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0 西浦支援\"/>
    </mc:Choice>
  </mc:AlternateContent>
  <xr:revisionPtr revIDLastSave="0" documentId="13_ncr:1_{690039F6-A2FB-414E-BEF5-FC5B98F90337}"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<sst xmlns="http://schemas.openxmlformats.org/spreadsheetml/2006/main" count="15031" uniqueCount="9604">
  <si>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</si>
  <si>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</si>
  <si>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</si>
  <si>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</si>
  <si>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</si>
  <si>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</si>
  <si>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</si>
  <si>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</si>
  <si>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</si>
  <si>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</si>
  <si>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</si>
  <si>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</si>
  <si>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</si>
  <si>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</si>
  <si>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</si>
  <si>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</si>
  <si>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</si>
  <si>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</si>
  <si>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</si>
  <si>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</si>
  <si>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</si>
  <si>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</si>
  <si>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</si>
  <si>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</si>
  <si>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</si>
  <si>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</si>
  <si>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</si>
  <si>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</si>
  <si>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</si>
  <si>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</si>
  <si>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</si>
  <si>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</si>
  <si>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</si>
  <si>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</si>
  <si>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</si>
  <si>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</si>
  <si>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</si>
  <si>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</si>
  <si>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</si>
  <si>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</si>
  <si>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</si>
  <si>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</si>
  <si>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</si>
  <si>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</si>
  <si>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</si>
  <si>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</si>
  <si>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</si>
  <si>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</si>
  <si>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</si>
  <si>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</si>
  <si>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</si>
  <si>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</si>
  <si>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</si>
  <si>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</si>
  <si>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</si>
  <si>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</si>
  <si>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</si>
  <si>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</si>
  <si>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</si>
  <si>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</si>
  <si>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</si>
  <si>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</si>
  <si>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</si>
  <si>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</si>
  <si>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</si>
  <si>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</si>
  <si>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</si>
  <si>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</si>
  <si>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</si>
  <si>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</si>
  <si>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</si>
  <si>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</si>
  <si>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</si>
  <si>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</si>
  <si>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</si>
  <si>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</si>
  <si>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</si>
  <si>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</si>
  <si>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</si>
  <si>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</si>
  <si>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</si>
  <si>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</si>
  <si>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</si>
  <si>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</si>
  <si>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</si>
  <si>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</si>
  <si>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</si>
  <si>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</si>
  <si>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</si>
  <si>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</si>
  <si>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</si>
  <si>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</si>
  <si>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</si>
  <si>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</si>
  <si>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</si>
  <si>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</si>
  <si>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</si>
  <si>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</si>
  <si>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</si>
  <si>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</si>
  <si>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</si>
  <si>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</si>
  <si>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</si>
  <si>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</si>
  <si>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</si>
  <si>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</si>
  <si>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</si>
  <si>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</si>
  <si>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</si>
  <si>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</si>
  <si>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</si>
  <si>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</si>
  <si>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</si>
  <si>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</si>
  <si>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</si>
  <si>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</si>
  <si>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</si>
  <si>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</si>
  <si>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</si>
  <si>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</si>
  <si>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</si>
  <si>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</si>
  <si>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</si>
  <si>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</si>
  <si>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</si>
  <si>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</si>
  <si>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</si>
  <si>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</si>
  <si>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</si>
  <si>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</si>
  <si>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</si>
  <si>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</si>
  <si>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</si>
  <si>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</si>
  <si>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</si>
  <si>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</si>
  <si>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</si>
  <si>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</si>
  <si>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</si>
  <si>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</si>
  <si>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</si>
  <si>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</si>
  <si>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</si>
  <si>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</si>
  <si>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</si>
  <si>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</si>
  <si>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</si>
  <si>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</si>
  <si>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</si>
  <si>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</si>
  <si>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</si>
  <si>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</si>
  <si>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</si>
  <si>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</si>
  <si>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</si>
  <si>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</si>
  <si>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</si>
  <si>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</si>
  <si>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</si>
  <si>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</si>
  <si>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</si>
  <si>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</si>
  <si>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</si>
  <si>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</si>
  <si>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</si>
  <si>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</si>
  <si>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</si>
  <si>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</si>
  <si>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</si>
  <si>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</si>
  <si>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</si>
  <si>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</si>
  <si>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</si>
  <si>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</si>
  <si>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</si>
  <si>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</si>
  <si>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</si>
  <si>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</si>
  <si>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</si>
  <si>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</si>
  <si>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</si>
  <si>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</si>
  <si>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</si>
  <si>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</si>
  <si>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</si>
  <si>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</si>
  <si>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</si>
  <si>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</si>
  <si>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</si>
  <si>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</si>
  <si>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</si>
  <si>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</si>
  <si>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</si>
  <si>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</si>
  <si>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</si>
  <si>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</si>
  <si>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</si>
  <si>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</si>
  <si>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</si>
  <si>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</si>
  <si>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</si>
  <si>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</si>
  <si>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</si>
  <si>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</si>
  <si>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</si>
  <si>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</si>
  <si>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</si>
  <si>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</si>
  <si>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</si>
  <si>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</si>
  <si>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</si>
  <si>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</si>
  <si>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</si>
  <si>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</si>
  <si>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</si>
  <si>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</si>
  <si>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</si>
  <si>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</si>
  <si>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</si>
  <si>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</si>
  <si>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</si>
  <si>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</si>
  <si>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</si>
  <si>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</si>
  <si>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</si>
  <si>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</si>
  <si>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</si>
  <si>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</si>
  <si>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</si>
  <si>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</si>
  <si>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</si>
  <si>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</si>
  <si>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</si>
  <si>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</si>
  <si>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</si>
  <si>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</si>
  <si>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</si>
  <si>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</si>
  <si>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</si>
  <si>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</si>
  <si>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</si>
  <si>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</si>
  <si>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</si>
  <si>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</si>
  <si>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</si>
  <si>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</si>
  <si>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</si>
  <si>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</si>
  <si>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</si>
  <si>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</si>
  <si>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</si>
  <si>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</si>
  <si>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</si>
  <si>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</si>
  <si>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</si>
  <si>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</si>
  <si>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</si>
  <si>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</si>
  <si>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</si>
  <si>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</si>
  <si>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</si>
  <si>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</si>
  <si>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</si>
  <si>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</si>
  <si>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</si>
  <si>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</si>
  <si>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</si>
  <si>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</si>
  <si>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</si>
  <si>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</si>
  <si>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</si>
  <si>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</si>
  <si>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</si>
  <si>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</si>
  <si>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</si>
  <si>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</si>
  <si>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</si>
  <si>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</si>
  <si>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</si>
  <si>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</si>
  <si>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</si>
  <si>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</si>
  <si>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</si>
  <si>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</si>
  <si>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</si>
  <si>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</si>
  <si>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</si>
  <si>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</si>
  <si>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</si>
  <si>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</si>
  <si>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</si>
  <si>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</si>
  <si>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</si>
  <si>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</si>
  <si>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</si>
  <si>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</si>
  <si>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</si>
  <si>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</si>
  <si>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</si>
  <si>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</si>
  <si>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</si>
  <si>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</si>
  <si>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</si>
  <si>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</si>
  <si>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</si>
  <si>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</si>
  <si>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</si>
  <si>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</si>
  <si>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</si>
  <si>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</si>
  <si>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</si>
  <si>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</si>
  <si>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</si>
  <si>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</si>
  <si>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</si>
  <si>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</si>
  <si>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</si>
  <si>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</si>
  <si>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</si>
  <si>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</si>
  <si>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</si>
  <si>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</si>
  <si>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</si>
  <si>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</si>
  <si>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</si>
  <si>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</si>
  <si>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</si>
  <si>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</si>
  <si>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</si>
  <si>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</si>
  <si>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</si>
  <si>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</si>
  <si>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</si>
  <si>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</si>
  <si>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</si>
  <si>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</si>
  <si>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</si>
  <si>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</si>
  <si>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</si>
  <si>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</si>
  <si>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</si>
  <si>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</si>
  <si>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</si>
  <si>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</si>
  <si>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</si>
  <si>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</si>
  <si>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</si>
  <si>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</si>
  <si>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</si>
  <si>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</si>
  <si>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</si>
  <si>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</si>
  <si>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</si>
  <si>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</si>
  <si>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</si>
  <si>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</si>
  <si>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</si>
  <si>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</si>
  <si>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</si>
  <si>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</si>
  <si>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</si>
  <si>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</si>
  <si>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</si>
  <si>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</si>
  <si>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</si>
  <si>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</si>
  <si>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</si>
  <si>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</si>
  <si>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</si>
  <si>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</si>
  <si>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</si>
  <si>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</si>
  <si>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</si>
  <si>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</si>
  <si>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</si>
  <si>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</si>
  <si>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</si>
  <si>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</si>
  <si>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</si>
  <si>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</si>
  <si>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</si>
  <si>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</si>
  <si>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</si>
  <si>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</si>
  <si>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</si>
  <si>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</si>
  <si>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</si>
  <si>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</si>
  <si>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</si>
  <si>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</si>
  <si>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</si>
  <si>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</si>
  <si>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</si>
  <si>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</si>
  <si>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</si>
  <si>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</si>
  <si>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</si>
  <si>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</si>
  <si>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</si>
  <si>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</si>
  <si>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</si>
  <si>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</si>
  <si>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</si>
  <si>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</si>
  <si>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</si>
  <si>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</si>
  <si>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</si>
  <si>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</si>
  <si>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</si>
  <si>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</si>
  <si>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</si>
  <si>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</si>
  <si>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</si>
  <si>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</si>
  <si>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</si>
  <si>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</si>
  <si>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</si>
  <si>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</si>
  <si>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</si>
  <si>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</si>
  <si>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</si>
  <si>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</si>
  <si>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</si>
  <si>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</si>
  <si>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</si>
  <si>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</si>
  <si>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</si>
  <si>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</si>
  <si>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</si>
  <si>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</si>
  <si>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</si>
  <si>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</si>
  <si>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</si>
  <si>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</si>
  <si>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</si>
  <si>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</si>
  <si>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</si>
  <si>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</si>
  <si>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</si>
  <si>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</si>
  <si>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</si>
  <si>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</si>
  <si>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</si>
  <si>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</si>
  <si>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</si>
  <si>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</si>
  <si>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</si>
  <si>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</si>
  <si>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</si>
  <si>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</si>
  <si>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</si>
  <si>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</si>
  <si>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</si>
  <si>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</si>
  <si>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</si>
  <si>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</si>
  <si>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</si>
  <si>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</si>
  <si>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</si>
  <si>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</si>
  <si>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</si>
  <si>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</si>
  <si>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</si>
  <si>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</si>
  <si>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</si>
  <si>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</si>
  <si>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</si>
  <si>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</si>
  <si>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</si>
  <si>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</si>
  <si>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</si>
  <si>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</si>
  <si>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</si>
  <si>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</si>
  <si>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</si>
  <si>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</si>
  <si>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</si>
  <si>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</si>
  <si>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</si>
  <si>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</si>
  <si>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</si>
  <si>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</si>
  <si>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</si>
  <si>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</si>
  <si>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</si>
  <si>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</si>
  <si>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</si>
  <si>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</si>
  <si>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</si>
  <si>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</si>
  <si>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</si>
  <si>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</si>
  <si>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</si>
  <si>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</si>
  <si>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</si>
  <si>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</si>
  <si>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</si>
  <si>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</si>
  <si>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</si>
  <si>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</si>
  <si>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</si>
  <si>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</si>
  <si>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</si>
  <si>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</si>
  <si>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</si>
  <si>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</si>
  <si>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</si>
  <si>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</si>
  <si>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</si>
  <si>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</si>
  <si>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</si>
  <si>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</si>
  <si>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</si>
  <si>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</si>
  <si>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</si>
  <si>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</si>
  <si>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</si>
  <si>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</si>
  <si>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</si>
  <si>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</si>
  <si>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</si>
  <si>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</si>
  <si>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</si>
  <si>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</si>
  <si>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</si>
  <si>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</si>
  <si>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</si>
  <si>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</si>
  <si>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</si>
  <si>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</si>
  <si>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</si>
  <si>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</si>
  <si>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</si>
  <si>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</si>
  <si>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</si>
  <si>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</si>
  <si>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</si>
  <si>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</si>
  <si>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</si>
  <si>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</si>
  <si>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</si>
  <si>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</si>
  <si>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</si>
  <si>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</si>
  <si>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</si>
  <si>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</si>
  <si>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</si>
  <si>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</si>
  <si>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</si>
  <si>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</si>
  <si>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</si>
  <si>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</si>
  <si>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</si>
  <si>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</si>
  <si>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</si>
  <si>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</si>
  <si>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</si>
  <si>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</si>
  <si>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</si>
  <si>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</si>
  <si>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</si>
  <si>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</si>
  <si>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</si>
  <si>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</si>
  <si>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</si>
  <si>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</si>
  <si>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</si>
  <si>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</si>
  <si>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</si>
  <si>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</si>
  <si>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</si>
  <si>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</si>
  <si>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</si>
  <si>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</si>
  <si>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</si>
  <si>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</si>
  <si>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</si>
  <si>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</si>
  <si>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</si>
  <si>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</si>
  <si>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</si>
  <si>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</si>
  <si>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</si>
  <si>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</si>
  <si>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</si>
  <si>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</si>
  <si>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</si>
  <si>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</si>
  <si>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</si>
  <si>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</si>
  <si>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</si>
  <si>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</si>
  <si>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</si>
  <si>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</si>
  <si>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</si>
  <si>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</si>
  <si>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</si>
  <si>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</si>
  <si>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</si>
  <si>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</si>
  <si>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</si>
  <si>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</si>
  <si>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</si>
  <si>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</si>
  <si>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</si>
  <si>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</si>
  <si>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</si>
  <si>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</si>
  <si>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</si>
  <si>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</si>
  <si>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</si>
  <si>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</si>
  <si>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</si>
  <si>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</si>
  <si>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</si>
  <si>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</si>
  <si>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</si>
  <si>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</si>
  <si>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</si>
  <si>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</si>
  <si>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</si>
  <si>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</si>
  <si>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</si>
  <si>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</si>
  <si>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</si>
  <si>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</si>
  <si>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</si>
  <si>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</si>
  <si>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</si>
  <si>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</si>
  <si>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</si>
  <si>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</si>
  <si>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</si>
  <si>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</si>
  <si>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</si>
  <si>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</si>
  <si>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</si>
  <si>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</si>
  <si>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</si>
  <si>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</si>
  <si>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</si>
  <si>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</si>
  <si>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</si>
  <si>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</si>
  <si>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</si>
  <si>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</si>
  <si>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</si>
  <si>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</si>
  <si>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</si>
  <si>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</si>
  <si>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</si>
  <si>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</si>
  <si>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</si>
  <si>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</si>
  <si>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</si>
  <si>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</si>
  <si>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</si>
  <si>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</si>
  <si>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</si>
  <si>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</si>
  <si>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</si>
  <si>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</si>
  <si>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</si>
  <si>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</si>
  <si>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</si>
  <si>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</si>
  <si>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</si>
  <si>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</si>
  <si>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</si>
  <si>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</si>
  <si>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</si>
  <si>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</si>
  <si>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</si>
  <si>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</si>
  <si>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</si>
  <si>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</si>
  <si>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</si>
  <si>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</si>
  <si>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</si>
  <si>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</si>
  <si>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</si>
  <si>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</si>
  <si>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</si>
  <si>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</si>
  <si>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</si>
  <si>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</si>
  <si>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</si>
  <si>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</si>
  <si>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</si>
  <si>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</si>
  <si>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</si>
  <si>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</si>
  <si>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</si>
  <si>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</si>
  <si>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</si>
  <si>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</si>
  <si>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</si>
  <si>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</si>
  <si>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</si>
  <si>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</si>
  <si>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</si>
  <si>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</si>
  <si>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</si>
  <si>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</si>
  <si>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</si>
  <si>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</si>
  <si>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</si>
  <si>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</si>
  <si>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</si>
  <si>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</si>
  <si>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</si>
  <si>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</si>
  <si>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</si>
  <si>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</si>
  <si>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</si>
  <si>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</si>
  <si>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</si>
  <si>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</si>
  <si>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</si>
  <si>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</si>
  <si>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</si>
  <si>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</si>
  <si>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</si>
  <si>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</si>
  <si>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</si>
  <si>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</si>
  <si>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</si>
  <si>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</si>
  <si>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</si>
  <si>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</si>
  <si>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</si>
  <si>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</si>
  <si>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</si>
  <si>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</si>
  <si>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</si>
  <si>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</si>
  <si>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</si>
  <si>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</si>
  <si>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</si>
  <si>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</si>
  <si>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</si>
  <si>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</si>
  <si>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</si>
  <si>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</si>
  <si>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</si>
  <si>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</si>
  <si>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</si>
  <si>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</si>
  <si>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</si>
  <si>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</si>
  <si>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</si>
  <si>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</si>
  <si>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</si>
  <si>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</si>
  <si>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</si>
  <si>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</si>
  <si>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</si>
  <si>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</si>
  <si>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</si>
  <si>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</si>
  <si>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</si>
  <si>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</si>
  <si>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</si>
  <si>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</si>
  <si>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</si>
  <si>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</si>
  <si>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</si>
  <si>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</si>
  <si>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</si>
  <si>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</si>
  <si>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</si>
  <si>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</si>
  <si>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</si>
  <si>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</si>
  <si>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</si>
  <si>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</si>
  <si>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</si>
  <si>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</si>
  <si>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</si>
  <si>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</si>
  <si>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</si>
  <si>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</si>
  <si>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</si>
  <si>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</si>
  <si>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</si>
  <si>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</si>
  <si>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</si>
  <si>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</si>
  <si>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</si>
  <si>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</si>
  <si>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</si>
  <si>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</si>
  <si>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</si>
  <si>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</si>
  <si>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</si>
  <si>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</si>
  <si>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</si>
  <si>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</si>
  <si>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</si>
  <si>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</si>
  <si>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</si>
  <si>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</si>
  <si>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</si>
  <si>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</si>
  <si>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</si>
  <si>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</si>
  <si>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</si>
  <si>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</si>
  <si>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</si>
  <si>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</si>
  <si>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</si>
  <si>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</si>
  <si>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</si>
  <si>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</si>
  <si>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</si>
  <si>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</si>
  <si>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</si>
  <si>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</si>
  <si>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</si>
  <si>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</si>
  <si>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</si>
  <si>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</si>
  <si>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</si>
  <si>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</si>
  <si>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</si>
  <si>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</si>
  <si>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</si>
  <si>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</si>
  <si>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</si>
  <si>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</si>
  <si>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</si>
  <si>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</si>
  <si>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</si>
  <si>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</si>
  <si>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</si>
  <si>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</si>
  <si>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</si>
  <si>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</si>
  <si>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</si>
  <si>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</si>
  <si>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</si>
  <si>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</si>
  <si>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</si>
  <si>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</si>
  <si>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</si>
  <si>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</si>
  <si>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</si>
  <si>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</si>
  <si>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</si>
  <si>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</si>
  <si>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</si>
  <si>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</si>
  <si>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</si>
  <si>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</si>
  <si>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</si>
  <si>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</si>
  <si>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</si>
  <si>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</si>
  <si>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</si>
  <si>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</si>
  <si>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</si>
  <si>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</si>
  <si>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</si>
  <si>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</si>
  <si>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</si>
  <si>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</si>
  <si>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</si>
  <si>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</si>
  <si>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</si>
  <si>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</si>
  <si>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</si>
  <si>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</si>
  <si>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</si>
  <si>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</si>
  <si>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</si>
  <si>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</si>
  <si>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</si>
  <si>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</si>
  <si>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</si>
  <si>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</si>
  <si>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</si>
  <si>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</si>
  <si>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</si>
  <si>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</si>
  <si>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</si>
  <si>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</si>
  <si>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</si>
  <si>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</si>
  <si>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</si>
  <si>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</si>
  <si>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</si>
  <si>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</si>
  <si>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</si>
  <si>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</si>
  <si>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</si>
  <si>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</si>
  <si>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</si>
  <si>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</si>
  <si>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</si>
  <si>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</si>
  <si>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</si>
  <si>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</si>
  <si>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</si>
  <si>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</si>
  <si>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</si>
  <si>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</si>
  <si>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</si>
  <si>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</si>
  <si>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</si>
  <si>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</si>
  <si>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</si>
  <si>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</si>
  <si>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</si>
  <si>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</si>
  <si>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</si>
  <si>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</si>
  <si>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</si>
  <si>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</si>
  <si>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</si>
  <si>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</si>
  <si>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</si>
  <si>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</si>
  <si>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</si>
  <si>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</si>
  <si>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</si>
  <si>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</si>
  <si>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</si>
  <si>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</si>
  <si>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</si>
  <si>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</si>
  <si>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</si>
  <si>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</si>
  <si>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</si>
  <si>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</si>
  <si>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</si>
  <si>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</si>
  <si>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</si>
  <si>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</si>
  <si>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</si>
  <si>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</si>
  <si>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</si>
  <si>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</si>
  <si>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</si>
  <si>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</si>
  <si>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</si>
  <si>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</si>
  <si>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</si>
  <si>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</si>
  <si>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</si>
  <si>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</si>
  <si>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</si>
  <si>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</si>
  <si>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</si>
  <si>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</si>
  <si>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</si>
  <si>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</si>
  <si>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</si>
  <si>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</si>
  <si>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</si>
  <si>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</si>
  <si>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</si>
  <si>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</si>
  <si>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</si>
  <si>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</si>
  <si>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</si>
  <si>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</si>
  <si>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</si>
  <si>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</si>
  <si>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</si>
  <si>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</si>
  <si>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</si>
  <si>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</si>
  <si>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</si>
  <si>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</si>
  <si>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</si>
  <si>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</si>
  <si>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</si>
  <si>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</si>
  <si>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</si>
  <si>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</si>
  <si>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</si>
  <si>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</si>
  <si>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</si>
  <si>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</si>
  <si>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</si>
  <si>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</si>
  <si>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</si>
  <si>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</si>
  <si>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</si>
  <si>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</si>
  <si>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</si>
  <si>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</si>
  <si>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</si>
  <si>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</si>
  <si>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</si>
  <si>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</si>
  <si>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</si>
  <si>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</si>
  <si>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</si>
  <si>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</si>
  <si>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</si>
  <si>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</si>
  <si>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</si>
  <si>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</si>
  <si>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</si>
  <si>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</si>
  <si>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</si>
  <si>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</si>
  <si>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</si>
  <si>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</si>
  <si>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</si>
  <si>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</si>
  <si>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</si>
  <si>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</si>
  <si>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</si>
  <si>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</si>
  <si>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</si>
  <si>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</si>
  <si>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</si>
  <si>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</si>
  <si>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</si>
  <si>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</si>
  <si>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</si>
  <si>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</si>
  <si>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</si>
  <si>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</si>
  <si>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</si>
  <si>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</si>
  <si>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</si>
  <si>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</si>
  <si>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</si>
  <si>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</si>
  <si>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</si>
  <si>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</si>
  <si>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</si>
  <si>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</si>
  <si>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</si>
  <si>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</si>
  <si>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</si>
  <si>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</si>
  <si>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</si>
  <si>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</si>
  <si>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</si>
  <si>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</si>
  <si>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</si>
  <si>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</si>
  <si>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</si>
  <si>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</si>
  <si>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</si>
  <si>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</si>
  <si>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</si>
  <si>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</si>
  <si>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</si>
  <si>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</si>
  <si>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</si>
  <si>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</si>
  <si>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</si>
  <si>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</si>
  <si>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</si>
  <si>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</si>
  <si>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</si>
  <si>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</si>
  <si>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</si>
  <si>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</si>
  <si>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</si>
  <si>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</si>
  <si>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</si>
  <si>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</si>
  <si>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</si>
  <si>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</si>
  <si>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</si>
  <si>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</si>
  <si>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</si>
  <si>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</si>
  <si>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</si>
  <si>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</si>
  <si>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</si>
  <si>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</si>
  <si>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</si>
  <si>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</si>
  <si>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</si>
  <si>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</si>
  <si>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</si>
  <si>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</si>
  <si>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</si>
  <si>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</si>
  <si>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</si>
  <si>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</si>
  <si>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</si>
  <si>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</si>
  <si>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</si>
  <si>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</si>
  <si>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</si>
  <si>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</si>
  <si>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</si>
  <si>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</si>
  <si>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</si>
  <si>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</si>
  <si>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</si>
  <si>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</si>
  <si>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</si>
  <si>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</si>
  <si>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</si>
  <si>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</si>
  <si>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</si>
  <si>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</si>
  <si>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</si>
  <si>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</si>
  <si>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</si>
  <si>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</si>
  <si>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</si>
  <si>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</si>
  <si>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</si>
  <si>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</si>
  <si>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</si>
  <si>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</si>
  <si>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</si>
  <si>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</si>
  <si>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</si>
  <si>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</si>
  <si>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</si>
  <si>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</si>
  <si>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</si>
  <si>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</si>
  <si>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</si>
  <si>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</si>
  <si>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</si>
  <si>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</si>
  <si>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</si>
  <si>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</si>
  <si>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</si>
  <si>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</si>
  <si>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</si>
  <si>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</si>
  <si>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</si>
  <si>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</si>
  <si>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</si>
  <si>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</si>
  <si>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</si>
  <si>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</si>
  <si>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</si>
  <si>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</si>
  <si>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</si>
  <si>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</si>
  <si>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</si>
  <si>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</si>
  <si>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</si>
  <si>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</si>
  <si>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</si>
  <si>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</si>
  <si>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</si>
  <si>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</si>
  <si>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</si>
  <si>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</si>
  <si>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</si>
  <si>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</si>
  <si>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</si>
  <si>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</si>
  <si>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</si>
  <si>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</si>
  <si>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</si>
  <si>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</si>
  <si>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</si>
  <si>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</si>
  <si>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</si>
  <si>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</si>
  <si>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</si>
  <si>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</si>
  <si>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</si>
  <si>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</si>
  <si>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</si>
  <si>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</si>
  <si>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</si>
  <si>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</si>
  <si>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</si>
  <si>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</si>
  <si>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</si>
  <si>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</si>
  <si>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</si>
  <si>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</si>
  <si>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</si>
  <si>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</si>
  <si>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</si>
  <si>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</si>
  <si>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</si>
  <si>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</si>
  <si>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</si>
  <si>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</si>
  <si>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</si>
  <si>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</si>
  <si>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</si>
  <si>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</si>
  <si>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</si>
  <si>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</si>
  <si>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</si>
  <si>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</si>
  <si>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</si>
  <si>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</si>
  <si>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</si>
  <si>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</si>
  <si>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</si>
  <si>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</si>
  <si>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</si>
  <si>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</si>
  <si>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</si>
  <si>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</si>
  <si>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</si>
  <si>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</si>
  <si>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</si>
  <si>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</si>
  <si>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</si>
  <si>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</si>
  <si>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</si>
  <si>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</si>
  <si>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</si>
  <si>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</si>
  <si>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</si>
  <si>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</si>
  <si>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</si>
  <si>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</si>
  <si>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</si>
  <si>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</si>
  <si>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</si>
  <si>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</si>
  <si>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</si>
  <si>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</si>
  <si>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</si>
  <si>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</si>
  <si>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</si>
  <si>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</si>
  <si>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</si>
  <si>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</si>
  <si>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</si>
  <si>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</si>
  <si>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</si>
  <si>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</si>
  <si>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</si>
  <si>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</si>
  <si>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</si>
  <si>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</si>
  <si>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</si>
  <si>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</si>
  <si>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</si>
  <si>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</si>
  <si>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</si>
  <si>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</si>
  <si>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</si>
  <si>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</si>
  <si>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</si>
  <si>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</si>
  <si>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</si>
  <si>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</si>
  <si>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</si>
  <si>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</si>
  <si>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</si>
  <si>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</si>
  <si>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</si>
  <si>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</si>
  <si>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</si>
  <si>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</si>
  <si>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</si>
  <si>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</si>
  <si>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</si>
  <si>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</si>
  <si>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</si>
  <si>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</si>
  <si>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</si>
  <si>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</si>
  <si>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</si>
  <si>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</si>
  <si>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</si>
  <si>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</si>
  <si>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</si>
  <si>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</si>
  <si>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</si>
  <si>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</si>
  <si>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</si>
  <si>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</si>
  <si>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</si>
  <si>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</si>
  <si>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</si>
  <si>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</si>
  <si>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</si>
  <si>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</si>
  <si>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</si>
  <si>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</si>
  <si>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</si>
  <si>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</si>
  <si>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</si>
  <si>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</si>
  <si>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</si>
  <si>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</si>
  <si>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</si>
  <si>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</si>
  <si>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</si>
  <si>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</si>
  <si>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</si>
  <si>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</si>
  <si>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</si>
  <si>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</si>
  <si>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</si>
  <si>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</si>
  <si>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</si>
  <si>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</si>
  <si>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</si>
  <si>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</si>
  <si>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</si>
  <si>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</si>
  <si>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</si>
  <si>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</si>
  <si>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</si>
  <si>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</si>
  <si>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</si>
  <si>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</si>
  <si>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</si>
  <si>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</si>
  <si>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</si>
  <si>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</si>
  <si>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</si>
  <si>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</si>
  <si>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</si>
  <si>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</si>
  <si>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</si>
  <si>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</si>
  <si>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</si>
  <si>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</si>
  <si>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</si>
  <si>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</si>
  <si>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</si>
  <si>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</si>
  <si>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</si>
  <si>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</si>
  <si>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</si>
  <si>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</si>
  <si>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</si>
  <si>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</si>
  <si>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</si>
  <si>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</si>
  <si>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</si>
  <si>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</si>
  <si>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</si>
  <si>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</si>
  <si>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</si>
  <si>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</si>
  <si>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</si>
  <si>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</si>
  <si>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</si>
  <si>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</si>
  <si>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</si>
  <si>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</si>
  <si>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</si>
  <si>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</si>
  <si>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</si>
  <si>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</si>
  <si>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</si>
  <si>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</si>
  <si>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</si>
  <si>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</si>
  <si>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</si>
  <si>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</si>
  <si>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</si>
  <si>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</si>
  <si>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</si>
  <si>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</si>
  <si>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</si>
  <si>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</si>
  <si>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</si>
  <si>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</si>
  <si>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</si>
  <si>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</si>
  <si>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</si>
  <si>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</si>
  <si>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</si>
  <si>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</si>
  <si>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</si>
  <si>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</si>
  <si>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</si>
  <si>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</si>
  <si>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</si>
  <si>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</si>
  <si>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</si>
  <si>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</si>
  <si>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</si>
  <si>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</si>
  <si>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</si>
  <si>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</si>
  <si>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</si>
  <si>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</si>
  <si>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</si>
  <si>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</si>
  <si>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</si>
  <si>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</si>
  <si>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</si>
  <si>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</si>
  <si>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</si>
  <si>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</si>
  <si>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</si>
  <si>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</si>
  <si>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</si>
  <si>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</si>
  <si>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</si>
  <si>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</si>
  <si>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</si>
  <si>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</si>
  <si>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</si>
  <si>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</si>
  <si>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</si>
  <si>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</si>
  <si>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</si>
  <si>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</si>
  <si>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</si>
  <si>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</si>
  <si>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</si>
  <si>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</si>
  <si>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</si>
  <si>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</si>
  <si>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</si>
  <si>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</si>
  <si>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</si>
  <si>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</si>
  <si>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</si>
  <si>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</si>
  <si>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</si>
  <si>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</si>
  <si>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</si>
  <si>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</si>
  <si>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</si>
  <si>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</si>
  <si>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</si>
  <si>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</si>
  <si>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</si>
  <si>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</si>
  <si>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</si>
  <si>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</si>
  <si>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</si>
  <si>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</si>
  <si>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</si>
  <si>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</si>
  <si>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</si>
  <si>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</si>
  <si>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</si>
  <si>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</si>
  <si>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</si>
  <si>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</si>
  <si>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</si>
  <si>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</si>
  <si>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</si>
  <si>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</si>
  <si>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</si>
  <si>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</si>
  <si>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</si>
  <si>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</si>
  <si>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</si>
  <si>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</si>
  <si>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</si>
  <si>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</si>
  <si>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</si>
  <si>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</si>
  <si>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</si>
  <si>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</si>
  <si>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</si>
  <si>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</si>
  <si>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</si>
  <si>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</si>
  <si>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</si>
  <si>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</si>
  <si>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</si>
  <si>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</si>
  <si>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</si>
  <si>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</si>
  <si>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</si>
  <si>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</si>
  <si>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</si>
  <si>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</si>
  <si>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</si>
  <si>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</si>
  <si>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</si>
  <si>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</si>
  <si>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</si>
  <si>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</si>
  <si>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</si>
  <si>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</si>
  <si>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</si>
  <si>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</si>
  <si>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</si>
  <si>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</si>
  <si>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</si>
  <si>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</si>
  <si>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</si>
  <si>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</si>
  <si>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</si>
  <si>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</si>
  <si>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</si>
  <si>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</si>
  <si>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</si>
  <si>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</si>
  <si>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</si>
  <si>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</si>
  <si>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</si>
  <si>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</si>
  <si>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</si>
  <si>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</si>
  <si>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</si>
  <si>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</si>
  <si>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</si>
  <si>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</si>
  <si>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</si>
  <si>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</si>
  <si>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</si>
  <si>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</si>
  <si>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</si>
  <si>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</si>
  <si>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</si>
  <si>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</si>
  <si>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</si>
  <si>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</si>
  <si>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</si>
  <si>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</si>
  <si>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</si>
  <si>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</si>
  <si>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</si>
  <si>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</si>
  <si>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</si>
  <si>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</si>
  <si>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</si>
  <si>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</si>
  <si>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</si>
  <si>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</si>
  <si>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</si>
  <si>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</si>
  <si>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</si>
  <si>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</si>
  <si>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</si>
  <si>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</si>
  <si>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</si>
  <si>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</si>
  <si>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</si>
  <si>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</si>
  <si>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</si>
  <si>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</si>
  <si>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</si>
  <si>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</si>
  <si>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</si>
  <si>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</si>
  <si>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</si>
  <si>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</si>
  <si>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</si>
  <si>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</si>
  <si>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</si>
  <si>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</si>
  <si>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</si>
  <si>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</si>
  <si>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</si>
  <si>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</si>
  <si>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</si>
  <si>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</si>
  <si>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</si>
  <si>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</si>
  <si>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</si>
  <si>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</si>
  <si>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</si>
  <si>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</si>
  <si>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</si>
  <si>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</si>
  <si>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</si>
  <si>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</si>
  <si>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</si>
  <si>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</si>
  <si>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</si>
  <si>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</si>
  <si>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</si>
  <si>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</si>
  <si>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</si>
  <si>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</si>
  <si>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</si>
  <si>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</si>
  <si>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</si>
  <si>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</si>
  <si>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</si>
  <si>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</si>
  <si>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</si>
  <si>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</si>
  <si>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</si>
  <si>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</si>
  <si>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</si>
  <si>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</si>
  <si>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</si>
  <si>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</si>
  <si>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</si>
  <si>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</si>
  <si>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</si>
  <si>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</si>
  <si>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</si>
  <si>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</si>
  <si>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</si>
  <si>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</si>
  <si>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</si>
  <si>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</si>
  <si>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</si>
  <si>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</si>
  <si>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</si>
  <si>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</si>
  <si>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</si>
  <si>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</si>
  <si>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</si>
  <si>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</si>
  <si>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</si>
  <si>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</si>
  <si>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</si>
  <si>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</si>
  <si>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</si>
  <si>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</si>
  <si>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</si>
  <si>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</si>
  <si>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</si>
  <si>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</si>
  <si>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</si>
  <si>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</si>
  <si>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</si>
  <si>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</si>
  <si>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</si>
  <si>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</si>
  <si>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</si>
  <si>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</si>
  <si>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</si>
  <si>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</si>
  <si>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</si>
  <si>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</si>
  <si>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</si>
  <si>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</si>
  <si>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</si>
  <si>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</si>
  <si>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</si>
  <si>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</si>
  <si>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</si>
  <si>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</si>
  <si>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</si>
  <si>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</si>
  <si>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</si>
  <si>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</si>
  <si>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</si>
  <si>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</si>
  <si>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</si>
  <si>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</si>
  <si>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</si>
  <si>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</si>
  <si>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</si>
  <si>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</si>
  <si>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</si>
  <si>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</si>
  <si>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</si>
  <si>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</si>
  <si>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</si>
  <si>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</si>
  <si>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</si>
  <si>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</si>
  <si>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</si>
  <si>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</si>
  <si>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</si>
  <si>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</si>
  <si>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</si>
  <si>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</si>
  <si>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</si>
  <si>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</si>
  <si>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</si>
  <si>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</si>
  <si>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</si>
  <si>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</si>
  <si>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</si>
  <si>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</si>
  <si>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</si>
  <si>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</si>
  <si>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</si>
  <si>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</si>
  <si>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</si>
  <si>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</si>
  <si>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</si>
  <si>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</si>
  <si>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</si>
  <si>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</si>
  <si>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</si>
  <si>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</si>
  <si>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</si>
  <si>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</si>
  <si>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</si>
  <si>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</si>
  <si>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</si>
  <si>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</si>
  <si>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</si>
  <si>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</si>
  <si>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</si>
  <si>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</si>
  <si>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</si>
  <si>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</si>
  <si>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</si>
  <si>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</si>
  <si>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</si>
  <si>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</si>
  <si>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</si>
  <si>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</si>
  <si>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</si>
  <si>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</si>
  <si>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</si>
  <si>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</si>
  <si>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</si>
  <si>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</si>
  <si>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</si>
  <si>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</si>
  <si>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</si>
  <si>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</si>
  <si>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</si>
  <si>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</si>
  <si>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</si>
  <si>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</si>
  <si>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</si>
  <si>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</si>
  <si>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</si>
  <si>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</si>
  <si>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</si>
  <si>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</si>
  <si>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</si>
  <si>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</si>
  <si>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</si>
  <si>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</si>
  <si>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</si>
  <si>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</si>
  <si>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</si>
  <si>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</si>
  <si>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</si>
  <si>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</si>
  <si>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</si>
  <si>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</si>
  <si>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</si>
  <si>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</si>
  <si>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</si>
  <si>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</si>
  <si>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</si>
  <si>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</si>
  <si>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</si>
  <si>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</si>
  <si>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</si>
  <si>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</si>
  <si>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</si>
  <si>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</si>
  <si>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</si>
  <si>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</si>
  <si>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</si>
  <si>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</si>
  <si>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</si>
  <si>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</si>
  <si>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</si>
  <si>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</si>
  <si>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</si>
  <si>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</si>
  <si>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</si>
  <si>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</si>
  <si>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</si>
  <si>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</si>
  <si>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</si>
  <si>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</si>
  <si>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</si>
  <si>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</si>
  <si>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</si>
  <si>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</si>
  <si>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</si>
  <si>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</si>
  <si>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</si>
  <si>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</si>
  <si>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</si>
  <si>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</si>
  <si>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</si>
  <si>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</si>
  <si>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</si>
  <si>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</si>
  <si>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</si>
  <si>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</si>
  <si>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</si>
  <si>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</si>
  <si>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</si>
  <si>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</si>
  <si>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</si>
  <si>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</si>
  <si>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</si>
  <si>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</si>
  <si>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</si>
  <si>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</si>
  <si>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</si>
  <si>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</si>
  <si>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</si>
  <si>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</si>
  <si>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</si>
  <si>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</si>
  <si>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</si>
  <si>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</si>
  <si>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</si>
  <si>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</si>
  <si>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</si>
  <si>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</si>
  <si>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</si>
  <si>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</si>
  <si>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</si>
  <si>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</si>
  <si>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</si>
  <si>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</si>
  <si>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</si>
  <si>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</si>
  <si>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</si>
  <si>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</si>
  <si>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</si>
  <si>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</si>
  <si>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</si>
  <si>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</si>
  <si>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</si>
  <si>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</si>
  <si>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</si>
  <si>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</si>
  <si>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</si>
  <si>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</si>
  <si>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</si>
  <si>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</si>
  <si>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</si>
  <si>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</si>
  <si>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</si>
  <si>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</si>
  <si>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</si>
  <si>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</si>
  <si>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</si>
  <si>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</si>
  <si>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</si>
  <si>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</si>
  <si>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</si>
  <si>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</si>
  <si>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</si>
  <si>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</si>
  <si>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</si>
  <si>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</si>
  <si>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</si>
  <si>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</si>
  <si>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</si>
  <si>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</si>
  <si>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</si>
  <si>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</si>
  <si>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</si>
  <si>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</si>
  <si>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</si>
  <si>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</si>
  <si>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</si>
  <si>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</si>
  <si>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</si>
  <si>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</si>
  <si>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</si>
  <si>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</si>
  <si>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</si>
  <si>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</si>
  <si>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</si>
  <si>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</si>
  <si>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</si>
  <si>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</si>
  <si>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</si>
  <si>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</si>
  <si>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</si>
  <si>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</si>
  <si>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</si>
  <si>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</si>
  <si>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</si>
  <si>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</si>
  <si>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</si>
  <si>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</si>
  <si>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</si>
  <si>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</si>
  <si>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</si>
  <si>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</si>
  <si>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</si>
  <si>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</si>
  <si>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</si>
  <si>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</si>
  <si>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</si>
  <si>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</si>
  <si>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</si>
  <si>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</si>
  <si>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</si>
  <si>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</si>
  <si>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</si>
  <si>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</si>
  <si>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</si>
  <si>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</si>
  <si>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</si>
  <si>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</si>
  <si>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</si>
  <si>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</si>
  <si>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</si>
  <si>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</si>
  <si>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</si>
  <si>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</si>
  <si>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</si>
  <si>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</si>
  <si>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</si>
  <si>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</si>
  <si>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</si>
  <si>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</si>
  <si>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</si>
  <si>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</si>
  <si>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</si>
  <si>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</si>
  <si>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</si>
  <si>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</si>
  <si>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</si>
  <si>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</si>
  <si>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</si>
  <si>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</si>
  <si>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</si>
  <si>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</si>
  <si>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</si>
  <si>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</si>
  <si>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</si>
  <si>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</si>
  <si>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</si>
  <si>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</si>
  <si>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</si>
  <si>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</si>
  <si>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</si>
  <si>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</si>
  <si>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</si>
  <si>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</si>
  <si>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</si>
  <si>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</si>
  <si>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</si>
  <si>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</si>
  <si>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</si>
  <si>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</si>
  <si>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</si>
  <si>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</si>
  <si>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</si>
  <si>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</si>
  <si>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</si>
  <si>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</si>
  <si>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</si>
  <si>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</si>
  <si>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</si>
  <si>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</si>
  <si>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</si>
  <si>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</si>
  <si>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</si>
  <si>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</si>
  <si>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</si>
  <si>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</si>
  <si>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</si>
  <si>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</si>
  <si>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</si>
  <si>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</si>
  <si>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</si>
  <si>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</si>
  <si>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</si>
  <si>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</si>
  <si>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</si>
  <si>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</si>
  <si>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</si>
  <si>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</si>
  <si>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</si>
  <si>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</si>
  <si>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</si>
  <si>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</si>
  <si>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</si>
  <si>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</si>
  <si>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</si>
  <si>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</si>
  <si>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</si>
  <si>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</si>
  <si>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</si>
  <si>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</si>
  <si>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</si>
  <si>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</si>
  <si>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</si>
  <si>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</si>
  <si>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</si>
  <si>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</si>
  <si>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</si>
  <si>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</si>
  <si>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</si>
  <si>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</si>
  <si>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</si>
  <si>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</si>
  <si>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</si>
  <si>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</si>
  <si>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</si>
  <si>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</si>
  <si>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</si>
  <si>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</si>
  <si>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</si>
  <si>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</si>
  <si>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</si>
  <si>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</si>
  <si>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</si>
  <si>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</si>
  <si>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</si>
  <si>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</si>
  <si>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</si>
  <si>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</si>
  <si>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</si>
  <si>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</si>
  <si>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</si>
  <si>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</si>
  <si>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</si>
  <si>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</si>
  <si>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</si>
  <si>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</si>
  <si>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</si>
  <si>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</si>
  <si>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</si>
  <si>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</si>
  <si>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</si>
  <si>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</si>
  <si>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</si>
  <si>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</si>
  <si>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</si>
  <si>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</si>
  <si>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</si>
  <si>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</si>
  <si>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</si>
  <si>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</si>
  <si>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</si>
  <si>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</si>
  <si>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</si>
  <si>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</si>
  <si>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</si>
  <si>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</si>
  <si>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</si>
  <si>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</si>
  <si>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</si>
  <si>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</si>
  <si>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</si>
  <si>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</si>
  <si>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</si>
  <si>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</si>
  <si>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</si>
  <si>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</si>
  <si>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</si>
  <si>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</si>
  <si>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</si>
  <si>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</si>
  <si>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</si>
  <si>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</si>
  <si>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</si>
  <si>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</si>
  <si>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</si>
  <si>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</si>
  <si>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</si>
  <si>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</si>
  <si>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</si>
  <si>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</si>
  <si>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</si>
  <si>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</si>
  <si>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</si>
  <si>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</si>
  <si>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</si>
  <si>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</si>
  <si>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</si>
  <si>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</si>
  <si>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</si>
  <si>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</si>
  <si>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</si>
  <si>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</si>
  <si>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</si>
  <si>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</si>
  <si>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</si>
  <si>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</si>
  <si>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</si>
  <si>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</si>
  <si>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</si>
  <si>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</si>
  <si>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</si>
  <si>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</si>
  <si>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</si>
  <si>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</si>
  <si>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</si>
  <si>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</si>
  <si>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</si>
  <si>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</si>
  <si>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</si>
  <si>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</si>
  <si>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</si>
  <si>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</si>
  <si>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</si>
  <si>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</si>
  <si>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</si>
  <si>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</si>
  <si>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</si>
  <si>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</si>
  <si>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</si>
  <si>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</si>
  <si>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</si>
  <si>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</si>
  <si>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</si>
  <si>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</si>
  <si>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</si>
  <si>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</si>
  <si>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</si>
  <si>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</si>
  <si>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</si>
  <si>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</si>
  <si>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</si>
  <si>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</si>
  <si>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</si>
  <si>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</si>
  <si>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</si>
  <si>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</si>
  <si>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</si>
  <si>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</si>
  <si>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</si>
  <si>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</si>
  <si>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</si>
  <si>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</si>
  <si>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</si>
  <si>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</si>
  <si>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</si>
  <si>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</si>
  <si>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</si>
  <si>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</si>
  <si>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</si>
  <si>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</si>
  <si>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</si>
  <si>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</si>
  <si>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</si>
  <si>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</si>
  <si>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</si>
  <si>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</si>
  <si>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</si>
  <si>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</si>
  <si>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</si>
  <si>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</si>
  <si>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</si>
  <si>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</si>
  <si>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</si>
  <si>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</si>
  <si>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</si>
  <si>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</si>
  <si>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</si>
  <si>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</si>
  <si>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</si>
  <si>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</si>
  <si>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</si>
  <si>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</si>
  <si>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</si>
  <si>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</si>
  <si>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</si>
  <si>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</si>
  <si>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</si>
  <si>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</si>
  <si>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</si>
  <si>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</si>
  <si>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</si>
  <si>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</si>
  <si>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</si>
  <si>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</si>
  <si>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</si>
  <si>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</si>
  <si>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</si>
  <si>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</si>
  <si>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</si>
  <si>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</si>
  <si>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</si>
  <si>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</si>
  <si>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</si>
  <si>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</si>
  <si>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</si>
  <si>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</si>
  <si>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</si>
  <si>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</si>
  <si>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</si>
  <si>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</si>
  <si>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</si>
  <si>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</si>
  <si>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</si>
  <si>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</si>
  <si>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</si>
  <si>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</si>
  <si>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</si>
  <si>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</si>
  <si>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</si>
  <si>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</si>
  <si>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</si>
  <si>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</si>
  <si>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</si>
  <si>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</si>
  <si>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</si>
  <si>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</si>
  <si>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</si>
  <si>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</si>
  <si>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</si>
  <si>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</si>
  <si>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</si>
  <si>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</si>
  <si>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</si>
  <si>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</si>
  <si>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</si>
  <si>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</si>
  <si>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</si>
  <si>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</si>
  <si>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</si>
  <si>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</si>
  <si>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</si>
  <si>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</si>
  <si>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</si>
  <si>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</si>
  <si>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</si>
  <si>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</si>
  <si>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</si>
  <si>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</si>
  <si>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</si>
  <si>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</si>
  <si>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</si>
  <si>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</si>
  <si>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</si>
  <si>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</si>
  <si>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</si>
  <si>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</si>
  <si>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</si>
  <si>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</si>
  <si>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</si>
  <si>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</si>
  <si>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</si>
  <si>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</si>
  <si>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</si>
  <si>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</si>
  <si>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</si>
  <si>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</si>
  <si>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</si>
  <si>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</si>
  <si>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</si>
  <si>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</si>
  <si>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</si>
  <si>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</si>
  <si>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</si>
  <si>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</si>
  <si>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</si>
  <si>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</si>
  <si>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</si>
  <si>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</si>
  <si>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</si>
  <si>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</si>
  <si>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</si>
  <si>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</si>
  <si>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</si>
  <si>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</si>
  <si>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</si>
  <si>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</si>
  <si>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</si>
  <si>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</si>
  <si>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</si>
  <si>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</si>
  <si>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</si>
  <si>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</si>
  <si>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</si>
  <si>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</si>
  <si>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</si>
  <si>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</si>
  <si>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</si>
  <si>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</si>
  <si>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</si>
  <si>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</si>
  <si>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</si>
  <si>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</si>
  <si>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</si>
  <si>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</si>
  <si>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</si>
  <si>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</si>
  <si>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</si>
  <si>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</si>
  <si>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</si>
  <si>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</si>
  <si>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</si>
  <si>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</si>
  <si>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</si>
  <si>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</si>
  <si>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</si>
  <si>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</si>
  <si>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</si>
  <si>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</si>
  <si>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</si>
  <si>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</si>
  <si>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</si>
  <si>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</si>
  <si>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</si>
  <si>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</si>
  <si>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</si>
  <si>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</si>
  <si>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</si>
  <si>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</si>
  <si>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</si>
  <si>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</si>
  <si>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</si>
  <si>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</si>
  <si>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</si>
  <si>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</si>
  <si>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</si>
  <si>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</si>
  <si>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</si>
  <si>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</si>
  <si>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</si>
  <si>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</si>
  <si>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</si>
  <si>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</si>
  <si>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</si>
  <si>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</si>
  <si>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</si>
  <si>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</si>
  <si>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</si>
  <si>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</si>
  <si>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</si>
  <si>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</si>
  <si>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</si>
  <si>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</si>
  <si>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</si>
  <si>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</si>
  <si>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</si>
  <si>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</si>
  <si>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</si>
  <si>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</si>
  <si>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</si>
  <si>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</si>
  <si>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</si>
  <si>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</si>
  <si>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</si>
  <si>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</si>
  <si>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</si>
  <si>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</si>
  <si>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</si>
  <si>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</si>
  <si>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</si>
  <si>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</si>
  <si>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</si>
  <si>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</si>
  <si>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</si>
  <si>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</si>
  <si>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</si>
  <si>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</si>
  <si>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</si>
  <si>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</si>
  <si>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</si>
  <si>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</si>
  <si>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</si>
  <si>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</si>
  <si>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</si>
  <si>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</si>
  <si>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</si>
  <si>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</si>
  <si>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</si>
  <si>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</si>
  <si>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</si>
  <si>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</si>
  <si>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</si>
  <si>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</si>
  <si>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</si>
  <si>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</si>
  <si>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</si>
  <si>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</si>
  <si>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</si>
  <si>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</si>
  <si>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</si>
  <si>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</si>
  <si>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</si>
  <si>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</si>
  <si>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</si>
  <si>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</si>
  <si>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</si>
  <si>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</si>
  <si>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</si>
  <si>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</si>
  <si>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</si>
  <si>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</si>
  <si>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</si>
  <si>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</si>
  <si>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</si>
  <si>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</si>
  <si>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</si>
  <si>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</si>
  <si>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</si>
  <si>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</si>
  <si>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</si>
  <si>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</si>
  <si>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</si>
  <si>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</si>
  <si>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</si>
  <si>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</si>
  <si>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</si>
  <si>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</si>
  <si>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</si>
  <si>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</si>
  <si>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</si>
  <si>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</si>
  <si>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</si>
  <si>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</si>
  <si>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</si>
  <si>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</si>
  <si>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</si>
  <si>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</si>
  <si>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</si>
  <si>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</si>
  <si>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</si>
  <si>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</si>
  <si>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</si>
  <si>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</si>
  <si>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</si>
  <si>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</si>
  <si>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</si>
  <si>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</si>
  <si>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</si>
  <si>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</si>
  <si>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</si>
  <si>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</si>
  <si>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</si>
  <si>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</si>
  <si>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</si>
  <si>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</si>
  <si>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</si>
  <si>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</si>
  <si>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</si>
  <si>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</si>
  <si>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</si>
  <si>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</si>
  <si>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</si>
  <si>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</si>
  <si>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</si>
  <si>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</si>
  <si>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</si>
  <si>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</si>
  <si>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</si>
  <si>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</si>
  <si>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</si>
  <si>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</si>
  <si>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</si>
  <si>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</si>
  <si>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</si>
  <si>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</si>
  <si>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</si>
  <si>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</si>
  <si>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</si>
  <si>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</si>
  <si>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</si>
  <si>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</si>
  <si>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</si>
  <si>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</si>
  <si>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</si>
  <si>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</si>
  <si>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</si>
  <si>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</si>
  <si>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</si>
  <si>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</si>
  <si>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</si>
  <si>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</si>
  <si>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</si>
  <si>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</si>
  <si>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</si>
  <si>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</si>
  <si>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</si>
  <si>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</si>
  <si>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</si>
  <si>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</si>
  <si>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</si>
  <si>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</si>
  <si>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</si>
  <si>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</si>
  <si>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</si>
  <si>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</si>
  <si>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</si>
  <si>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</si>
  <si>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</si>
  <si>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</si>
  <si>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</si>
  <si>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</si>
  <si>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</si>
  <si>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</si>
  <si>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</si>
  <si>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</si>
  <si>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</si>
  <si>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</si>
  <si>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</si>
  <si>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</si>
  <si>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</si>
  <si>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</si>
  <si>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</si>
  <si>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</si>
  <si>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</si>
  <si>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</si>
  <si>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</si>
  <si>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</si>
  <si>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</si>
  <si>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</si>
  <si>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</si>
  <si>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</si>
  <si>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</si>
  <si>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</si>
  <si>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</si>
  <si>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</si>
  <si>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</si>
  <si>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</si>
  <si>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</si>
  <si>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</si>
  <si>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</si>
  <si>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</si>
  <si>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</si>
  <si>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</si>
  <si>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</si>
  <si>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</si>
  <si>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</si>
  <si>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</si>
  <si>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</si>
  <si>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</si>
  <si>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</si>
  <si>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</si>
  <si>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</si>
  <si>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</si>
  <si>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</si>
  <si>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</si>
  <si>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</si>
  <si>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</si>
  <si>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</si>
  <si>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</si>
  <si>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</si>
  <si>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</si>
  <si>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</si>
  <si>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</si>
  <si>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</si>
  <si>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</si>
  <si>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</si>
  <si>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</si>
  <si>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</si>
  <si>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</si>
  <si>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</si>
  <si>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</si>
  <si>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</si>
  <si>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</si>
  <si>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</si>
  <si>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</si>
  <si>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</si>
  <si>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</si>
  <si>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</si>
  <si>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</si>
  <si>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</si>
  <si>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</si>
  <si>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</si>
  <si>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</si>
  <si>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</si>
  <si>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</si>
  <si>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</si>
  <si>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</si>
  <si>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</si>
  <si>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</si>
  <si>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</si>
  <si>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</si>
  <si>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</si>
  <si>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</si>
  <si>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</si>
  <si>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</si>
  <si>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</si>
  <si>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</si>
  <si>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</si>
  <si>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</si>
  <si>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</si>
  <si>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</si>
  <si>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</si>
  <si>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</si>
  <si>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</si>
  <si>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</si>
  <si>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</si>
  <si>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</si>
  <si>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</si>
  <si>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</si>
  <si>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</si>
  <si>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</si>
  <si>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</si>
  <si>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</si>
  <si>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</si>
  <si>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</si>
  <si>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</si>
  <si>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</si>
  <si>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</si>
  <si>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</si>
  <si>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</si>
  <si>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</si>
  <si>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</si>
  <si>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</si>
  <si>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</si>
  <si>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</si>
  <si>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</si>
  <si>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</si>
  <si>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</si>
  <si>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</si>
  <si>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</si>
  <si>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</si>
  <si>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</si>
  <si>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</si>
  <si>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</si>
  <si>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</si>
  <si>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</si>
  <si>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</si>
  <si>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</si>
  <si>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</si>
  <si>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</si>
  <si>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</si>
  <si>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</si>
  <si>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</si>
  <si>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</si>
  <si>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</si>
  <si>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</si>
  <si>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</si>
  <si>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</si>
  <si>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</si>
  <si>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</si>
  <si>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</si>
  <si>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</si>
  <si>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</si>
  <si>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</si>
  <si>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</si>
  <si>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</si>
  <si>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</si>
  <si>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</si>
  <si>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</si>
  <si>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</si>
  <si>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</si>
  <si>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</si>
  <si>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</si>
  <si>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</si>
  <si>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</si>
  <si>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</si>
  <si>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</si>
  <si>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</si>
  <si>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</si>
  <si>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</si>
  <si>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</si>
  <si>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</si>
  <si>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</si>
  <si>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</si>
  <si>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</si>
  <si>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</si>
  <si>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</si>
  <si>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</si>
  <si>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</si>
  <si>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</si>
  <si>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</si>
  <si>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</si>
  <si>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</si>
  <si>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</si>
  <si>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</si>
  <si>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</si>
  <si>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</si>
  <si>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</si>
  <si>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</si>
  <si>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</si>
  <si>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</si>
  <si>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</si>
  <si>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</si>
  <si>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</si>
  <si>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</si>
  <si>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</si>
  <si>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</si>
  <si>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</si>
  <si>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</si>
  <si>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</si>
  <si>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</si>
  <si>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</si>
  <si>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</si>
  <si>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</si>
  <si>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</si>
  <si>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</si>
  <si>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</si>
  <si>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</si>
  <si>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</si>
  <si>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</si>
  <si>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</si>
  <si>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</si>
  <si>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</si>
  <si>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</si>
  <si>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</si>
  <si>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</si>
  <si>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</si>
  <si>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</si>
  <si>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</si>
  <si>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</si>
  <si>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</si>
  <si>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</si>
  <si>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</si>
  <si>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</si>
  <si>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</si>
  <si>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</si>
  <si>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</si>
  <si>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</si>
  <si>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</si>
  <si>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</si>
  <si>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</si>
  <si>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</si>
  <si>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</si>
  <si>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</si>
  <si>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</si>
  <si>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</si>
  <si>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</si>
  <si>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</si>
  <si>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</si>
  <si>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</si>
  <si>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</si>
  <si>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</si>
  <si>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</si>
  <si>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</si>
  <si>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</si>
  <si>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</si>
  <si>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</si>
  <si>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</si>
  <si>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</si>
  <si>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</si>
  <si>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</si>
  <si>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</si>
  <si>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</si>
  <si>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</si>
  <si>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</si>
  <si>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</si>
  <si>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</si>
  <si>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</si>
  <si>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</si>
  <si>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</si>
  <si>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</si>
  <si>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</si>
  <si>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</si>
  <si>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</si>
  <si>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</si>
  <si>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</si>
  <si>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</si>
  <si>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</si>
  <si>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</si>
  <si>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</si>
  <si>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</si>
  <si>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</si>
  <si>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</si>
  <si>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</si>
  <si>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</si>
  <si>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</si>
  <si>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</si>
  <si>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</si>
  <si>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</si>
  <si>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</si>
  <si>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</si>
  <si>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</si>
  <si>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</si>
  <si>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</si>
  <si>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</si>
  <si>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</si>
  <si>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</si>
  <si>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</si>
  <si>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</si>
  <si>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</si>
  <si>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</si>
  <si>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</si>
  <si>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</si>
  <si>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</si>
  <si>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</si>
  <si>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</si>
  <si>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</si>
  <si>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</si>
  <si>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</si>
  <si>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</si>
  <si>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</si>
  <si>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</si>
  <si>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</si>
  <si>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</si>
  <si>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</si>
  <si>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</si>
  <si>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</si>
  <si>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</si>
  <si>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</si>
  <si>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</si>
  <si>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</si>
  <si>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</si>
  <si>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</si>
  <si>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</si>
  <si>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</si>
  <si>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</si>
  <si>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</si>
  <si>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</si>
  <si>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</si>
  <si>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</si>
  <si>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</si>
  <si>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</si>
  <si>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</si>
  <si>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</si>
  <si>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</si>
  <si>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</si>
  <si>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</si>
  <si>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</si>
  <si>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</si>
  <si>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</si>
  <si>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</si>
  <si>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</si>
  <si>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</si>
  <si>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</si>
  <si>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</si>
  <si>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</si>
  <si>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</si>
  <si>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</si>
  <si>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</si>
  <si>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</si>
  <si>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</si>
  <si>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</si>
  <si>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</si>
  <si>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</si>
  <si>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</si>
  <si>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</si>
  <si>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</si>
  <si>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</si>
  <si>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</si>
  <si>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</si>
  <si>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</si>
  <si>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</si>
  <si>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</si>
  <si>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</si>
  <si>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</si>
  <si>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</si>
  <si>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</si>
  <si>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</si>
  <si>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</si>
  <si>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</si>
  <si>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</si>
  <si>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</si>
  <si>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</si>
  <si>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</si>
  <si>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</si>
  <si>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</si>
  <si>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</si>
  <si>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</si>
  <si>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</si>
  <si>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</si>
  <si>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</si>
  <si>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</si>
  <si>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</si>
  <si>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</si>
  <si>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</si>
  <si>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</si>
  <si>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</si>
  <si>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</si>
  <si>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</si>
  <si>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</si>
  <si>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</si>
  <si>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</si>
  <si>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</si>
  <si>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</si>
  <si>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</si>
  <si>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</si>
  <si>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</si>
  <si>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</si>
  <si>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</si>
  <si>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</si>
  <si>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</si>
  <si>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</si>
  <si>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</si>
  <si>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</si>
  <si>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</si>
  <si>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</si>
  <si>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</si>
  <si>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</si>
  <si>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</si>
  <si>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</si>
  <si>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</si>
  <si>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</si>
  <si>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</si>
  <si>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</si>
  <si>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</si>
  <si>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</si>
  <si>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</si>
  <si>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</si>
  <si>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</si>
  <si>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</si>
  <si>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</si>
  <si>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</si>
  <si>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</si>
  <si>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</si>
  <si>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</si>
  <si>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</si>
  <si>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</si>
  <si>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</si>
  <si>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</si>
  <si>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</si>
  <si>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</si>
  <si>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</si>
  <si>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</si>
  <si>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</si>
  <si>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</si>
  <si>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</si>
  <si>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</si>
  <si>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</si>
  <si>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</si>
  <si>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</si>
  <si>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</si>
  <si>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</si>
  <si>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</si>
  <si>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</si>
  <si>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</si>
  <si>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</si>
  <si>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</si>
  <si>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</si>
  <si>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</si>
  <si>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</si>
  <si>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</si>
  <si>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</si>
  <si>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</si>
  <si>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</si>
  <si>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</si>
  <si>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</si>
  <si>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</si>
  <si>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</si>
  <si>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</si>
  <si>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</si>
  <si>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</si>
  <si>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</si>
  <si>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</si>
  <si>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</si>
  <si>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</si>
  <si>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</si>
  <si>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</si>
  <si>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</si>
  <si>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</si>
  <si>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</si>
  <si>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</si>
  <si>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</si>
  <si>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</si>
  <si>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</si>
  <si>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</si>
  <si>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</si>
  <si>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</si>
  <si>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</si>
  <si>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</si>
  <si>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</si>
  <si>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</si>
  <si>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</si>
  <si>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</si>
  <si>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</si>
  <si>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</si>
  <si>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</si>
  <si>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</si>
  <si>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</si>
  <si>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</si>
  <si>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</si>
  <si>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</si>
  <si>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</si>
  <si>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</si>
  <si>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</si>
  <si>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</si>
  <si>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</si>
  <si>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</si>
  <si>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</si>
  <si>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</si>
  <si>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</si>
  <si>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</si>
  <si>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</si>
  <si>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</si>
  <si>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</si>
  <si>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</si>
  <si>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</si>
  <si>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</si>
  <si>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</si>
  <si>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</si>
  <si>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</si>
  <si>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</si>
  <si>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</si>
  <si>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</si>
  <si>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</si>
  <si>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</si>
  <si>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</si>
  <si>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</si>
  <si>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</si>
  <si>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</si>
  <si>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</si>
  <si>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</si>
  <si>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</si>
  <si>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</si>
  <si>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</si>
  <si>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</si>
  <si>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</si>
  <si>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</si>
  <si>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</si>
  <si>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</si>
  <si>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</si>
  <si>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</si>
  <si>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</si>
  <si>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</si>
  <si>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</si>
  <si>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</si>
  <si>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</si>
  <si>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</si>
  <si>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</si>
  <si>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</si>
  <si>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</si>
  <si>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</si>
  <si>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</si>
  <si>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</si>
  <si>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</si>
  <si>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</si>
  <si>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</si>
  <si>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</si>
  <si>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</si>
  <si>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</si>
  <si>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</si>
  <si>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</si>
  <si>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</si>
  <si>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</si>
  <si>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</si>
  <si>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</si>
  <si>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</si>
  <si>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</si>
  <si>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</si>
  <si>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</si>
  <si>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</si>
  <si>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</si>
  <si>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</si>
  <si>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</si>
  <si>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</si>
  <si>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</si>
  <si>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</si>
  <si>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</si>
  <si>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</si>
  <si>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</si>
  <si>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</si>
  <si>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</si>
  <si>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</si>
  <si>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</si>
  <si>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</si>
  <si>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</si>
  <si>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</si>
  <si>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</si>
  <si>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</si>
  <si>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</si>
  <si>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</si>
  <si>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</si>
  <si>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</si>
  <si>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</si>
  <si>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</si>
  <si>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</si>
  <si>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</si>
  <si>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</si>
  <si>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</si>
  <si>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</si>
  <si>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</si>
  <si>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</si>
  <si>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</si>
  <si>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</si>
  <si>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</si>
  <si>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</si>
  <si>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</si>
  <si>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</si>
  <si>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</si>
  <si>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</si>
  <si>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</si>
  <si>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</si>
  <si>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</si>
  <si>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</si>
  <si>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</si>
  <si>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</si>
  <si>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</si>
  <si>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</si>
  <si>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</si>
  <si>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</si>
  <si>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</si>
  <si>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</si>
  <si>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</si>
  <si>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</si>
  <si>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</si>
  <si>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</si>
  <si>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</si>
  <si>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</si>
  <si>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</si>
  <si>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</si>
  <si>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</si>
  <si>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</si>
  <si>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</si>
  <si>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</si>
  <si>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</si>
  <si>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</si>
  <si>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</si>
  <si>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</si>
  <si>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</si>
  <si>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</si>
  <si>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</si>
  <si>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</si>
  <si>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</si>
  <si>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</si>
  <si>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</si>
  <si>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</si>
  <si>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</si>
  <si>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</si>
  <si>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</si>
  <si>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</si>
  <si>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</si>
  <si>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</si>
  <si>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</si>
  <si>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</si>
  <si>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</si>
  <si>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</si>
  <si>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</si>
  <si>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</si>
  <si>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</si>
  <si>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</si>
  <si>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</si>
  <si>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</si>
  <si>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</si>
  <si>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</si>
  <si>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</si>
  <si>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</si>
  <si>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</si>
  <si>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</si>
  <si>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</si>
  <si>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</si>
  <si>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</si>
  <si>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</si>
  <si>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</si>
  <si>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</si>
  <si>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</si>
  <si>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</si>
  <si>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</si>
  <si>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</si>
  <si>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</si>
  <si>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</si>
  <si>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</si>
  <si>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</si>
  <si>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</si>
  <si>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</si>
  <si>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</si>
  <si>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</si>
  <si>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</si>
  <si>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</si>
  <si>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</si>
  <si>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</si>
  <si>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</si>
  <si>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</si>
  <si>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</si>
  <si>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</si>
  <si>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</si>
  <si>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</si>
  <si>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</si>
  <si>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</si>
  <si>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</si>
  <si>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</si>
  <si>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</si>
  <si>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</si>
  <si>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</si>
  <si>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</si>
  <si>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</si>
  <si>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</si>
  <si>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</si>
  <si>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</si>
  <si>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</si>
  <si>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</si>
  <si>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</si>
  <si>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</si>
  <si>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</si>
  <si>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</si>
  <si>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</si>
  <si>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</si>
  <si>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</si>
  <si>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</si>
  <si>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</si>
  <si>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</si>
  <si>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</si>
  <si>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</si>
  <si>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</si>
  <si>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</si>
  <si>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</si>
  <si>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</si>
  <si>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</si>
  <si>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</si>
  <si>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</si>
  <si>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</si>
  <si>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</si>
  <si>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</si>
  <si>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</si>
  <si>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</si>
  <si>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</si>
  <si>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</si>
  <si>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</si>
  <si>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</si>
  <si>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</si>
  <si>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</si>
  <si>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</si>
  <si>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</si>
  <si>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</si>
  <si>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</si>
  <si>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</si>
  <si>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</si>
  <si>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</si>
  <si>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</si>
  <si>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</si>
  <si>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</si>
  <si>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</si>
  <si>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</si>
  <si>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</si>
  <si>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</si>
  <si>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</si>
  <si>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</si>
  <si>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</si>
  <si>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</si>
  <si>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</si>
  <si>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</si>
  <si>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</si>
  <si>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</si>
  <si>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</si>
  <si>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</si>
  <si>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</si>
  <si>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</si>
  <si>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</si>
  <si>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</si>
  <si>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</si>
  <si>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</si>
  <si>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</si>
  <si>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</si>
  <si>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</si>
  <si>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</si>
  <si>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</si>
  <si>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</si>
  <si>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</si>
  <si>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</si>
  <si>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</si>
  <si>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</si>
  <si>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</si>
  <si>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</si>
  <si>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</si>
  <si>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</si>
  <si>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</si>
  <si>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</si>
  <si>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</si>
  <si>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</si>
  <si>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</si>
  <si>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</si>
  <si>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</si>
  <si>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</si>
  <si>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</si>
  <si>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</si>
  <si>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</si>
  <si>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</si>
  <si>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</si>
  <si>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</si>
  <si>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</si>
  <si>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</si>
  <si>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</si>
  <si>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</si>
  <si>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</si>
  <si>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</si>
  <si>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</si>
  <si>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</si>
  <si>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</si>
  <si>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</si>
  <si>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</si>
  <si>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</si>
  <si>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</si>
  <si>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</si>
  <si>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</si>
  <si>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</si>
  <si>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</si>
  <si>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</si>
  <si>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</si>
  <si>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</si>
  <si>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</si>
  <si>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</si>
  <si>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</si>
  <si>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</si>
  <si>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</si>
  <si>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</si>
  <si>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</si>
  <si>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</si>
  <si>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</si>
  <si>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</si>
  <si>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</si>
  <si>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</si>
  <si>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</si>
  <si>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</si>
  <si>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</si>
  <si>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</si>
  <si>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</si>
  <si>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</si>
  <si>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</si>
  <si>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</si>
  <si>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</si>
  <si>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</si>
  <si>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</si>
  <si>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</si>
  <si>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</si>
  <si>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</si>
  <si>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</si>
  <si>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</si>
  <si>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</si>
  <si>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</si>
  <si>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</si>
  <si>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</si>
  <si>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</si>
  <si>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</si>
  <si>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</si>
  <si>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</si>
  <si>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</si>
  <si>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</si>
  <si>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</si>
  <si>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</si>
  <si>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</si>
  <si>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</si>
  <si>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</si>
  <si>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</si>
  <si>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</si>
  <si>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</si>
  <si>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</si>
  <si>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</si>
  <si>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</si>
  <si>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</si>
  <si>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</si>
  <si>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</si>
  <si>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</si>
  <si>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</si>
  <si>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</si>
  <si>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</si>
  <si>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</si>
  <si>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</si>
  <si>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</si>
  <si>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</si>
  <si>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</si>
  <si>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</si>
  <si>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</si>
  <si>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</si>
  <si>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</si>
  <si>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</si>
  <si>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</si>
  <si>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</si>
  <si>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</si>
  <si>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</si>
  <si>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</si>
  <si>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</si>
  <si>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</si>
  <si>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</si>
  <si>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</si>
  <si>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</si>
  <si>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</si>
  <si>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</si>
  <si>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</si>
  <si>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</si>
  <si>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</si>
  <si>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</si>
  <si>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</si>
  <si>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</si>
  <si>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</si>
  <si>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</si>
  <si>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</si>
  <si>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</si>
  <si>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</si>
  <si>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</si>
  <si>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</si>
  <si>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</si>
  <si>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</si>
  <si>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</si>
  <si>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</si>
  <si>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</si>
  <si>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</si>
  <si>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</si>
  <si>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</si>
  <si>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</si>
  <si>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</si>
  <si>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</si>
  <si>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</si>
  <si>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</si>
  <si>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</si>
  <si>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</si>
  <si>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</si>
  <si>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</si>
  <si>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</si>
  <si>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</si>
  <si>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</si>
  <si>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</si>
  <si>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</si>
  <si>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</si>
  <si>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</si>
  <si>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</si>
  <si>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</si>
  <si>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</si>
  <si>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</si>
  <si>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</si>
  <si>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</si>
  <si>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</si>
  <si>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</si>
  <si>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</si>
  <si>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</si>
  <si>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</si>
  <si>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</si>
  <si>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</si>
  <si>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</si>
  <si>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</si>
  <si>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</si>
  <si>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</si>
  <si>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</si>
  <si>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</si>
  <si>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</si>
  <si>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</si>
  <si>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</si>
  <si>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</si>
  <si>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</si>
  <si>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</si>
  <si>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</si>
  <si>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</si>
  <si>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</si>
  <si>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</si>
  <si>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</si>
  <si>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</si>
  <si>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</si>
  <si>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</si>
  <si>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</si>
  <si>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</si>
  <si>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</si>
  <si>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</si>
  <si>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</si>
  <si>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</si>
  <si>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</si>
  <si>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</si>
  <si>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</si>
  <si>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</si>
  <si>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</si>
  <si>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</si>
  <si>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</si>
  <si>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</si>
  <si>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</si>
  <si>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</si>
  <si>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</si>
  <si>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</si>
  <si>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</si>
  <si>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</si>
  <si>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</si>
  <si>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</si>
  <si>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</si>
  <si>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</si>
  <si>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</si>
  <si>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</si>
  <si>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</si>
  <si>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</si>
  <si>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</si>
  <si>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</si>
  <si>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</si>
  <si>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</si>
  <si>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</si>
  <si>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</si>
  <si>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</si>
  <si>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</si>
  <si>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</si>
  <si>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</si>
  <si>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</si>
  <si>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</si>
  <si>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</si>
  <si>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</si>
  <si>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</si>
  <si>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</si>
  <si>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</si>
  <si>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</si>
  <si>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</si>
  <si>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</si>
  <si>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</si>
  <si>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</si>
  <si>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</si>
  <si>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</si>
  <si>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</si>
  <si>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</si>
  <si>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</si>
  <si>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</si>
  <si>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</si>
  <si>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</si>
  <si>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</si>
  <si>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</si>
  <si>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</si>
  <si>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</si>
  <si>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</si>
  <si>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</si>
  <si>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</si>
  <si>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</si>
  <si>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</si>
  <si>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</si>
  <si>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</si>
  <si>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</si>
  <si>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</si>
  <si>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</si>
  <si>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</si>
  <si>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</si>
  <si>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</si>
  <si>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</si>
  <si>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</si>
  <si>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</si>
  <si>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</si>
  <si>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</si>
  <si>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</si>
  <si>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</si>
  <si>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</si>
  <si>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</si>
  <si>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</si>
  <si>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</si>
  <si>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</si>
  <si>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</si>
  <si>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</si>
  <si>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</si>
  <si>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</si>
  <si>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</si>
  <si>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</si>
  <si>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</si>
  <si>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</si>
  <si>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</si>
  <si>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</si>
  <si>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</si>
  <si>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</si>
  <si>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</si>
  <si>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</si>
  <si>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</si>
  <si>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</si>
  <si>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</si>
  <si>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</si>
  <si>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</si>
  <si>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</si>
  <si>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</si>
  <si>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</si>
  <si>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</si>
  <si>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</si>
  <si>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</si>
  <si>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</si>
  <si>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</si>
  <si>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</si>
  <si>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</si>
  <si>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</si>
  <si>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</si>
  <si>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</si>
  <si>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</si>
  <si>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</si>
  <si>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</si>
  <si>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</si>
  <si>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</si>
  <si>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</si>
  <si>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</si>
  <si>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</si>
  <si>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</si>
  <si>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</si>
  <si>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</si>
  <si>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</si>
  <si>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</si>
  <si>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</si>
  <si>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</si>
  <si>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</si>
  <si>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</si>
  <si>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</si>
  <si>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</si>
  <si>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</si>
  <si>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</si>
  <si>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</si>
  <si>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</si>
  <si>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</si>
  <si>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</si>
  <si>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</si>
  <si>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</si>
  <si>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</si>
  <si>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</si>
  <si>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</si>
  <si>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</si>
  <si>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</si>
  <si>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</si>
  <si>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</si>
  <si>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</si>
  <si>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</si>
  <si>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</si>
  <si>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</si>
  <si>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</si>
  <si>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</si>
  <si>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</si>
  <si>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</si>
  <si>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</si>
  <si>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</si>
  <si>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</si>
  <si>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</si>
  <si>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</si>
  <si>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</si>
  <si>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</si>
  <si>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</si>
  <si>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</si>
  <si>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</si>
  <si>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</si>
  <si>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</si>
  <si>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</si>
  <si>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</si>
  <si>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</si>
  <si>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</si>
  <si>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</si>
  <si>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</si>
  <si>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</si>
  <si>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</si>
  <si>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</si>
  <si>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</si>
  <si>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</si>
  <si>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</si>
  <si>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</si>
  <si>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</si>
  <si>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</si>
  <si>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</si>
  <si>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</si>
  <si>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</si>
  <si>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</si>
  <si>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</si>
  <si>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</si>
  <si>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</si>
  <si>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</si>
  <si>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</si>
  <si>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</si>
  <si>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</si>
  <si>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</si>
  <si>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</si>
  <si>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</si>
  <si>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</si>
  <si>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</si>
  <si>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</si>
  <si>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</si>
  <si>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</si>
  <si>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</si>
  <si>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</si>
  <si>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</si>
  <si>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</si>
  <si>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</si>
  <si>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</si>
  <si>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</si>
  <si>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</si>
  <si>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</si>
  <si>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</si>
  <si>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</si>
  <si>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</si>
  <si>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</si>
  <si>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</si>
  <si>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</si>
  <si>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</si>
  <si>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</si>
  <si>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</si>
  <si>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</si>
  <si>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</si>
  <si>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</si>
  <si>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</si>
  <si>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</si>
  <si>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</si>
  <si>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</si>
  <si>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</si>
  <si>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</si>
  <si>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</si>
  <si>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</si>
  <si>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</si>
  <si>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</si>
  <si>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</si>
  <si>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</si>
  <si>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</si>
  <si>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</si>
  <si>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</si>
  <si>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</si>
  <si>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</si>
  <si>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</si>
  <si>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</si>
  <si>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</si>
  <si>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</si>
  <si>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</si>
  <si>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</si>
  <si>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</si>
  <si>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</si>
  <si>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</si>
  <si>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</si>
  <si>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</si>
  <si>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</si>
  <si>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</si>
  <si>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</si>
  <si>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</si>
  <si>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</si>
  <si>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</si>
  <si>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</si>
  <si>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</si>
  <si>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</si>
  <si>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</si>
  <si>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</si>
  <si>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</si>
  <si>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</si>
  <si>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</si>
  <si>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</si>
  <si>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</si>
  <si>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</si>
  <si>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</si>
  <si>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</si>
  <si>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</si>
  <si>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</si>
  <si>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</si>
  <si>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</si>
  <si>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</si>
  <si>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</si>
  <si>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</si>
  <si>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</si>
  <si>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</si>
  <si>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</si>
  <si>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</si>
  <si>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</si>
  <si>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</si>
  <si>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</si>
  <si>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</si>
  <si>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</si>
  <si>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</si>
  <si>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</si>
  <si>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</si>
  <si>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</si>
  <si>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</si>
  <si>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</si>
  <si>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</si>
  <si>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</si>
  <si>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</si>
  <si>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</si>
  <si>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</si>
  <si>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</si>
  <si>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</si>
  <si>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</si>
  <si>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</si>
  <si>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</si>
  <si>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</si>
  <si>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</si>
  <si>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</si>
  <si>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</si>
  <si>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</si>
  <si>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</si>
  <si>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</si>
  <si>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</si>
  <si>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</si>
  <si>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</si>
  <si>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</si>
  <si>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</si>
  <si>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</si>
  <si>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</si>
  <si>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</si>
  <si>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</si>
  <si>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</si>
  <si>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</si>
  <si>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</si>
  <si>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</si>
  <si>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</si>
  <si>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</si>
  <si>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</si>
  <si>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</si>
  <si>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</si>
  <si>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</si>
  <si>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</si>
  <si>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</si>
  <si>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</si>
  <si>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</si>
  <si>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</si>
  <si>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</si>
  <si>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</si>
  <si>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</si>
  <si>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</si>
  <si>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</si>
  <si>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</si>
  <si>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</si>
  <si>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</si>
  <si>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</si>
  <si>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</si>
  <si>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</si>
  <si>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</si>
  <si>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</si>
  <si>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</si>
  <si>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</si>
  <si>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</si>
  <si>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</si>
  <si>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</si>
  <si>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</si>
  <si>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</si>
  <si>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</si>
  <si>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</si>
  <si>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</si>
  <si>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</si>
  <si>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</si>
  <si>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</si>
  <si>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</si>
  <si>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</si>
  <si>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</si>
  <si>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</si>
  <si>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</si>
  <si>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</si>
  <si>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</si>
  <si>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</si>
  <si>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</si>
  <si>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</si>
  <si>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</si>
  <si>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</si>
  <si>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</si>
  <si>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</si>
  <si>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</si>
  <si>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</si>
  <si>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</si>
  <si>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</si>
  <si>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</si>
  <si>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</si>
  <si>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</si>
  <si>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</si>
  <si>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</si>
  <si>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</si>
  <si>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</si>
  <si>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</si>
  <si>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</si>
  <si>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</si>
  <si>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</si>
  <si>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</si>
  <si>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</si>
  <si>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</si>
  <si>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</si>
  <si>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</si>
  <si>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</si>
  <si>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</si>
  <si>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</si>
  <si>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</si>
  <si>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</si>
  <si>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</si>
  <si>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</si>
  <si>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</si>
  <si>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</si>
  <si>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</si>
  <si>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</si>
  <si>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</si>
  <si>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</si>
  <si>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</si>
  <si>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</si>
  <si>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</si>
  <si>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</si>
  <si>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</si>
  <si>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</si>
  <si>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</si>
  <si>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</si>
  <si>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</si>
  <si>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</si>
  <si>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</si>
  <si>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</si>
  <si>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</si>
  <si>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</si>
  <si>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</si>
  <si>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</si>
  <si>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</si>
  <si>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</si>
  <si>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</si>
  <si>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</si>
  <si>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</si>
  <si>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</si>
  <si>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</si>
  <si>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</si>
  <si>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</si>
  <si>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</si>
  <si>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</si>
  <si>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</si>
  <si>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</si>
  <si>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</si>
  <si>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</si>
  <si>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</si>
  <si>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</si>
  <si>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</si>
  <si>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</si>
  <si>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</si>
  <si>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</si>
  <si>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</si>
  <si>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</si>
  <si>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</si>
  <si>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</si>
  <si>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</si>
  <si>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</si>
  <si>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</si>
  <si>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</si>
  <si>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</si>
  <si>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</si>
  <si>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</si>
  <si>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</si>
  <si>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</si>
  <si>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</si>
  <si>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</si>
  <si>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</si>
  <si>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</si>
  <si>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</si>
  <si>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</si>
  <si>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</si>
  <si>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</si>
  <si>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</si>
  <si>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</si>
  <si>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</si>
  <si>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</si>
  <si>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</si>
  <si>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</si>
  <si>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</si>
  <si>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</si>
  <si>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</si>
  <si>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</si>
  <si>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</si>
  <si>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</si>
  <si>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</si>
  <si>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</si>
  <si>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</si>
  <si>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</si>
  <si>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</si>
  <si>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</si>
  <si>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</si>
  <si>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</si>
  <si>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</si>
  <si>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</si>
  <si>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</si>
  <si>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</si>
  <si>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</si>
  <si>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</si>
  <si>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</si>
  <si>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</si>
  <si>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</si>
  <si>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</si>
  <si>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</si>
  <si>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</si>
  <si>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</si>
  <si>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</si>
  <si>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</si>
  <si>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</si>
  <si>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</si>
  <si>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</si>
  <si>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</si>
  <si>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</si>
  <si>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</si>
  <si>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</si>
  <si>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</si>
  <si>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</si>
  <si>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</si>
  <si>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</si>
  <si>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</si>
  <si>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</si>
  <si>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</si>
  <si>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</si>
  <si>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</si>
  <si>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</si>
  <si>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</si>
  <si>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</si>
  <si>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</si>
  <si>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</si>
  <si>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</si>
  <si>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</si>
  <si>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</si>
  <si>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</si>
  <si>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</si>
  <si>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</si>
  <si>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</si>
  <si>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</si>
  <si>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</si>
  <si>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</si>
  <si>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</si>
  <si>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</si>
  <si>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</si>
  <si>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</si>
  <si>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</si>
  <si>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</si>
  <si>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</si>
  <si>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</si>
  <si>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</si>
  <si>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</si>
  <si>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</si>
  <si>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</si>
  <si>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</si>
  <si>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</si>
  <si>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</si>
  <si>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</si>
  <si>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</si>
  <si>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</si>
  <si>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</si>
  <si>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</si>
  <si>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</si>
  <si>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</si>
  <si>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</si>
  <si>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</si>
  <si>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</si>
  <si>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</si>
  <si>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</si>
  <si>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</si>
  <si>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</si>
  <si>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</si>
  <si>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</si>
  <si>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</si>
  <si>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</si>
  <si>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</si>
  <si>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</si>
  <si>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</si>
  <si>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</si>
  <si>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</si>
  <si>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</si>
  <si>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</si>
  <si>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</si>
  <si>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</si>
  <si>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</si>
  <si>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</si>
  <si>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</si>
  <si>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</si>
  <si>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</si>
  <si>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</si>
  <si>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</si>
  <si>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</si>
  <si>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</si>
  <si>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</si>
  <si>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</si>
  <si>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</si>
  <si>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</si>
  <si>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</si>
  <si>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</si>
  <si>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</si>
  <si>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</si>
  <si>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</si>
  <si>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</si>
  <si>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</si>
  <si>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</si>
  <si>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</si>
  <si>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</si>
  <si>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</si>
  <si>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</si>
  <si>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</si>
  <si>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</si>
  <si>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</si>
  <si>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</si>
  <si>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</si>
  <si>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</si>
  <si>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</si>
  <si>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</si>
  <si>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</si>
  <si>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</si>
  <si>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</si>
  <si>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</si>
  <si>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</si>
  <si>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</si>
  <si>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</si>
  <si>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</si>
  <si>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</si>
  <si>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</si>
  <si>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</si>
  <si>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</si>
  <si>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</si>
  <si>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</si>
  <si>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</si>
  <si>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</si>
  <si>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</si>
  <si>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</si>
  <si>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</si>
  <si>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</si>
  <si>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</si>
  <si>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</si>
  <si>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</si>
  <si>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</si>
  <si>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</si>
  <si>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</si>
  <si>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</si>
  <si>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</si>
  <si>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</si>
  <si>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</si>
  <si>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</si>
  <si>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</si>
  <si>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</si>
  <si>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</si>
  <si>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</si>
  <si>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</si>
  <si>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</si>
  <si>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</si>
  <si>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</si>
  <si>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</si>
  <si>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</si>
  <si>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</si>
  <si>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</si>
  <si>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</si>
  <si>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</si>
  <si>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</si>
  <si>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</si>
  <si>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</si>
  <si>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</si>
  <si>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</si>
  <si>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</si>
  <si>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</si>
  <si>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</si>
  <si>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</si>
  <si>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</si>
  <si>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</si>
  <si>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</si>
  <si>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</si>
  <si>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</si>
  <si>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</si>
  <si>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</si>
  <si>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</si>
  <si>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</si>
  <si>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</si>
  <si>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</si>
  <si>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</si>
  <si>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</si>
  <si>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</si>
  <si>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</si>
  <si>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</si>
  <si>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</si>
  <si>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</si>
  <si>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</si>
  <si>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</si>
  <si>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</si>
  <si>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</si>
  <si>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</si>
  <si>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</si>
  <si>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</si>
  <si>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</si>
  <si>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</si>
  <si>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</si>
  <si>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</si>
  <si>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</si>
  <si>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</si>
  <si>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</si>
  <si>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</si>
  <si>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</si>
  <si>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</si>
  <si>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</si>
  <si>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</si>
  <si>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</si>
  <si>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</si>
  <si>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</si>
  <si>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</si>
  <si>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</si>
  <si>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</si>
  <si>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</si>
  <si>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</si>
  <si>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</si>
  <si>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</si>
  <si>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</si>
  <si>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</si>
  <si>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</si>
  <si>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</si>
  <si>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</si>
  <si>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</si>
  <si>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</si>
  <si>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</si>
  <si>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</si>
  <si>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</si>
  <si>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</si>
  <si>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</si>
  <si>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</si>
  <si>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</si>
  <si>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</si>
  <si>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</si>
  <si>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</si>
  <si>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</si>
  <si>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</si>
  <si>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</si>
  <si>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</si>
  <si>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</si>
  <si>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</si>
  <si>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</si>
  <si>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</si>
  <si>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</si>
  <si>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</si>
  <si>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</si>
  <si>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</si>
  <si>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</si>
  <si>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</si>
  <si>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</si>
  <si>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</si>
  <si>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</si>
  <si>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</si>
  <si>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</si>
  <si>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</si>
  <si>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</si>
  <si>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</si>
  <si>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</si>
  <si>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</si>
  <si>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</si>
  <si>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</si>
  <si>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</si>
  <si>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</si>
  <si>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</si>
  <si>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</si>
  <si>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</si>
  <si>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</si>
  <si>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</si>
  <si>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</si>
  <si>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</si>
  <si>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</si>
  <si>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</si>
  <si>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</si>
  <si>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</si>
  <si>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</si>
  <si>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</si>
  <si>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</si>
  <si>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</si>
  <si>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</si>
  <si>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</si>
  <si>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</si>
  <si>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</si>
  <si>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</si>
  <si>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</si>
  <si>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</si>
  <si>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</si>
  <si>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</si>
  <si>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</si>
  <si>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</si>
  <si>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</si>
  <si>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</si>
  <si>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</si>
  <si>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</si>
  <si>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</si>
  <si>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</si>
  <si>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</si>
  <si>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</si>
  <si>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</si>
  <si>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</si>
  <si>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</si>
  <si>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</si>
  <si>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</si>
  <si>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</si>
  <si>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</si>
  <si>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</si>
  <si>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</si>
  <si>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</si>
  <si>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</si>
  <si>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</si>
  <si>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</si>
  <si>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</si>
  <si>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</si>
  <si>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</si>
  <si>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</si>
  <si>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</si>
  <si>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</si>
  <si>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</si>
  <si>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</si>
  <si>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</si>
  <si>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</si>
  <si>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</si>
  <si>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</si>
  <si>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</si>
  <si>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</si>
  <si>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</si>
  <si>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</si>
  <si>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</si>
  <si>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</si>
  <si>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</si>
  <si>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</si>
  <si>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</si>
  <si>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</si>
  <si>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</si>
  <si>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</si>
  <si>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</si>
  <si>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</si>
  <si>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</si>
  <si>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</si>
  <si>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</si>
  <si>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</si>
  <si>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</si>
  <si>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</si>
  <si>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</si>
  <si>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</si>
  <si>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</si>
  <si>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</si>
  <si>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</si>
  <si>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</si>
  <si>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</si>
  <si>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</si>
  <si>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</si>
  <si>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</si>
  <si>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</si>
  <si>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</si>
  <si>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</si>
  <si>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</si>
  <si>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</si>
  <si>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</si>
  <si>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</si>
  <si>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</si>
  <si>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</si>
  <si>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</si>
  <si>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</si>
  <si>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</si>
  <si>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</si>
  <si>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</si>
  <si>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</si>
  <si>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</si>
  <si>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</si>
  <si>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</si>
  <si>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</si>
  <si>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</si>
  <si>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</si>
  <si>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</si>
  <si>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</si>
  <si>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</si>
  <si>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</si>
  <si>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</si>
  <si>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</si>
  <si>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</si>
  <si>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</si>
  <si>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</si>
  <si>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</si>
  <si>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</si>
  <si>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</si>
  <si>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</si>
  <si>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</si>
  <si>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</si>
  <si>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</si>
  <si>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</si>
  <si>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</si>
  <si>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</si>
  <si>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</si>
  <si>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</si>
  <si>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</si>
  <si>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</si>
  <si>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</si>
  <si>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</si>
  <si>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</si>
  <si>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</si>
  <si>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</si>
  <si>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</si>
  <si>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</si>
  <si>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</si>
  <si>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</si>
  <si>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</si>
  <si>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</si>
  <si>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</si>
  <si>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</si>
  <si>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</si>
  <si>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</si>
  <si>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</si>
  <si>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</si>
  <si>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</si>
  <si>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</si>
  <si>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</si>
  <si>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</si>
  <si>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</si>
  <si>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</si>
  <si>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</si>
  <si>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</si>
  <si>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</si>
  <si>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</si>
  <si>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</si>
  <si>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</si>
  <si>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</si>
  <si>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</si>
  <si>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</si>
  <si>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</si>
  <si>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</si>
  <si>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</si>
  <si>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</si>
  <si>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</si>
  <si>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</si>
  <si>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</si>
  <si>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</si>
  <si>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</si>
  <si>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</si>
  <si>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</si>
  <si>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</si>
  <si>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</si>
  <si>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</si>
  <si>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</si>
  <si>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</si>
  <si>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</si>
  <si>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</si>
  <si>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</si>
  <si>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</si>
  <si>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</si>
  <si>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</si>
  <si>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</si>
  <si>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</si>
  <si>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</si>
  <si>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</si>
  <si>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</si>
  <si>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</si>
  <si>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</si>
  <si>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</si>
  <si>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</si>
  <si>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</si>
  <si>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</si>
  <si>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</si>
  <si>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</si>
  <si>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</si>
  <si>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</si>
  <si>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</si>
  <si>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</si>
  <si>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</si>
  <si>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</si>
  <si>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</si>
  <si>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</si>
  <si>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</si>
  <si>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</si>
  <si>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</si>
  <si>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</si>
  <si>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</si>
  <si>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</si>
  <si>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</si>
  <si>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</si>
  <si>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</si>
  <si>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</si>
  <si>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</si>
  <si>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</si>
  <si>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</si>
  <si>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</si>
  <si>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</si>
  <si>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</si>
  <si>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</si>
  <si>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</si>
  <si>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</si>
  <si>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</si>
  <si>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</si>
  <si>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</si>
  <si>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</si>
  <si>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</si>
  <si>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</si>
  <si>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</si>
  <si>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</si>
  <si>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</si>
  <si>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</si>
  <si>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</si>
  <si>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</si>
  <si>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</si>
  <si>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</si>
  <si>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</si>
  <si>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</si>
  <si>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</si>
  <si>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</si>
  <si>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</si>
  <si>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</si>
  <si>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</si>
  <si>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</si>
  <si>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</si>
  <si>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</si>
  <si>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</si>
  <si>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</si>
  <si>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</si>
  <si>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</si>
  <si>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</si>
  <si>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</si>
  <si>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</si>
  <si>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</si>
  <si>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</si>
  <si>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</si>
  <si>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</si>
  <si>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</si>
  <si>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</si>
  <si>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</si>
  <si>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</si>
  <si>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</si>
  <si>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</si>
  <si>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</si>
  <si>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</si>
  <si>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</si>
  <si>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</si>
  <si>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</si>
  <si>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</si>
  <si>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</si>
  <si>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</si>
  <si>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</si>
  <si>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</si>
  <si>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</si>
  <si>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</si>
  <si>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</si>
  <si>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</si>
  <si>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</si>
  <si>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</si>
  <si>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</si>
  <si>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</si>
  <si>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</si>
  <si>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</si>
  <si>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</si>
  <si>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</si>
  <si>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</si>
  <si>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</si>
  <si>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</si>
  <si>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</si>
  <si>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</si>
  <si>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</si>
  <si>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</si>
  <si>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</si>
  <si>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</si>
  <si>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</si>
  <si>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</si>
  <si>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</si>
  <si>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</si>
  <si>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</si>
  <si>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</si>
  <si>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</si>
  <si>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</si>
  <si>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</si>
  <si>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</si>
  <si>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</si>
  <si>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</si>
  <si>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</si>
  <si>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</si>
  <si>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</si>
  <si>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</si>
  <si>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</si>
  <si>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</si>
  <si>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</si>
  <si>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</si>
  <si>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</si>
  <si>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</si>
  <si>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</si>
  <si>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</si>
  <si>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</si>
  <si>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</si>
  <si>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</si>
  <si>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</si>
  <si>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</si>
  <si>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</si>
  <si>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</si>
  <si>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</si>
  <si>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</si>
  <si>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</si>
  <si>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</si>
  <si>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</si>
  <si>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</si>
  <si>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</si>
  <si>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</si>
  <si>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</si>
  <si>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</si>
  <si>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</si>
  <si>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</si>
  <si>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</si>
  <si>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</si>
  <si>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</si>
  <si>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</si>
  <si>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</si>
  <si>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</si>
  <si>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</si>
  <si>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</si>
  <si>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</si>
  <si>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</si>
  <si>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</si>
  <si>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</si>
  <si>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</si>
  <si>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</si>
  <si>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</si>
  <si>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</si>
  <si>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</si>
  <si>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</si>
  <si>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</si>
  <si>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</si>
  <si>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</si>
  <si>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</si>
  <si>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</si>
  <si>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</si>
  <si>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</si>
  <si>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</si>
  <si>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</si>
  <si>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</si>
  <si>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</si>
  <si>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</si>
  <si>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</si>
  <si>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</si>
  <si>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</si>
  <si>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</si>
  <si>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</si>
  <si>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</si>
  <si>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</si>
  <si>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</si>
  <si>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</si>
  <si>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</si>
  <si>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</si>
  <si>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</si>
  <si>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</si>
  <si>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</si>
  <si>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</si>
  <si>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</si>
  <si>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</si>
  <si>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</si>
  <si>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</si>
  <si>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</si>
  <si>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</si>
  <si>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</si>
  <si>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</si>
  <si>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</si>
  <si>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</si>
  <si>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</si>
  <si>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</si>
  <si>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</si>
  <si>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</si>
  <si>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</si>
  <si>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</si>
  <si>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</si>
  <si>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</si>
  <si>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</si>
  <si>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</si>
  <si>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</si>
  <si>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</si>
  <si>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</si>
  <si>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</si>
  <si>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</si>
  <si>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</si>
  <si>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</si>
  <si>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</si>
  <si>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</si>
  <si>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</si>
  <si>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</si>
  <si>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</si>
  <si>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</si>
  <si>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</si>
  <si>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</si>
  <si>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</si>
  <si>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</si>
  <si>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</si>
  <si>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</si>
  <si>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</si>
  <si>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</si>
  <si>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</si>
  <si>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</si>
  <si>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</si>
  <si>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</si>
  <si>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</si>
  <si>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</si>
  <si>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</si>
  <si>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</si>
  <si>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</si>
  <si>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</si>
  <si>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</si>
  <si>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</si>
  <si>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</si>
  <si>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</si>
  <si>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</si>
  <si>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</si>
  <si>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</si>
  <si>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</si>
  <si>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</si>
  <si>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</si>
  <si>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</si>
  <si>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</si>
  <si>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</si>
  <si>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</si>
  <si>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</si>
  <si>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</si>
  <si>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</si>
  <si>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</si>
  <si>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</si>
  <si>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</si>
  <si>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</si>
  <si>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</si>
  <si>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</si>
  <si>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</si>
  <si>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</si>
  <si>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</si>
  <si>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</si>
  <si>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</si>
  <si>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</si>
  <si>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</si>
  <si>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</si>
  <si>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</si>
  <si>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</si>
  <si>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</si>
  <si>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</si>
  <si>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</si>
  <si>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</si>
  <si>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</si>
  <si>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</si>
  <si>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</si>
  <si>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</si>
  <si>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</si>
  <si>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</si>
  <si>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</si>
  <si>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</si>
  <si>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</si>
  <si>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</si>
  <si>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</si>
  <si>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</si>
  <si>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</si>
  <si>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</si>
  <si>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</si>
  <si>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</si>
  <si>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</si>
  <si>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</si>
  <si>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</si>
  <si>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</si>
  <si>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</si>
  <si>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</si>
  <si>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</si>
  <si>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</si>
  <si>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</si>
  <si>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</si>
  <si>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</si>
  <si>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</si>
  <si>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</si>
  <si>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</si>
  <si>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</si>
  <si>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</si>
  <si>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</si>
  <si>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</si>
  <si>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</si>
  <si>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</si>
  <si>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</si>
  <si>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</si>
  <si>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</si>
  <si>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</si>
  <si>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</si>
  <si>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</si>
  <si>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</si>
  <si>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</si>
  <si>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</si>
  <si>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</si>
  <si>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</si>
  <si>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</si>
  <si>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</si>
  <si>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</si>
  <si>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</si>
  <si>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</si>
  <si>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</si>
  <si>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</si>
  <si>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</si>
  <si>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</si>
  <si>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</si>
  <si>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</si>
  <si>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</si>
  <si>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</si>
  <si>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</si>
  <si>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</si>
  <si>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</si>
  <si>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</si>
  <si>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</si>
  <si>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</si>
  <si>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</si>
  <si>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</si>
  <si>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</si>
  <si>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</si>
  <si>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</si>
  <si>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</si>
  <si>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</si>
  <si>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</si>
  <si>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</si>
  <si>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</si>
  <si>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</si>
  <si>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</si>
  <si>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</si>
  <si>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</si>
  <si>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</si>
  <si>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</si>
  <si>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</si>
  <si>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</si>
  <si>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</si>
  <si>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</si>
  <si>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</si>
  <si>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</si>
  <si>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</si>
  <si>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</si>
  <si>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</si>
  <si>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</si>
  <si>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</si>
  <si>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</si>
  <si>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</si>
  <si>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</si>
  <si>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</si>
  <si>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</si>
  <si>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</si>
  <si>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</si>
  <si>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</si>
  <si>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</si>
  <si>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</si>
  <si>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</si>
  <si>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</si>
  <si>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</si>
  <si>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</si>
  <si>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</si>
  <si>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</si>
  <si>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</si>
  <si>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</si>
  <si>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</si>
  <si>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</si>
  <si>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</si>
  <si>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</si>
  <si>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</si>
  <si>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</si>
  <si>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</si>
  <si>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</si>
  <si>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</si>
  <si>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</si>
  <si>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</si>
  <si>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</si>
  <si>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</si>
  <si>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</si>
  <si>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</si>
  <si>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</si>
  <si>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</si>
  <si>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</si>
  <si>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</si>
  <si>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</si>
  <si>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</si>
  <si>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</si>
  <si>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</si>
  <si>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</si>
  <si>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</si>
  <si>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</si>
  <si>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</si>
  <si>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</si>
  <si>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</si>
  <si>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</si>
  <si>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</si>
  <si>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</si>
  <si>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</si>
  <si>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</si>
  <si>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</si>
  <si>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</si>
  <si>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</si>
  <si>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</si>
  <si>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</si>
  <si>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</si>
  <si>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</si>
  <si>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</si>
  <si>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</si>
  <si>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</si>
  <si>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</si>
  <si>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</si>
  <si>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</si>
  <si>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</si>
  <si>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</si>
  <si>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</si>
  <si>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</si>
  <si>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</si>
  <si>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</si>
  <si>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</si>
  <si>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</si>
  <si>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</si>
  <si>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</si>
  <si>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</si>
  <si>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</si>
  <si>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</si>
  <si>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</si>
  <si>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</si>
  <si>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</si>
  <si>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</si>
  <si>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</si>
  <si>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</si>
  <si>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</si>
  <si>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</si>
  <si>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</si>
  <si>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</si>
  <si>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</si>
  <si>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</si>
  <si>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</si>
  <si>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</si>
  <si>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</si>
  <si>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</si>
  <si>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</si>
  <si>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</si>
  <si>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</si>
  <si>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</si>
  <si>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</si>
  <si>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</si>
  <si>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</si>
  <si>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</si>
  <si>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</si>
  <si>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</si>
  <si>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</si>
  <si>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</si>
  <si>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</si>
  <si>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</si>
  <si>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</si>
  <si>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</si>
  <si>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</si>
  <si>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</si>
  <si>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</si>
  <si>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</si>
  <si>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</si>
  <si>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</si>
  <si>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</si>
  <si>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</si>
  <si>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</si>
  <si>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</si>
  <si>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</si>
  <si>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</si>
  <si>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</si>
  <si>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</si>
  <si>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</si>
  <si>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</si>
  <si>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</si>
  <si>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</si>
  <si>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</si>
  <si>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</si>
  <si>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</si>
  <si>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</si>
  <si>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</si>
  <si>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</si>
  <si>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</si>
  <si>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</si>
  <si>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</si>
  <si>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</si>
  <si>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</si>
  <si>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</si>
  <si>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</si>
  <si>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</si>
  <si>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</si>
  <si>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</si>
  <si>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</si>
  <si>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</si>
  <si>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</si>
  <si>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</si>
  <si>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</si>
  <si>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</si>
  <si>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</si>
  <si>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</si>
  <si>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</si>
  <si>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</si>
  <si>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</si>
  <si>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</si>
  <si>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</si>
  <si>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</si>
  <si>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</si>
  <si>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</si>
  <si>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</si>
  <si>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</si>
  <si>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</si>
  <si>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</si>
  <si>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</si>
  <si>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</si>
  <si>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</si>
  <si>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</si>
  <si>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</si>
  <si>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</si>
  <si>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</si>
  <si>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</si>
  <si>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</si>
  <si>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</si>
  <si>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</si>
  <si>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</si>
  <si>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</si>
  <si>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</si>
  <si>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</si>
  <si>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</si>
  <si>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</si>
  <si>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</si>
  <si>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</si>
  <si>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</si>
  <si>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</si>
  <si>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</si>
  <si>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</si>
  <si>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</si>
  <si>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</si>
  <si>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</si>
  <si>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</si>
  <si>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</si>
  <si>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</si>
  <si>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</si>
  <si>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</si>
  <si>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</si>
  <si>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</si>
  <si>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</si>
  <si>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</si>
  <si>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</si>
  <si>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</si>
  <si>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</si>
  <si>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</si>
  <si>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</si>
  <si>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</si>
  <si>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</si>
  <si>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</si>
  <si>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</si>
  <si>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</si>
  <si>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</si>
  <si>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</si>
  <si>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</si>
  <si>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</si>
  <si>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</si>
  <si>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</si>
  <si>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</si>
  <si>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</si>
  <si>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</si>
  <si>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</si>
  <si>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</si>
  <si>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</si>
  <si>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</si>
  <si>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</si>
  <si>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</si>
  <si>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</si>
  <si>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</si>
  <si>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</si>
  <si>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</si>
  <si>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</si>
  <si>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</si>
  <si>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</si>
  <si>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</si>
  <si>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</si>
  <si>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</si>
  <si>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</si>
  <si>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</si>
  <si>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</si>
  <si>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</si>
  <si>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</si>
  <si>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</si>
  <si>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</si>
  <si>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</si>
  <si>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</si>
  <si>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</si>
  <si>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</si>
  <si>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</si>
  <si>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</si>
  <si>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</si>
  <si>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</si>
  <si>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</si>
  <si>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</si>
  <si>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</si>
  <si>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</si>
  <si>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</si>
  <si>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</si>
  <si>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</si>
  <si>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</si>
  <si>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</si>
  <si>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</si>
  <si>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</si>
  <si>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</si>
  <si>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</si>
  <si>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</si>
  <si>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</si>
  <si>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</si>
  <si>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</si>
  <si>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</si>
  <si>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</si>
  <si>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</si>
  <si>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</si>
  <si>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</si>
  <si>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</si>
  <si>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</si>
  <si>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</si>
  <si>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</si>
  <si>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</si>
  <si>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</si>
  <si>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</si>
  <si>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</si>
  <si>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</si>
  <si>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</si>
  <si>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</si>
  <si>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</si>
  <si>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</si>
  <si>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</si>
  <si>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</si>
  <si>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</si>
  <si>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</si>
  <si>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</si>
  <si>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</si>
  <si>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</si>
  <si>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</si>
  <si>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</si>
  <si>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</si>
  <si>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</si>
  <si>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</si>
  <si>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</si>
  <si>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</si>
  <si>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</si>
  <si>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</si>
  <si>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</si>
  <si>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</si>
  <si>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</si>
  <si>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</si>
  <si>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</si>
  <si>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</si>
  <si>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</si>
  <si>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</si>
  <si>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</si>
  <si>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</si>
  <si>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</si>
  <si>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</si>
  <si>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</si>
  <si>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</si>
  <si>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</si>
  <si>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</si>
  <si>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</si>
  <si>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</si>
  <si>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</si>
  <si>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</si>
  <si>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</si>
  <si>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</si>
  <si>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</si>
  <si>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</si>
  <si>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</si>
  <si>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</si>
  <si>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</si>
  <si>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</si>
  <si>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</si>
  <si>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</si>
  <si>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</si>
  <si>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</si>
  <si>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</si>
  <si>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</si>
  <si>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</si>
  <si>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</si>
  <si>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</si>
  <si>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</si>
  <si>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</si>
  <si>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</si>
  <si>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</si>
  <si>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</si>
  <si>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</si>
  <si>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</si>
  <si>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</si>
  <si>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</si>
  <si>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</si>
  <si>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</si>
  <si>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</si>
  <si>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</si>
  <si>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</si>
  <si>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</si>
  <si>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</si>
  <si>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</si>
  <si>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</si>
  <si>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</si>
  <si>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</si>
  <si>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</si>
  <si>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</si>
  <si>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</si>
  <si>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</si>
  <si>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</si>
  <si>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</si>
  <si>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</si>
  <si>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</si>
  <si>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</si>
  <si>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</si>
  <si>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</si>
  <si>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</si>
  <si>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</si>
  <si>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</si>
  <si>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</si>
  <si>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</si>
  <si>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</si>
  <si>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</si>
  <si>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</si>
  <si>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</si>
  <si>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</si>
  <si>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</si>
  <si>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</si>
  <si>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</si>
  <si>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</si>
  <si>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</si>
  <si>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</si>
  <si>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</si>
  <si>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</si>
  <si>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</si>
  <si>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</si>
  <si>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</si>
  <si>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</si>
  <si>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</si>
  <si>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</si>
  <si>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</si>
  <si>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</si>
  <si>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</si>
  <si>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</si>
  <si>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</si>
  <si>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</si>
  <si>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</si>
  <si>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</si>
  <si>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</si>
  <si>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</si>
  <si>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</si>
  <si>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</si>
  <si>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</si>
  <si>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</si>
  <si>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</si>
  <si>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</si>
  <si>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</si>
  <si>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</si>
  <si>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</si>
  <si>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</si>
  <si>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</si>
  <si>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</si>
  <si>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</si>
  <si>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</si>
  <si>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</si>
  <si>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</si>
  <si>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</si>
  <si>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</si>
  <si>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</si>
  <si>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</si>
  <si>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</si>
  <si>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</si>
  <si>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</si>
  <si>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</si>
  <si>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</si>
  <si>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</si>
  <si>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</si>
  <si>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</si>
  <si>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</si>
  <si>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</si>
  <si>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</si>
  <si>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</si>
  <si>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</si>
  <si>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</si>
  <si>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</si>
  <si>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</si>
  <si>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</si>
  <si>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</si>
  <si>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</si>
  <si>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</si>
  <si>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</si>
  <si>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</si>
  <si>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</si>
  <si>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</si>
  <si>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</si>
  <si>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</si>
  <si>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</si>
  <si>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</si>
  <si>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</si>
  <si>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</si>
  <si>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</si>
  <si>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</si>
  <si>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</si>
  <si>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</si>
  <si>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</si>
  <si>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</si>
  <si>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</si>
  <si>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</si>
  <si>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</si>
  <si>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</si>
  <si>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</si>
  <si>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</si>
  <si>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</si>
  <si>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</si>
  <si>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</si>
  <si>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</si>
  <si>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</si>
  <si>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</si>
  <si>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</si>
  <si>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</si>
  <si>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</si>
  <si>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</si>
  <si>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</si>
  <si>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</si>
  <si>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</si>
  <si>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</si>
  <si>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</si>
  <si>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</si>
  <si>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</si>
  <si>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</si>
  <si>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</si>
  <si>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</si>
  <si>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</si>
  <si>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</si>
  <si>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</si>
  <si>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</si>
  <si>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</si>
  <si>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</si>
  <si>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</si>
  <si>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</si>
  <si>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</si>
  <si>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</si>
  <si>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</si>
  <si>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</si>
  <si>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</si>
  <si>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</si>
  <si>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</si>
  <si>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</si>
  <si>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</si>
  <si>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</si>
  <si>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</si>
  <si>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</si>
  <si>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</si>
  <si>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</si>
  <si>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</si>
  <si>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</si>
  <si>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</si>
  <si>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</si>
  <si>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</si>
  <si>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</si>
  <si>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</si>
  <si>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</si>
  <si>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</si>
  <si>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</si>
  <si>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</si>
  <si>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</si>
  <si>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</si>
  <si>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</si>
  <si>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</si>
  <si>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</si>
  <si>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</si>
  <si>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</si>
  <si>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</si>
  <si>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</si>
  <si>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</si>
  <si>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</si>
  <si>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</si>
  <si>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</si>
  <si>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</si>
  <si>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</si>
  <si>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</si>
  <si>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</si>
  <si>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</si>
  <si>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</si>
  <si>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</si>
  <si>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</si>
  <si>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</si>
  <si>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</si>
  <si>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</si>
  <si>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</si>
  <si>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</si>
  <si>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</si>
  <si>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</si>
  <si>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</si>
  <si>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</si>
  <si>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</si>
  <si>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</si>
  <si>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</si>
  <si>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</si>
  <si>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</si>
  <si>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</si>
  <si>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</si>
  <si>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</si>
  <si>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</si>
  <si>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</si>
  <si>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</si>
  <si>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</si>
  <si>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</si>
  <si>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</si>
  <si>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</si>
  <si>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</si>
  <si>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</si>
  <si>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</si>
  <si>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</si>
  <si>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</si>
  <si>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</si>
  <si>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</si>
  <si>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</si>
  <si>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</si>
  <si>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</si>
  <si>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</si>
  <si>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</si>
  <si>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</si>
  <si>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</si>
  <si>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</si>
  <si>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</si>
  <si>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</si>
  <si>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</si>
  <si>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</si>
  <si>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</si>
  <si>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</si>
  <si>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</si>
  <si>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</si>
  <si>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</si>
  <si>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</si>
  <si>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</si>
  <si>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</si>
  <si>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</si>
  <si>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</si>
  <si>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</si>
  <si>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</si>
  <si>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</si>
  <si>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</si>
  <si>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</si>
  <si>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</si>
  <si>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</si>
  <si>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</si>
  <si>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</si>
  <si>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</si>
  <si>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</si>
  <si>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</si>
  <si>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</si>
  <si>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</si>
  <si>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</si>
  <si>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</si>
  <si>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</si>
  <si>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</si>
  <si>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</si>
  <si>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</si>
  <si>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</si>
  <si>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</si>
  <si>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</si>
  <si>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</si>
  <si>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</si>
  <si>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</si>
  <si>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</si>
  <si>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</si>
  <si>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</si>
  <si>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</si>
  <si>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</si>
  <si>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</si>
  <si>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</si>
  <si>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</si>
  <si>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</si>
  <si>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</si>
  <si>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</si>
  <si>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</si>
  <si>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</si>
  <si>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</si>
  <si>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</si>
  <si>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</si>
  <si>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</si>
  <si>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</si>
  <si>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</si>
  <si>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</si>
  <si>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</si>
  <si>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</si>
  <si>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</si>
  <si>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</si>
  <si>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</si>
  <si>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</si>
  <si>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</si>
  <si>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</si>
  <si>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</si>
  <si>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</si>
  <si>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</si>
  <si>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</si>
  <si>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</si>
  <si>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</si>
  <si>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</si>
  <si>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</si>
  <si>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</si>
  <si>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</si>
  <si>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</si>
  <si>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</si>
  <si>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</si>
  <si>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</si>
  <si>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</si>
  <si>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</si>
  <si>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</si>
  <si>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</si>
  <si>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</si>
  <si>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</si>
  <si>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</si>
  <si>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</si>
  <si>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</si>
  <si>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</si>
  <si>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</si>
  <si>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</si>
  <si>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</si>
  <si>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</si>
  <si>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</si>
  <si>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</si>
  <si>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</si>
  <si>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</si>
  <si>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</si>
  <si>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</si>
  <si>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</si>
  <si>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</si>
  <si>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</si>
  <si>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</si>
  <si>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</si>
  <si>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</si>
  <si>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</si>
  <si>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</si>
  <si>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</si>
  <si>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</si>
  <si>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</si>
  <si>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</si>
  <si>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</si>
  <si>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</si>
  <si>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</si>
  <si>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</si>
  <si>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</si>
  <si>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</si>
  <si>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</si>
  <si>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</si>
  <si>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</si>
  <si>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</si>
  <si>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</si>
  <si>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</si>
  <si>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</si>
  <si>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</si>
  <si>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</si>
  <si>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</si>
  <si>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</si>
  <si>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</si>
  <si>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</si>
  <si>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</si>
  <si>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</si>
  <si>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</si>
  <si>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</si>
  <si>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</si>
  <si>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</si>
  <si>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</si>
  <si>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</si>
  <si>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</si>
  <si>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</si>
  <si>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</si>
  <si>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</si>
  <si>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</si>
  <si>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</si>
  <si>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</si>
  <si>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</si>
  <si>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</si>
  <si>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</si>
  <si>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</si>
  <si>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</si>
  <si>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</si>
  <si>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</si>
  <si>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</si>
  <si>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</si>
  <si>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</si>
  <si>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</si>
  <si>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</si>
  <si>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</si>
  <si>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</si>
  <si>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</si>
  <si>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</si>
  <si>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</si>
  <si>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</si>
  <si>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</si>
  <si>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</si>
  <si>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</si>
  <si>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</si>
  <si>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</si>
  <si>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</si>
  <si>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</si>
  <si>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</si>
  <si>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</si>
  <si>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</si>
  <si>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</si>
  <si>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</si>
  <si>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</si>
  <si>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</si>
  <si>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</si>
  <si>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</si>
  <si>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</si>
  <si>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</si>
  <si>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</si>
  <si>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</si>
  <si>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</si>
  <si>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</si>
  <si>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</si>
  <si>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</si>
  <si>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</si>
  <si>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</si>
  <si>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</si>
  <si>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</si>
  <si>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</si>
  <si>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</si>
  <si>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</si>
  <si>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</si>
  <si>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</si>
  <si>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</si>
  <si>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</si>
  <si>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</si>
  <si>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</si>
  <si>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</si>
  <si>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</si>
  <si>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</si>
  <si>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</si>
  <si>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</si>
  <si>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</si>
  <si>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</si>
  <si>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</si>
  <si>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</si>
  <si>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</si>
  <si>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</si>
  <si>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</si>
  <si>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</si>
  <si>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</si>
  <si>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</si>
  <si>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</si>
  <si>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</si>
  <si>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</si>
  <si>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</si>
  <si>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</si>
  <si>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</si>
  <si>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</si>
  <si>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</si>
  <si>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</si>
  <si>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</si>
  <si>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</si>
  <si>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</si>
  <si>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</si>
  <si>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</si>
  <si>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</si>
  <si>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</si>
  <si>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</si>
  <si>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</si>
  <si>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</si>
  <si>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</si>
  <si>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</si>
  <si>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</si>
  <si>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</si>
  <si>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</si>
  <si>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</si>
  <si>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</si>
  <si>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</si>
  <si>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</si>
  <si>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</si>
  <si>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</si>
  <si>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</si>
  <si>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</si>
  <si>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</si>
  <si>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</si>
  <si>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</si>
  <si>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</si>
  <si>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</si>
  <si>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</si>
  <si>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</si>
  <si>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</si>
  <si>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</si>
  <si>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</si>
  <si>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</si>
  <si>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</si>
  <si>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</si>
  <si>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</si>
  <si>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</si>
  <si>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</si>
  <si>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</si>
  <si>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</si>
  <si>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</si>
  <si>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</si>
  <si>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</si>
  <si>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</si>
  <si>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</si>
  <si>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</si>
  <si>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</si>
  <si>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</si>
  <si>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</si>
  <si>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</si>
  <si>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</si>
  <si>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</si>
  <si>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</si>
  <si>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</si>
  <si>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</si>
  <si>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</si>
  <si>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</si>
  <si>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</si>
  <si>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</si>
  <si>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</si>
  <si>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</si>
  <si>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</si>
  <si>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</si>
  <si>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</si>
  <si>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</si>
  <si>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</si>
  <si>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</si>
  <si>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</si>
  <si>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</si>
  <si>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</si>
  <si>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</si>
  <si>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</si>
  <si>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</si>
  <si>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</si>
  <si>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</si>
  <si>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</si>
  <si>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</si>
  <si>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</si>
  <si>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</si>
  <si>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</si>
  <si>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</si>
  <si>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</si>
  <si>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</si>
  <si>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</si>
  <si>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</si>
  <si>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</si>
  <si>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</si>
  <si>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</si>
  <si>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</si>
  <si>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</si>
  <si>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</si>
  <si>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</si>
  <si>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</si>
  <si>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</si>
  <si>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</si>
  <si>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</si>
  <si>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</si>
  <si>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</si>
  <si>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</si>
  <si>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</si>
  <si>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</si>
  <si>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</si>
  <si>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</si>
  <si>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</si>
  <si>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</si>
  <si>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</si>
  <si>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</si>
  <si>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</si>
  <si>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</si>
  <si>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</si>
  <si>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</si>
  <si>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</si>
  <si>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</si>
  <si>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</si>
  <si>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</si>
  <si>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</si>
  <si>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</si>
  <si>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</si>
  <si>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</si>
  <si>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</si>
  <si>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</si>
  <si>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</si>
  <si>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</si>
  <si>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</si>
  <si>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</si>
  <si>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</si>
  <si>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</si>
  <si>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</si>
  <si>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</si>
  <si>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</si>
  <si>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</si>
  <si>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</si>
  <si>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</si>
  <si>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</si>
  <si>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</si>
  <si>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</si>
  <si>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</si>
  <si>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</si>
  <si>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</si>
  <si>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</si>
  <si>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</si>
  <si>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</si>
  <si>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</si>
  <si>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</si>
  <si>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</si>
  <si>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</si>
  <si>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</si>
  <si>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</si>
  <si>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</si>
  <si>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</si>
  <si>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</si>
  <si>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</si>
  <si>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</si>
  <si>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</si>
  <si>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</si>
  <si>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</si>
  <si>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</si>
  <si>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</si>
  <si>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</si>
  <si>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</si>
  <si>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</si>
  <si>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</si>
  <si>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</si>
  <si>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</si>
  <si>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</si>
  <si>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</si>
  <si>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</si>
  <si>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</si>
  <si>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</si>
  <si>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</si>
  <si>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</si>
  <si>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</si>
  <si>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</si>
  <si>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</si>
  <si>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</si>
  <si>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</si>
  <si>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</si>
  <si>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</si>
  <si>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</si>
  <si>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</si>
  <si>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</si>
  <si>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</si>
  <si>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</si>
  <si>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</si>
  <si>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</si>
  <si>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</si>
  <si>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</si>
  <si>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</si>
  <si>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</si>
  <si>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</si>
  <si>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</si>
  <si>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</si>
  <si>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</si>
  <si>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</si>
  <si>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</si>
  <si>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</si>
  <si>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</si>
  <si>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</si>
  <si>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</si>
  <si>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</si>
  <si>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</si>
  <si>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</si>
  <si>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</si>
  <si>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</si>
  <si>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</si>
  <si>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</si>
  <si>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</si>
  <si>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</si>
  <si>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</si>
  <si>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</si>
  <si>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</si>
  <si>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</si>
  <si>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</si>
  <si>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</si>
  <si>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</si>
  <si>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</si>
  <si>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</si>
  <si>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</si>
  <si>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</si>
  <si>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</si>
  <si>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</si>
  <si>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</si>
  <si>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</si>
  <si>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</si>
  <si>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</si>
  <si>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</si>
  <si>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</si>
  <si>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</si>
  <si>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</si>
  <si>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</si>
  <si>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</si>
  <si>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</si>
  <si>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</si>
  <si>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</si>
  <si>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</si>
  <si>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</si>
  <si>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</si>
  <si>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</si>
  <si>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</si>
  <si>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</si>
  <si>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</si>
  <si>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</si>
  <si>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</si>
  <si>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</si>
  <si>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</si>
  <si>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</si>
  <si>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</si>
  <si>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</si>
  <si>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</si>
  <si>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</si>
  <si>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</si>
  <si>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</si>
  <si>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</si>
  <si>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</si>
  <si>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</si>
  <si>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</si>
  <si>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</si>
  <si>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</si>
  <si>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</si>
  <si>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</si>
  <si>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</si>
  <si>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</si>
  <si>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</si>
  <si>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</si>
  <si>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</si>
  <si>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</si>
  <si>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</si>
  <si>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</si>
  <si>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</si>
  <si>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</si>
  <si>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</si>
  <si>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</si>
  <si>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</si>
  <si>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</si>
  <si>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</si>
  <si>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</si>
  <si>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</si>
  <si>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</si>
  <si>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</si>
  <si>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</si>
  <si>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</si>
  <si>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</si>
  <si>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</si>
  <si>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</si>
  <si>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</si>
  <si>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</si>
  <si>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</si>
  <si>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</si>
  <si>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</si>
  <si>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</si>
  <si>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</si>
  <si>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</si>
  <si>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</si>
  <si>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</si>
  <si>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</si>
  <si>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</si>
  <si>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</si>
  <si>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</si>
  <si>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</si>
  <si>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</si>
  <si>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</si>
  <si>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</si>
  <si>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</si>
  <si>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</si>
  <si>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</si>
  <si>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</si>
  <si>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</si>
  <si>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</si>
  <si>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</si>
  <si>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</si>
  <si>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</si>
  <si>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</si>
  <si>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</si>
  <si>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</si>
  <si>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</si>
  <si>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</si>
  <si>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</si>
  <si>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</si>
  <si>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</si>
  <si>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</si>
  <si>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</si>
  <si>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</si>
  <si>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</si>
  <si>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</si>
  <si>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</si>
  <si>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</si>
  <si>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</si>
  <si>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</si>
  <si>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</si>
  <si>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</si>
  <si>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</si>
  <si>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</si>
  <si>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</si>
  <si>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</si>
  <si>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</si>
  <si>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</si>
  <si>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</si>
  <si>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</si>
  <si>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</si>
  <si>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</si>
  <si>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</si>
  <si>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</si>
  <si>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</si>
  <si>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</si>
  <si>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</si>
  <si>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</si>
  <si>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</si>
  <si>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</si>
  <si>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</si>
  <si>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</si>
  <si>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</si>
  <si>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</si>
  <si>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</si>
  <si>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</si>
  <si>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</si>
  <si>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</si>
  <si>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</si>
  <si>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</si>
  <si>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</si>
  <si>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</si>
  <si>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</si>
  <si>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</si>
  <si>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</si>
  <si>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</si>
  <si>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</si>
  <si>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</si>
  <si>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</si>
  <si>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</si>
  <si>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</si>
  <si>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</si>
  <si>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</si>
  <si>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</si>
  <si>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</si>
  <si>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</si>
  <si>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</si>
  <si>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</si>
  <si>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</si>
  <si>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</si>
  <si>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</si>
  <si>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</si>
  <si>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</si>
  <si>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</si>
  <si>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</si>
  <si>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</si>
  <si>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</si>
  <si>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</si>
  <si>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</si>
  <si>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</si>
  <si>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</si>
  <si>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</si>
  <si>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</si>
  <si>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</si>
  <si>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</si>
  <si>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</si>
  <si>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</si>
  <si>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</si>
  <si>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</si>
  <si>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</si>
  <si>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</si>
  <si>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</si>
  <si>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</si>
  <si>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</si>
  <si>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</si>
  <si>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</si>
  <si>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</si>
  <si>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</si>
  <si>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</si>
  <si>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</si>
  <si>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</si>
  <si>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</si>
  <si>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</si>
  <si>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</si>
  <si>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</si>
  <si>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</si>
  <si>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</si>
  <si>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</si>
  <si>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</si>
  <si>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</si>
  <si>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</si>
  <si>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</si>
  <si>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</si>
  <si>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</si>
  <si>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</si>
  <si>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</si>
  <si>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</si>
  <si>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</si>
  <si>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</si>
  <si>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</si>
  <si>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</si>
  <si>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</si>
  <si>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</si>
  <si>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</si>
  <si>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</si>
  <si>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</si>
  <si>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</si>
  <si>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</si>
  <si>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</si>
  <si>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</si>
  <si>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</si>
  <si>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</si>
  <si>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</si>
  <si>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</si>
  <si>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</si>
  <si>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</si>
  <si>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</si>
  <si>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</si>
  <si>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</si>
  <si>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</si>
  <si>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</si>
  <si>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</si>
  <si>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</si>
  <si>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</si>
  <si>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</si>
  <si>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</si>
  <si>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</si>
  <si>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</si>
  <si>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</si>
  <si>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</si>
  <si>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</si>
  <si>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</si>
  <si>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</si>
  <si>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</si>
  <si>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</si>
  <si>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</si>
  <si>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</si>
  <si>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</si>
  <si>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</si>
  <si>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</si>
  <si>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</si>
  <si>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</si>
  <si>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</si>
  <si>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</si>
  <si>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</si>
  <si>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</si>
  <si>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</si>
  <si>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</si>
  <si>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</si>
  <si>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</si>
  <si>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</si>
  <si>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</si>
  <si>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</si>
  <si>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</si>
  <si>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</si>
  <si>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</si>
  <si>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</si>
  <si>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</si>
  <si>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</si>
  <si>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</si>
  <si>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</si>
  <si>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</si>
  <si>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</si>
  <si>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</si>
  <si>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</si>
  <si>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</si>
  <si>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</si>
  <si>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</si>
  <si>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</si>
  <si>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</si>
  <si>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</si>
  <si>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</si>
  <si>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</si>
  <si>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</si>
  <si>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</si>
  <si>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</si>
  <si>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</si>
  <si>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</si>
  <si>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</si>
  <si>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</si>
  <si>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</si>
  <si>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</si>
  <si>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</si>
  <si>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</si>
  <si>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</si>
  <si>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</si>
  <si>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</si>
  <si>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</si>
  <si>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</si>
  <si>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</si>
  <si>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</si>
  <si>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</si>
  <si>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</si>
  <si>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</si>
  <si>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</si>
  <si>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</si>
  <si>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</si>
  <si>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</si>
  <si>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</si>
  <si>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</si>
  <si>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</si>
  <si>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</si>
  <si>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</si>
  <si>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</si>
  <si>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</si>
  <si>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</si>
  <si>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</si>
  <si>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</si>
  <si>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</si>
  <si>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</si>
  <si>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</si>
  <si>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</si>
  <si>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</si>
  <si>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</si>
  <si>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</si>
  <si>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</si>
  <si>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</si>
  <si>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</si>
  <si>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</si>
  <si>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</si>
  <si>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</si>
  <si>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</si>
  <si>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</si>
  <si>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</si>
  <si>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</si>
  <si>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</si>
  <si>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</si>
  <si>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</si>
  <si>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</si>
  <si>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</si>
  <si>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</si>
  <si>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</si>
  <si>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</si>
  <si>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</si>
  <si>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</si>
  <si>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</si>
  <si>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</si>
  <si>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</si>
  <si>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</si>
  <si>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</si>
  <si>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</si>
  <si>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</si>
  <si>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</si>
  <si>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</si>
  <si>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</si>
  <si>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</si>
  <si>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</si>
  <si>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</si>
  <si>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</si>
  <si>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</si>
  <si>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</si>
  <si>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</si>
  <si>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</si>
  <si>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</si>
  <si>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</si>
  <si>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</si>
  <si>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</si>
  <si>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</si>
  <si>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</si>
  <si>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</si>
  <si>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</si>
  <si>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</si>
  <si>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</si>
  <si>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</si>
  <si>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</si>
  <si>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</si>
  <si>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</si>
  <si>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</si>
  <si>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</si>
  <si>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</si>
  <si>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</si>
  <si>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</si>
  <si>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</si>
  <si>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</si>
  <si>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</si>
  <si>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</si>
  <si>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</si>
  <si>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</si>
  <si>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</si>
  <si>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</si>
  <si>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</si>
  <si>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</si>
  <si>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</si>
  <si>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</si>
  <si>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</si>
  <si>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</si>
  <si>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</si>
  <si>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</si>
  <si>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</si>
  <si>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</si>
  <si>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</si>
  <si>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</si>
  <si>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</si>
  <si>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</si>
  <si>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</si>
  <si>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</si>
  <si>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</si>
  <si>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</si>
  <si>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</si>
  <si>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</si>
  <si>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</si>
  <si>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</si>
  <si>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</si>
  <si>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</si>
  <si>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</si>
  <si>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</si>
  <si>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</si>
  <si>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</si>
  <si>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</si>
  <si>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</si>
  <si>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</si>
  <si>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</si>
  <si>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</si>
  <si>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</si>
  <si>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</si>
  <si>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</si>
  <si>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</si>
  <si>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</si>
  <si>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</si>
  <si>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</si>
  <si>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</si>
  <si>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</si>
  <si>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</si>
  <si>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</si>
  <si>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</si>
  <si>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</si>
  <si>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</si>
  <si>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</si>
  <si>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</si>
  <si>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</si>
  <si>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</si>
  <si>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</si>
  <si>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</si>
  <si>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</si>
  <si>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</si>
  <si>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</si>
  <si>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</si>
  <si>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</si>
  <si>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</si>
  <si>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</si>
  <si>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</si>
  <si>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</si>
  <si>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</si>
  <si>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</si>
  <si>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</si>
  <si>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</si>
  <si>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</si>
  <si>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</si>
  <si>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</si>
  <si>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</si>
  <si>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</si>
  <si>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</si>
  <si>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</si>
  <si>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</si>
  <si>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</si>
  <si>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</si>
  <si>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</si>
  <si>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</si>
  <si>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</si>
  <si>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</si>
  <si>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</si>
  <si>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</si>
  <si>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</si>
  <si>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</si>
  <si>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</si>
  <si>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</si>
  <si>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</si>
  <si>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</si>
  <si>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</si>
  <si>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</si>
  <si>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</si>
  <si>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</si>
  <si>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</si>
  <si>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</si>
  <si>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</si>
  <si>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</si>
  <si>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</si>
  <si>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</si>
  <si>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</si>
  <si>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</si>
  <si>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</si>
  <si>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</si>
  <si>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</si>
  <si>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</si>
  <si>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</si>
  <si>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</si>
  <si>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</si>
  <si>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</si>
  <si>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</si>
  <si>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</si>
  <si>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</si>
  <si>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</si>
  <si>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</si>
  <si>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</si>
  <si>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</si>
  <si>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</si>
  <si>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</si>
  <si>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</si>
  <si>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</si>
  <si>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</si>
  <si>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</si>
  <si>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</si>
  <si>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</si>
  <si>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</si>
  <si>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</si>
  <si>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</si>
  <si>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</si>
  <si>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</si>
  <si>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</si>
  <si>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</si>
  <si>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</si>
  <si>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</si>
  <si>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</si>
  <si>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</si>
  <si>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</si>
  <si>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</si>
  <si>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</si>
  <si>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</si>
  <si>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</si>
  <si>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</si>
  <si>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</si>
  <si>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</si>
  <si>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</si>
  <si>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</si>
  <si>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</si>
  <si>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</si>
  <si>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</si>
  <si>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</si>
  <si>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</si>
  <si>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</si>
  <si>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</si>
  <si>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</si>
  <si>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</si>
  <si>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</si>
  <si>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</si>
  <si>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</si>
  <si>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</si>
  <si>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</si>
  <si>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</si>
  <si>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</si>
  <si>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</si>
  <si>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</si>
  <si>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</si>
  <si>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</si>
  <si>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</si>
  <si>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</si>
  <si>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</si>
  <si>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</si>
  <si>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</si>
  <si>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</si>
  <si>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</si>
  <si>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</si>
  <si>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</si>
  <si>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</si>
  <si>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</si>
  <si>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</si>
  <si>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</si>
  <si>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</si>
  <si>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</si>
  <si>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</si>
  <si>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</si>
  <si>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</si>
  <si>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</si>
  <si>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</si>
  <si>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</si>
  <si>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</si>
  <si>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</si>
  <si>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</si>
  <si>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</si>
  <si>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</si>
  <si>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</si>
  <si>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</si>
  <si>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</si>
  <si>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</si>
  <si>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</si>
  <si>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</si>
  <si>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</si>
  <si>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</si>
  <si>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</si>
  <si>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</si>
  <si>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</si>
  <si>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</si>
  <si>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</si>
  <si>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</si>
  <si>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</si>
  <si>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</si>
  <si>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</si>
  <si>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</si>
  <si>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</si>
  <si>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</si>
  <si>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</si>
  <si>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</si>
  <si>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</si>
  <si>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</si>
  <si>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</si>
  <si>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</si>
  <si>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</si>
  <si>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</si>
  <si>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</si>
  <si>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</si>
  <si>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</si>
  <si>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</si>
  <si>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</si>
  <si>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</si>
  <si>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</si>
  <si>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</si>
  <si>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</si>
  <si>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</si>
  <si>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</si>
  <si>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</si>
  <si>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</si>
  <si>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</si>
  <si>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</si>
  <si>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</si>
  <si>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</si>
  <si>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</si>
  <si>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</si>
  <si>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</si>
  <si>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</si>
  <si>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</si>
  <si>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</si>
  <si>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</si>
  <si>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</si>
  <si>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</si>
  <si>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</si>
  <si>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</si>
  <si>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</si>
  <si>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</si>
  <si>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</si>
  <si>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</si>
  <si>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</si>
  <si>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</si>
  <si>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</si>
  <si>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</si>
  <si>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</si>
  <si>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</si>
  <si>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</si>
  <si>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</si>
  <si>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</si>
  <si>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</si>
  <si>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</si>
  <si>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</si>
  <si>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</si>
  <si>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</si>
  <si>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</si>
  <si>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</si>
  <si>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</si>
  <si>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</si>
  <si>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</si>
  <si>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</si>
  <si>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</si>
  <si>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</si>
  <si>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</si>
  <si>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</si>
  <si>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</si>
  <si>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</si>
  <si>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</si>
  <si>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</si>
  <si>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</si>
  <si>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</si>
  <si>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</si>
  <si>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</si>
  <si>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</si>
  <si>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</si>
  <si>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</si>
  <si>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</si>
  <si>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</si>
  <si>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</si>
  <si>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</si>
  <si>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</si>
  <si>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</si>
  <si>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</si>
  <si>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</si>
  <si>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</si>
  <si>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</si>
  <si>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</si>
  <si>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</si>
  <si>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</si>
  <si>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</si>
  <si>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</si>
  <si>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</si>
  <si>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</si>
  <si>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</si>
  <si>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</si>
  <si>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</si>
  <si>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</si>
  <si>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</si>
  <si>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</si>
  <si>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</si>
  <si>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</si>
  <si>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</si>
  <si>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</si>
  <si>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</si>
  <si>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</si>
  <si>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</si>
  <si>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</si>
  <si>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</si>
  <si>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</si>
  <si>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</si>
  <si>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</si>
  <si>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</si>
  <si>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</si>
  <si>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</si>
  <si>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</si>
  <si>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</si>
  <si>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</si>
  <si>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</si>
  <si>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</si>
  <si>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</si>
  <si>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</si>
  <si>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</si>
  <si>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</si>
  <si>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</si>
  <si>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</si>
  <si>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</si>
  <si>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</si>
  <si>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</si>
  <si>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</si>
  <si>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</si>
  <si>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</si>
  <si>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</si>
  <si>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</si>
  <si>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</si>
  <si>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</si>
  <si>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</si>
  <si>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</si>
  <si>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</si>
  <si>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</si>
  <si>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</si>
  <si>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</si>
  <si>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</si>
  <si>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</si>
  <si>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</si>
  <si>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</si>
  <si>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</si>
  <si>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</si>
  <si>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</si>
  <si>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</si>
  <si>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</si>
  <si>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</si>
  <si>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</si>
  <si>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</si>
  <si>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</si>
  <si>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</si>
  <si>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</si>
  <si>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</si>
  <si>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</si>
  <si>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</si>
  <si>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</si>
  <si>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</si>
  <si>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</si>
  <si>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</si>
  <si>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</si>
  <si>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</si>
  <si>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</si>
  <si>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</si>
  <si>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</si>
  <si>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</si>
  <si>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</si>
  <si>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</si>
  <si>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</si>
  <si>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</si>
  <si>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</si>
  <si>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</si>
  <si>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</si>
  <si>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</si>
  <si>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</si>
  <si>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</si>
  <si>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</si>
  <si>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</si>
  <si>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</si>
  <si>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</si>
  <si>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</si>
  <si>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</si>
  <si>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</si>
  <si>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</si>
  <si>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</si>
  <si>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</si>
  <si>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</si>
  <si>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</si>
  <si>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</si>
  <si>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</si>
  <si>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</si>
  <si>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</si>
  <si>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</si>
  <si>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</si>
  <si>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</si>
  <si>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</si>
  <si>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</si>
  <si>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</si>
  <si>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</si>
  <si>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</si>
  <si>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</si>
  <si>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</si>
  <si>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</si>
  <si>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</si>
  <si>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</si>
  <si>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</si>
  <si>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</si>
  <si>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</si>
  <si>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</si>
  <si>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</si>
  <si>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</si>
  <si>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</si>
  <si>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</si>
  <si>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</si>
  <si>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</si>
  <si>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</si>
  <si>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</si>
  <si>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</si>
  <si>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</si>
  <si>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</si>
  <si>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</si>
  <si>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</si>
  <si>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</si>
  <si>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</si>
  <si>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</si>
  <si>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</si>
  <si>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</si>
  <si>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</si>
  <si>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</si>
  <si>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</si>
  <si>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</si>
  <si>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</si>
  <si>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</si>
  <si>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</si>
  <si>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</si>
  <si>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</si>
  <si>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</si>
  <si>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</si>
  <si>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</si>
  <si>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</si>
  <si>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</si>
  <si>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</si>
  <si>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</si>
  <si>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</si>
  <si>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</si>
  <si>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</si>
  <si>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</si>
  <si>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</si>
  <si>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</si>
  <si>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</si>
  <si>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</si>
  <si>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</si>
  <si>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</si>
  <si>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</si>
  <si>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</si>
  <si>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</si>
  <si>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</si>
  <si>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</si>
  <si>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</si>
  <si>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</si>
  <si>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</si>
  <si>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</si>
  <si>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</si>
  <si>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</si>
  <si>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</si>
  <si>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</si>
  <si>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</si>
  <si>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</si>
  <si>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</si>
  <si>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</si>
  <si>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</si>
  <si>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</si>
  <si>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</si>
  <si>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</si>
  <si>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</si>
  <si>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</si>
  <si>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</si>
  <si>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</si>
  <si>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</si>
  <si>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</si>
  <si>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</si>
  <si>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</si>
  <si>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</si>
  <si>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</si>
  <si>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</si>
  <si>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</si>
  <si>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</si>
  <si>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</si>
  <si>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</si>
  <si>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</si>
  <si>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</si>
  <si>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</si>
  <si>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</si>
  <si>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</si>
  <si>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</si>
  <si>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</si>
  <si>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</si>
  <si>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</si>
  <si>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</si>
  <si>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</si>
  <si>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</si>
  <si>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</si>
  <si>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</si>
  <si>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</si>
  <si>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</si>
  <si>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</si>
  <si>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</si>
  <si>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</si>
  <si>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</si>
  <si>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</si>
  <si>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</si>
  <si>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</si>
  <si>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</si>
  <si>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</si>
  <si>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</si>
  <si>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</si>
  <si>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</si>
  <si>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</si>
  <si>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</si>
  <si>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</si>
  <si>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</si>
  <si>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</si>
  <si>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</si>
  <si>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</si>
  <si>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</si>
  <si>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</si>
  <si>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</si>
  <si>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</si>
  <si>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</si>
  <si>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</si>
  <si>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</si>
  <si>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</si>
  <si>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</si>
  <si>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</si>
  <si>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</si>
  <si>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</si>
  <si>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</si>
  <si>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</si>
  <si>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</si>
  <si>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</si>
  <si>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</si>
  <si>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</si>
  <si>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</si>
  <si>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</si>
  <si>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</si>
  <si>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</si>
  <si>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</si>
  <si>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</si>
  <si>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</si>
  <si>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</si>
  <si>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</si>
  <si>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</si>
  <si>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</si>
  <si>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</si>
  <si>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</si>
  <si>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</si>
  <si>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</si>
  <si>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</si>
  <si>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</si>
  <si>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</si>
  <si>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</si>
  <si>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</si>
  <si>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</si>
  <si>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</si>
  <si>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</si>
  <si>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</si>
  <si>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</si>
  <si>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</si>
  <si>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</si>
  <si>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</si>
  <si>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</si>
  <si>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</si>
  <si>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</si>
  <si>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</si>
  <si>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</si>
  <si>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</si>
  <si>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</si>
  <si>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</si>
  <si>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</si>
  <si>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</si>
  <si>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</si>
  <si>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</si>
  <si>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</si>
  <si>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</si>
  <si>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</si>
  <si>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</si>
  <si>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</si>
  <si>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</si>
  <si>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</si>
  <si>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</si>
  <si>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</si>
  <si>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</si>
  <si>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</si>
  <si>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</si>
  <si>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</si>
  <si>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</si>
  <si>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</si>
  <si>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</si>
  <si>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</si>
  <si>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</si>
  <si>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</si>
  <si>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</si>
  <si>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</si>
  <si>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</si>
  <si>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</si>
  <si>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</si>
  <si>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</si>
  <si>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</si>
  <si>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</si>
  <si>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</si>
  <si>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</si>
  <si>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</si>
  <si>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</si>
  <si>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</si>
  <si>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</si>
  <si>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</si>
  <si>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</si>
  <si>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</si>
  <si>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</si>
  <si>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</si>
  <si>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</si>
  <si>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</si>
  <si>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</si>
  <si>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</si>
  <si>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</si>
  <si>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</si>
  <si>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</si>
  <si>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</si>
  <si>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</si>
  <si>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</si>
  <si>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</si>
  <si>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</si>
  <si>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</si>
  <si>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</si>
  <si>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</si>
  <si>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</si>
  <si>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</si>
  <si>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</si>
  <si>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</si>
  <si>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</si>
  <si>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</si>
  <si>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</si>
  <si>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</si>
  <si>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</si>
  <si>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</si>
  <si>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</si>
  <si>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</si>
  <si>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</si>
  <si>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</si>
  <si>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</si>
  <si>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</si>
  <si>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</si>
  <si>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</si>
  <si>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</si>
  <si>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</si>
  <si>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</si>
  <si>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</si>
  <si>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</si>
  <si>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</si>
  <si>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</si>
  <si>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</si>
  <si>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</si>
  <si>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</si>
  <si>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</si>
  <si>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</si>
  <si>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</si>
  <si>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</si>
  <si>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</si>
  <si>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</si>
  <si>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</si>
  <si>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</si>
  <si>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</si>
  <si>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</si>
  <si>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</si>
  <si>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</si>
  <si>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</si>
  <si>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</si>
  <si>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</si>
  <si>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</si>
  <si>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</si>
  <si>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</si>
  <si>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</si>
  <si>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</si>
  <si>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</si>
  <si>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</si>
  <si>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</si>
  <si>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</si>
  <si>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</si>
  <si>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</si>
  <si>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</si>
  <si>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</si>
  <si>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</si>
  <si>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</si>
  <si>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</si>
  <si>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</si>
  <si>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</si>
  <si>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</si>
  <si>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</si>
  <si>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</si>
  <si>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</si>
  <si>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</si>
  <si>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</si>
  <si>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</si>
  <si>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</si>
  <si>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</si>
  <si>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</si>
  <si>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</si>
  <si>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</si>
  <si>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</si>
  <si>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</si>
  <si>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</si>
  <si>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</si>
  <si>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</si>
  <si>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</si>
  <si>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</si>
  <si>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</si>
  <si>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</si>
  <si>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</si>
  <si>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</si>
  <si>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</si>
  <si>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</si>
  <si>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</si>
  <si>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</si>
  <si>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</si>
  <si>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</si>
  <si>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</si>
  <si>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</si>
  <si>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</si>
  <si>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</si>
  <si>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</si>
  <si>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</si>
  <si>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</si>
  <si>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</si>
  <si>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</si>
  <si>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</si>
  <si>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</si>
  <si>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</si>
  <si>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</si>
  <si>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</si>
  <si>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</si>
  <si>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</si>
  <si>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</si>
  <si>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</si>
  <si>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</si>
  <si>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</si>
  <si>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</si>
  <si>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</si>
  <si>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</si>
  <si>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</si>
  <si>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</si>
  <si>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</si>
  <si>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</si>
  <si>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</si>
  <si>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</si>
  <si>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</si>
  <si>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</si>
  <si>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</si>
  <si>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</si>
  <si>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</si>
  <si>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</si>
  <si>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</si>
  <si>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</si>
  <si>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</si>
  <si>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</si>
  <si>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</si>
  <si>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</si>
  <si>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</si>
  <si>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</si>
  <si>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</si>
  <si>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</si>
  <si>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</si>
  <si>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</si>
  <si>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</si>
  <si>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</si>
  <si>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</si>
  <si>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</si>
  <si>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</si>
  <si>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</si>
  <si>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</si>
  <si>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</si>
  <si>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</si>
  <si>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</si>
  <si>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</si>
  <si>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</si>
  <si>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</si>
  <si>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</si>
  <si>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</si>
  <si>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</si>
  <si>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</si>
  <si>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</si>
  <si>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</si>
  <si>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</si>
  <si>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</si>
  <si>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</si>
  <si>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</si>
  <si>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</si>
  <si>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</si>
  <si>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</si>
  <si>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</si>
  <si>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</si>
  <si>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</si>
  <si>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</si>
  <si>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</si>
  <si>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</si>
  <si>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</si>
  <si>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</si>
  <si>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</si>
  <si>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</si>
  <si>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</si>
  <si>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</si>
  <si>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</si>
  <si>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</si>
  <si>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</si>
  <si>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</si>
  <si>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</si>
  <si>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</si>
  <si>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</si>
  <si>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</si>
  <si>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</si>
  <si>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</si>
  <si>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</si>
  <si>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</si>
  <si>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</si>
  <si>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</si>
  <si>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</si>
  <si>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</si>
  <si>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</si>
  <si>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</si>
  <si>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</si>
  <si>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</si>
  <si>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</si>
  <si>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</si>
  <si>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</si>
  <si>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</si>
  <si>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</si>
  <si>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</si>
  <si>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</si>
  <si>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</si>
  <si>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</si>
  <si>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</si>
  <si>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</si>
  <si>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</si>
  <si>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</si>
  <si>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</si>
  <si>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</si>
  <si>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</si>
  <si>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</si>
  <si>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</si>
  <si>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</si>
  <si>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</si>
  <si>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</si>
  <si>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</si>
  <si>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</si>
  <si>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</si>
  <si>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</si>
  <si>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</si>
  <si>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</si>
  <si>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</si>
  <si>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</si>
  <si>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</si>
  <si>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</si>
  <si>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</si>
  <si>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</si>
  <si>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</si>
  <si>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</si>
  <si>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</si>
  <si>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</si>
  <si>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</si>
  <si>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</si>
  <si>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</si>
  <si>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</si>
  <si>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</si>
  <si>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</si>
  <si>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</si>
  <si>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</si>
  <si>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</si>
  <si>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</si>
  <si>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</si>
  <si>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</si>
  <si>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</si>
  <si>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</si>
  <si>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</si>
  <si>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</si>
  <si>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</si>
  <si>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</si>
  <si>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</si>
  <si>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</si>
  <si>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</si>
  <si>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</si>
  <si>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</si>
  <si>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</si>
  <si>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</si>
  <si>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</si>
  <si>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</si>
  <si>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</si>
  <si>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</si>
  <si>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</si>
  <si>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</si>
  <si>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</si>
  <si>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</si>
  <si>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</si>
  <si>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</si>
  <si>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</si>
  <si>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</si>
  <si>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</si>
  <si>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</si>
  <si>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</si>
  <si>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</si>
  <si>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</si>
  <si>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</si>
  <si>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</si>
  <si>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</si>
  <si>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</si>
  <si>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</si>
  <si>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</si>
  <si>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</si>
  <si>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</si>
  <si>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</si>
  <si>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</si>
  <si>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</si>
  <si>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</si>
  <si>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</si>
  <si>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</si>
  <si>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</si>
  <si>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</si>
  <si>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</si>
  <si>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</si>
  <si>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</si>
  <si>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</si>
  <si>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</si>
  <si>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</si>
  <si>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</si>
  <si>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</si>
  <si>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</si>
  <si>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</si>
  <si>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</si>
  <si>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</si>
  <si>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</si>
  <si>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</si>
  <si>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</si>
  <si>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</si>
  <si>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</si>
  <si>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</si>
  <si>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</si>
  <si>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</si>
  <si>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</si>
  <si>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</si>
  <si>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</si>
  <si>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</si>
  <si>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</si>
  <si>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</si>
  <si>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</si>
  <si>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</si>
  <si>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</si>
  <si>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</si>
  <si>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</si>
  <si>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</si>
  <si>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</si>
  <si>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</si>
  <si>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</si>
  <si>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</si>
  <si>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</si>
  <si>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</si>
  <si>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</si>
  <si>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</si>
  <si>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</si>
  <si>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</si>
  <si>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</si>
  <si>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</si>
  <si>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</si>
  <si>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</si>
  <si>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</si>
  <si>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</si>
  <si>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</si>
  <si>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</si>
  <si>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</si>
  <si>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</si>
  <si>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</si>
  <si>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</si>
  <si>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</si>
  <si>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</si>
  <si>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</si>
  <si>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</si>
  <si>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</si>
  <si>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</si>
  <si>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</si>
  <si>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</si>
  <si>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</si>
  <si>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</si>
  <si>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</si>
  <si>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</si>
  <si>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</si>
  <si>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</si>
  <si>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</si>
  <si>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</si>
  <si>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</si>
  <si>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</si>
  <si>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</si>
  <si>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</si>
  <si>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</si>
  <si>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</si>
  <si>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</si>
  <si>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</si>
  <si>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</si>
  <si>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</si>
  <si>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</si>
  <si>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</si>
  <si>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</si>
  <si>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</si>
  <si>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</si>
  <si>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</si>
  <si>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</si>
  <si>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</si>
  <si>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</si>
  <si>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</si>
  <si>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</si>
  <si>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</si>
  <si>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</si>
  <si>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</si>
  <si>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</si>
  <si>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</si>
  <si>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</si>
  <si>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</si>
  <si>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</si>
  <si>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</si>
  <si>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</si>
  <si>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</si>
  <si>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</si>
  <si>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</si>
  <si>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</si>
  <si>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</si>
  <si>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</si>
  <si>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</si>
  <si>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</si>
  <si>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</si>
  <si>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</si>
  <si>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</si>
  <si>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</si>
  <si>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</si>
  <si>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</si>
  <si>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</si>
  <si>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</si>
  <si>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</si>
  <si>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</si>
  <si>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</si>
  <si>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</si>
  <si>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</si>
  <si>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</si>
  <si>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</si>
  <si>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</si>
  <si>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</si>
  <si>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</si>
  <si>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</si>
  <si>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</si>
  <si>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</si>
  <si>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</si>
  <si>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</si>
  <si>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</si>
  <si>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</si>
  <si>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</si>
  <si>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</si>
  <si>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</si>
  <si>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</si>
  <si>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</si>
  <si>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</si>
  <si>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</si>
  <si>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</si>
  <si>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</si>
  <si>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</si>
  <si>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</si>
  <si>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</si>
  <si>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</si>
  <si>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</si>
  <si>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</si>
  <si>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</si>
  <si>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</si>
  <si>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</si>
  <si>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</si>
  <si>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</si>
  <si>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</si>
  <si>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</si>
  <si>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</si>
  <si>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</si>
  <si>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</si>
  <si>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</si>
  <si>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</si>
  <si>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</si>
  <si>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</si>
  <si>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</si>
  <si>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</si>
  <si>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</si>
  <si>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</si>
  <si>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</si>
  <si>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</si>
  <si>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</si>
  <si>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</si>
  <si>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</si>
  <si>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</si>
  <si>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</si>
  <si>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</si>
  <si>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</si>
  <si>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</si>
  <si>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</si>
  <si>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</si>
  <si>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</si>
  <si>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</si>
  <si>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</si>
  <si>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</si>
  <si>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</si>
  <si>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</si>
  <si>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</si>
  <si>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</si>
  <si>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</si>
  <si>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</si>
  <si>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</si>
  <si>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</si>
  <si>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</si>
  <si>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</si>
  <si>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</si>
  <si>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</si>
  <si>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</si>
  <si>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</si>
  <si>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</si>
  <si>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</si>
  <si>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</si>
  <si>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</si>
  <si>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</si>
  <si>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</si>
  <si>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</si>
  <si>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</si>
  <si>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</si>
  <si>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</si>
  <si>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</si>
  <si>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</si>
  <si>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</si>
  <si>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</si>
  <si>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</si>
  <si>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</si>
  <si>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</si>
  <si>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</si>
  <si>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</si>
  <si>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</si>
  <si>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</si>
  <si>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</si>
  <si>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</si>
  <si>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</si>
  <si>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</si>
  <si>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</si>
  <si>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</si>
  <si>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</si>
  <si>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</si>
  <si>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</si>
  <si>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</si>
  <si>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</si>
  <si>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</si>
  <si>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</si>
  <si>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</si>
  <si>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</si>
  <si>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</si>
  <si>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</si>
  <si>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</si>
  <si>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</si>
  <si>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</si>
  <si>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</si>
  <si>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</si>
  <si>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</si>
  <si>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</si>
  <si>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</si>
  <si>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</si>
  <si>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</si>
  <si>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</si>
  <si>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</si>
  <si>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</si>
  <si>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</si>
  <si>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</si>
  <si>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</si>
  <si>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</si>
  <si>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</si>
  <si>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</si>
  <si>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</si>
  <si>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</si>
  <si>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</si>
  <si>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</si>
  <si>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</si>
  <si>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</si>
  <si>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</si>
  <si>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</si>
  <si>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</si>
  <si>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</si>
  <si>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</si>
  <si>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</si>
  <si>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</si>
  <si>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</si>
  <si>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</si>
  <si>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</si>
  <si>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</si>
  <si>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</si>
  <si>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</si>
  <si>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</si>
  <si>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</si>
  <si>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</si>
  <si>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</si>
  <si>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</si>
  <si>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</si>
  <si>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</si>
  <si>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</si>
  <si>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</si>
  <si>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</si>
  <si>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</si>
  <si>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</si>
  <si>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</si>
  <si>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</si>
  <si>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</si>
  <si>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</si>
  <si>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</si>
  <si>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</si>
  <si>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</si>
  <si>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</si>
  <si>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</si>
  <si>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</si>
  <si>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</si>
  <si>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</si>
  <si>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</si>
  <si>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</si>
  <si>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</si>
  <si>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</si>
  <si>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</si>
  <si>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</si>
  <si>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</si>
  <si>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</si>
  <si>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</si>
  <si>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</si>
  <si>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</si>
  <si>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</si>
  <si>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</si>
  <si>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</si>
  <si>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</si>
  <si>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</si>
  <si>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</si>
  <si>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</si>
  <si>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</si>
  <si>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</si>
  <si>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</si>
  <si>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</si>
  <si>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</si>
  <si>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</si>
  <si>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</si>
  <si>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</si>
  <si>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</si>
  <si>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</si>
  <si>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</si>
  <si>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</si>
  <si>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</si>
  <si>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</si>
  <si>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</si>
  <si>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</si>
  <si>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</si>
  <si>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</si>
  <si>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</si>
  <si>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</si>
  <si>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</si>
  <si>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</si>
  <si>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</si>
  <si>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</si>
  <si>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</si>
  <si>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</si>
  <si>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</si>
  <si>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</si>
  <si>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</si>
  <si>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</si>
  <si>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</si>
  <si>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</si>
  <si>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</si>
  <si>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</si>
  <si>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</si>
  <si>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</si>
  <si>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</si>
  <si>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</si>
  <si>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</si>
  <si>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</si>
  <si>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</si>
  <si>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</si>
  <si>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</si>
  <si>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</si>
  <si>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</si>
  <si>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</si>
  <si>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</si>
  <si>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</si>
  <si>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</si>
  <si>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</si>
  <si>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</si>
  <si>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</si>
  <si>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</si>
  <si>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</si>
  <si>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</si>
  <si>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</si>
  <si>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</si>
  <si>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</si>
  <si>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</si>
  <si>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</si>
  <si>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</si>
  <si>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</si>
  <si>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</si>
  <si>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</si>
  <si>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</si>
  <si>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</si>
  <si>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</si>
  <si>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</si>
  <si>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</si>
  <si>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</si>
  <si>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</si>
  <si>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</si>
  <si>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</si>
  <si>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</si>
  <si>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</si>
  <si>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</si>
  <si>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</si>
  <si>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</si>
  <si>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</si>
  <si>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</si>
  <si>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</si>
  <si>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</si>
  <si>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</si>
  <si>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</si>
  <si>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</si>
  <si>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</si>
  <si>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</si>
  <si>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</si>
  <si>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</si>
  <si>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</si>
  <si>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</si>
  <si>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</si>
  <si>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</si>
  <si>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</si>
  <si>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</si>
  <si>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</si>
  <si>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</si>
  <si>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</si>
  <si>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</si>
  <si>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</si>
  <si>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</si>
  <si>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</si>
  <si>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</si>
  <si>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</si>
  <si>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</si>
  <si>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</si>
  <si>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</si>
  <si>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</si>
  <si>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</si>
  <si>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</si>
  <si>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</si>
  <si>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</si>
  <si>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</si>
  <si>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</si>
  <si>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</si>
  <si>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</si>
  <si>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</si>
  <si>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</si>
  <si>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</si>
  <si>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</si>
  <si>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</si>
  <si>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</si>
  <si>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</si>
  <si>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</si>
  <si>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</si>
  <si>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</si>
  <si>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</si>
  <si>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</si>
  <si>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</si>
  <si>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</si>
  <si>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</si>
  <si>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</si>
  <si>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</si>
  <si>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</si>
  <si>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</si>
  <si>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</si>
  <si>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</si>
  <si>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</si>
  <si>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</si>
  <si>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</si>
  <si>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</si>
  <si>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</si>
  <si>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</si>
  <si>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</si>
  <si>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</si>
  <si>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</si>
  <si>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</si>
  <si>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</si>
  <si>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</si>
  <si>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</si>
  <si>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</si>
  <si>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</si>
  <si>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</si>
  <si>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</si>
  <si>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</si>
  <si>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</si>
  <si>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</si>
  <si>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</si>
  <si>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</si>
  <si>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</si>
  <si>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</si>
  <si>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</si>
  <si>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</si>
  <si>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</si>
  <si>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</si>
  <si>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</si>
  <si>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</si>
  <si>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</si>
  <si>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</si>
  <si>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</si>
  <si>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</si>
  <si>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</si>
  <si>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</si>
  <si>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</si>
  <si>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</si>
  <si>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</si>
  <si>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</si>
  <si>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</si>
  <si>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</si>
  <si>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</si>
  <si>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</si>
  <si>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</si>
  <si>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</si>
  <si>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</si>
  <si>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</si>
  <si>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</si>
  <si>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</si>
  <si>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</si>
  <si>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</si>
  <si>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</si>
  <si>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</si>
  <si>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</si>
  <si>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</si>
  <si>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</si>
  <si>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</si>
  <si>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</si>
  <si>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</si>
  <si>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</si>
  <si>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</si>
  <si>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</si>
  <si>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</si>
  <si>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</si>
  <si>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</si>
  <si>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</si>
  <si>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</si>
  <si>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</si>
  <si>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</si>
  <si>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</si>
  <si>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</si>
  <si>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</si>
  <si>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</si>
  <si>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</si>
  <si>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</si>
  <si>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</si>
  <si>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</si>
  <si>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</si>
  <si>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</si>
  <si>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</si>
  <si>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</si>
  <si>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</si>
  <si>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</si>
  <si>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</si>
  <si>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</si>
  <si>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</si>
  <si>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</si>
  <si>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</si>
  <si>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</si>
  <si>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</si>
  <si>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</si>
  <si>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</si>
  <si>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</si>
  <si>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</si>
  <si>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</si>
  <si>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</si>
  <si>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</si>
  <si>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</si>
  <si>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</si>
  <si>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</si>
  <si>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</si>
  <si>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</si>
  <si>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</si>
  <si>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</si>
  <si>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</si>
  <si>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</si>
  <si>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</si>
  <si>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</si>
  <si>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</si>
  <si>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</si>
  <si>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</si>
  <si>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</si>
  <si>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</si>
  <si>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</si>
  <si>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</si>
  <si>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</si>
  <si>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</si>
  <si>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</si>
  <si>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</si>
  <si>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</si>
  <si>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</si>
  <si>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</si>
  <si>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</si>
  <si>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</si>
  <si>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</si>
  <si>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</si>
  <si>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</si>
  <si>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</si>
  <si>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</si>
  <si>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</si>
  <si>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</si>
  <si>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</si>
  <si>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</si>
  <si>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</si>
  <si>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</si>
  <si>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</si>
  <si>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</si>
  <si>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</si>
  <si>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</si>
  <si>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</si>
  <si>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</si>
  <si>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</si>
  <si>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</si>
  <si>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</si>
  <si>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</si>
  <si>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</si>
  <si>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</si>
  <si>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</si>
  <si>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</si>
  <si>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</si>
  <si>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</si>
  <si>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</si>
  <si>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</si>
  <si>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</si>
  <si>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</si>
  <si>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</si>
  <si>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</si>
  <si>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</si>
  <si>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</si>
  <si>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</si>
  <si>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</si>
  <si>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</si>
  <si>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</si>
  <si>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</si>
  <si>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</si>
  <si>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</si>
  <si>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</si>
  <si>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</si>
  <si>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</si>
  <si>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</si>
  <si>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</si>
  <si>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</si>
  <si>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</si>
  <si>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</si>
  <si>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</si>
  <si>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</si>
  <si>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</si>
  <si>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</si>
  <si>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</si>
  <si>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</si>
  <si>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</si>
  <si>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</si>
  <si>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</si>
  <si>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</si>
  <si>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</si>
  <si>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</si>
  <si>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</si>
  <si>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</si>
  <si>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</si>
  <si>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</si>
  <si>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</si>
  <si>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</si>
  <si>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</si>
  <si>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</si>
  <si>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</si>
  <si>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</si>
  <si>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</si>
  <si>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</si>
  <si>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</si>
  <si>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</si>
  <si>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</si>
  <si>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</si>
  <si>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</si>
  <si>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</si>
  <si>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</si>
  <si>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</si>
  <si>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</si>
  <si>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</si>
  <si>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</si>
  <si>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</si>
  <si>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</si>
  <si>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</si>
  <si>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</si>
  <si>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</si>
  <si>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</si>
  <si>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</si>
  <si>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</si>
  <si>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</si>
  <si>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</si>
  <si>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</si>
  <si>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</si>
  <si>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</si>
  <si>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</si>
  <si>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</si>
  <si>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</si>
  <si>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</si>
  <si>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</si>
  <si>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</si>
  <si>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</si>
  <si>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</si>
  <si>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</si>
  <si>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</si>
  <si>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</si>
  <si>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</si>
  <si>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</si>
  <si>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</si>
  <si>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</si>
  <si>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</si>
  <si>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</si>
  <si>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</si>
  <si>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</si>
  <si>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</si>
  <si>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</si>
  <si>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</si>
  <si>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</si>
  <si>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</si>
  <si>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</si>
  <si>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</si>
  <si>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</si>
  <si>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</si>
  <si>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</si>
  <si>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</si>
  <si>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</si>
  <si>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</si>
  <si>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</si>
  <si>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</si>
  <si>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</si>
  <si>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</si>
  <si>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</si>
  <si>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</si>
  <si>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</si>
  <si>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</si>
  <si>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</si>
  <si>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</si>
  <si>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</si>
  <si>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</si>
  <si>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</si>
  <si>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</si>
  <si>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</si>
  <si>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</si>
  <si>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</si>
  <si>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</si>
  <si>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</si>
  <si>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</si>
  <si>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</si>
  <si>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</si>
  <si>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</si>
  <si>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</si>
  <si>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</si>
  <si>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</si>
  <si>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</si>
  <si>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</si>
  <si>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</si>
  <si>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</si>
  <si>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</si>
  <si>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</si>
  <si>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</si>
  <si>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</si>
  <si>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</si>
  <si>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</si>
  <si>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</si>
  <si>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</si>
  <si>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</si>
  <si>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</si>
  <si>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</si>
  <si>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</si>
  <si>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</si>
  <si>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</si>
  <si>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</si>
  <si>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</si>
  <si>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</si>
  <si>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</si>
  <si>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</si>
  <si>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</si>
  <si>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</si>
  <si>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</si>
  <si>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</si>
  <si>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</si>
  <si>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</si>
  <si>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</si>
  <si>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</si>
  <si>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</si>
  <si>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</si>
  <si>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</si>
  <si>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</si>
  <si>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</si>
  <si>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</si>
  <si>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</si>
  <si>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</si>
  <si>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</si>
  <si>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</si>
  <si>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</si>
  <si>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</si>
  <si>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</si>
  <si>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</si>
  <si>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</si>
  <si>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</si>
  <si>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</si>
  <si>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</si>
  <si>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</si>
  <si>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</si>
  <si>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</si>
  <si>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</si>
  <si>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</si>
  <si>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</si>
  <si>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</si>
  <si>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</si>
  <si>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</si>
  <si>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</si>
  <si>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</si>
  <si>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</si>
  <si>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</si>
  <si>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</si>
  <si>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</si>
  <si>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</si>
  <si>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</si>
  <si>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</si>
  <si>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</si>
  <si>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</si>
  <si>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</si>
  <si>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</si>
  <si>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</si>
  <si>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</si>
  <si>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</si>
  <si>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</si>
  <si>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</si>
  <si>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</si>
  <si>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</si>
  <si>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</si>
  <si>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</si>
  <si>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</si>
  <si>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</si>
  <si>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</si>
  <si>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</si>
  <si>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</si>
  <si>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</si>
  <si>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</si>
  <si>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</si>
  <si>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</si>
  <si>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</si>
  <si>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</si>
  <si>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</si>
  <si>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</si>
  <si>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</si>
  <si>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</si>
  <si>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</si>
  <si>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</si>
  <si>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</si>
  <si>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</si>
  <si>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</si>
  <si>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</si>
  <si>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</si>
  <si>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</si>
  <si>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</si>
  <si>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</si>
  <si>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</si>
  <si>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</si>
  <si>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</si>
  <si>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</si>
  <si>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</si>
  <si>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</si>
  <si>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</si>
  <si>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</si>
  <si>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</si>
  <si>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</si>
  <si>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</si>
  <si>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</si>
  <si>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</si>
  <si>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</si>
  <si>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</si>
  <si>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</si>
  <si>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</si>
  <si>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</si>
  <si>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</si>
  <si>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</si>
  <si>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</si>
  <si>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</si>
  <si>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</si>
  <si>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</si>
  <si>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</si>
  <si>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</si>
  <si>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</si>
  <si>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</si>
  <si>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</si>
  <si>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</si>
  <si>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</si>
  <si>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</si>
  <si>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</si>
  <si>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</si>
  <si>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</si>
  <si>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</si>
  <si>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</si>
  <si>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</si>
  <si>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</si>
  <si>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</si>
  <si>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</si>
  <si>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</si>
  <si>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</si>
  <si>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</si>
  <si>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</si>
  <si>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</si>
  <si>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</si>
  <si>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</si>
  <si>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</si>
  <si>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</si>
  <si>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</si>
  <si>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</si>
  <si>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</si>
  <si>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</si>
  <si>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</si>
  <si>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</si>
  <si>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</si>
  <si>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</si>
  <si>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</si>
  <si>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</si>
  <si>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</si>
  <si>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</si>
  <si>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</si>
  <si>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</si>
  <si>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</si>
  <si>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</si>
  <si>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</si>
  <si>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</si>
  <si>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</si>
  <si>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</si>
  <si>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</si>
  <si>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</si>
  <si>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</si>
  <si>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</si>
  <si>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</si>
  <si>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</si>
  <si>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</si>
  <si>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</si>
  <si>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</si>
  <si>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</si>
  <si>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</si>
  <si>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</si>
  <si>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</si>
  <si>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</si>
  <si>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</si>
  <si>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</si>
  <si>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</si>
  <si>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</si>
  <si>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</si>
  <si>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</si>
  <si>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</si>
  <si>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</si>
  <si>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</si>
  <si>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</si>
  <si>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</si>
  <si>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</si>
  <si>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</si>
  <si>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</si>
  <si>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</si>
  <si>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</si>
  <si>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</si>
  <si>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</si>
  <si>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</si>
  <si>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</si>
  <si>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</si>
  <si>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</si>
  <si>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</si>
  <si>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</si>
  <si>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</si>
  <si>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</si>
  <si>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</si>
  <si>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</si>
  <si>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</si>
  <si>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</si>
  <si>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</si>
  <si>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</si>
  <si>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</si>
  <si>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</si>
  <si>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</si>
  <si>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</si>
  <si>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</si>
  <si>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</si>
  <si>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</si>
  <si>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</si>
  <si>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</si>
  <si>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</si>
  <si>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</si>
  <si>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</si>
  <si>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</si>
  <si>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</si>
  <si>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</si>
  <si>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</si>
  <si>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</si>
  <si>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</si>
  <si>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</si>
  <si>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</si>
  <si>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</si>
  <si>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</si>
  <si>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</si>
  <si>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</si>
  <si>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</si>
  <si>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</si>
  <si>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</si>
  <si>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</si>
  <si>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</si>
  <si>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</si>
  <si>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</si>
  <si>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</si>
  <si>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</si>
  <si>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</si>
  <si>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</si>
  <si>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</si>
  <si>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</si>
  <si>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</si>
  <si>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</si>
  <si>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</si>
  <si>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</si>
  <si>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</si>
  <si>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</si>
  <si>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</si>
  <si>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</si>
  <si>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</si>
  <si>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</si>
  <si>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</si>
  <si>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</si>
  <si>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</si>
  <si>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</si>
  <si>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</si>
  <si>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</si>
  <si>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</si>
  <si>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</si>
  <si>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</si>
  <si>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</si>
  <si>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</si>
  <si>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</si>
  <si>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</si>
  <si>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</si>
  <si>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</si>
  <si>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</si>
  <si>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</si>
  <si>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</si>
  <si>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</si>
  <si>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</si>
  <si>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</si>
  <si>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</si>
  <si>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</si>
  <si>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</si>
  <si>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</si>
  <si>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</si>
  <si>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</si>
  <si>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</si>
  <si>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</si>
  <si>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</si>
  <si>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</si>
  <si>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</si>
  <si>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</si>
  <si>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</si>
  <si>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</si>
  <si>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</si>
  <si>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</si>
  <si>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</si>
  <si>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</si>
  <si>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</si>
  <si>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</si>
  <si>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</si>
  <si>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</si>
  <si>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</si>
  <si>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</si>
  <si>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</si>
  <si>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</si>
  <si>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</si>
  <si>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</si>
  <si>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</si>
  <si>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</si>
  <si>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</si>
  <si>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</si>
  <si>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</si>
  <si>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</si>
  <si>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</si>
  <si>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</si>
  <si>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</si>
  <si>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</si>
  <si>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</si>
  <si>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</si>
  <si>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</si>
  <si>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</si>
  <si>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</si>
  <si>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</si>
  <si>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</si>
  <si>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</si>
  <si>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</si>
  <si>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</si>
  <si>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</si>
  <si>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</si>
  <si>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</si>
  <si>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</si>
  <si>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</si>
  <si>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</si>
  <si>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</si>
  <si>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</si>
  <si>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</si>
  <si>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</si>
  <si>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</si>
  <si>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</si>
  <si>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</si>
  <si>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</si>
  <si>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</si>
  <si>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</si>
  <si>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</si>
  <si>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</si>
  <si>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</si>
  <si>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</si>
  <si>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</si>
  <si>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</si>
  <si>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</si>
  <si>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</si>
  <si>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</si>
  <si>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</si>
  <si>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</si>
  <si>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</si>
  <si>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</si>
  <si>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</si>
  <si>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</si>
  <si>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</si>
  <si>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</si>
  <si>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</si>
  <si>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</si>
  <si>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</si>
  <si>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</si>
  <si>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</si>
  <si>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</si>
  <si>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</si>
  <si>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</si>
  <si>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</si>
  <si>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</si>
  <si>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</si>
  <si>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</si>
  <si>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</si>
  <si>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</si>
  <si>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</si>
  <si>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</si>
  <si>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</si>
  <si>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</si>
  <si>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</si>
  <si>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</si>
  <si>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</si>
  <si>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</si>
  <si>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</si>
  <si>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</si>
  <si>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</si>
  <si>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</si>
  <si>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</si>
  <si>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</si>
  <si>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</si>
  <si>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</si>
  <si>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</si>
  <si>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</si>
  <si>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</si>
  <si>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</si>
  <si>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</si>
  <si>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</si>
  <si>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</si>
  <si>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</si>
  <si>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</si>
  <si>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</si>
  <si>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</si>
  <si>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</si>
  <si>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</si>
  <si>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</si>
  <si>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</si>
  <si>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</si>
  <si>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</si>
  <si>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</si>
  <si>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</si>
  <si>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</si>
  <si>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</si>
  <si>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</si>
  <si>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</si>
  <si>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</si>
  <si>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</si>
  <si>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</si>
  <si>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</si>
  <si>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</si>
  <si>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</si>
  <si>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</si>
  <si>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</si>
  <si>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</si>
  <si>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</si>
  <si>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</si>
  <si>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</si>
  <si>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</si>
  <si>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</si>
  <si>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</si>
  <si>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</si>
  <si>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</si>
  <si>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</si>
  <si>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</si>
  <si>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</si>
  <si>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</si>
  <si>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</si>
  <si>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</si>
  <si>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</si>
  <si>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</si>
  <si>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</si>
  <si>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</si>
  <si>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</si>
  <si>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</si>
  <si>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</si>
  <si>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</si>
  <si>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</si>
  <si>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</si>
  <si>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</si>
  <si>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</si>
  <si>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</si>
  <si>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</si>
  <si>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</si>
  <si>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</si>
  <si>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</si>
  <si>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</si>
  <si>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</si>
  <si>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</si>
  <si>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</si>
  <si>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</si>
  <si>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</si>
  <si>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</si>
  <si>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</si>
  <si>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</si>
  <si>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</si>
  <si>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</si>
  <si>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</si>
  <si>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</si>
  <si>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</si>
  <si>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</si>
  <si>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</si>
  <si>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</si>
  <si>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</si>
  <si>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</si>
  <si>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</si>
  <si>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</si>
  <si>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</si>
  <si>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</si>
  <si>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</si>
  <si>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</si>
  <si>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</si>
  <si>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</si>
  <si>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</si>
  <si>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</si>
  <si>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</si>
  <si>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</si>
  <si>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</si>
  <si>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</si>
  <si>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</si>
  <si>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</si>
  <si>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</si>
  <si>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</si>
  <si>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</si>
  <si>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</si>
  <si>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</si>
  <si>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</si>
  <si>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</si>
  <si>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</si>
  <si>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</si>
  <si>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</si>
  <si>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</si>
  <si>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</si>
  <si>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</si>
  <si>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</si>
  <si>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</si>
  <si>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</si>
  <si>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</si>
  <si>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</si>
  <si>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</si>
  <si>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</si>
  <si>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</si>
  <si>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</si>
  <si>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</si>
  <si>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</si>
  <si>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</si>
  <si>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</si>
  <si>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</si>
  <si>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</si>
  <si>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</si>
  <si>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</si>
  <si>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</si>
  <si>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</si>
  <si>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</si>
  <si>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</si>
  <si>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</si>
  <si>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</si>
  <si>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</si>
  <si>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</si>
  <si>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</si>
  <si>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</si>
  <si>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</si>
  <si>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</si>
  <si>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</si>
  <si>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</si>
  <si>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</si>
  <si>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</si>
  <si>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</si>
  <si>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</si>
  <si>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</si>
  <si>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</si>
  <si>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</si>
  <si>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</si>
  <si>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</si>
  <si>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</si>
  <si>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</si>
  <si>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</si>
  <si>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</si>
  <si>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</si>
  <si>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</si>
  <si>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</si>
  <si>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</si>
  <si>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</si>
  <si>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</si>
  <si>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</si>
  <si>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</si>
  <si>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</si>
  <si>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</si>
  <si>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</si>
  <si>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</si>
  <si>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</si>
  <si>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</si>
  <si>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</si>
  <si>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</si>
  <si>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</si>
  <si>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</si>
  <si>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</si>
  <si>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</si>
  <si>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</si>
  <si>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</si>
  <si>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</si>
  <si>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</si>
  <si>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</si>
  <si>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</si>
  <si>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</si>
  <si>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</si>
  <si>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</si>
  <si>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</si>
  <si>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</si>
  <si>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</si>
  <si>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</si>
  <si>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</si>
  <si>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</si>
  <si>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</si>
  <si>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</si>
  <si>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</si>
  <si>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</si>
  <si>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</si>
  <si>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</si>
  <si>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</si>
  <si>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</si>
  <si>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</si>
  <si>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</si>
  <si>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</si>
  <si>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</si>
  <si>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</si>
  <si>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</si>
  <si>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</si>
  <si>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</si>
  <si>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</si>
  <si>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</si>
  <si>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</si>
  <si>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</si>
  <si>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</si>
  <si>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</si>
  <si>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</si>
  <si>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</si>
  <si>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</si>
  <si>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</si>
  <si>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</si>
  <si>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</si>
  <si>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</si>
  <si>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</si>
  <si>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</si>
  <si>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</si>
  <si>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</si>
  <si>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</si>
  <si>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</si>
  <si>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</si>
  <si>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</si>
  <si>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</si>
  <si>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</si>
  <si>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</si>
  <si>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</si>
  <si>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</si>
  <si>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</si>
  <si>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</si>
  <si>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</si>
  <si>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</si>
  <si>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</si>
  <si>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</si>
  <si>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</si>
  <si>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</si>
  <si>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</si>
  <si>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</si>
  <si>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</si>
  <si>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</si>
  <si>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</si>
  <si>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</si>
  <si>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</si>
  <si>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</si>
  <si>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</si>
  <si>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</si>
  <si>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</si>
  <si>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</si>
  <si>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</si>
  <si>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</si>
  <si>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</si>
  <si>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</si>
  <si>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</si>
  <si>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</si>
  <si>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</si>
  <si>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</si>
  <si>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</si>
  <si>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</si>
  <si>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</si>
  <si>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</si>
  <si>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</si>
  <si>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</si>
  <si>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</si>
  <si>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</si>
  <si>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</si>
  <si>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</si>
  <si>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</si>
  <si>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</si>
  <si>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</si>
  <si>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</si>
  <si>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</si>
  <si>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</si>
  <si>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</si>
  <si>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</si>
  <si>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</si>
  <si>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</si>
  <si>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</si>
  <si>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</si>
  <si>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</si>
  <si>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</si>
  <si>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</si>
  <si>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</si>
  <si>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</si>
  <si>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</si>
  <si>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</si>
  <si>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</si>
  <si>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</si>
  <si>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</si>
  <si>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</si>
  <si>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</si>
  <si>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</si>
  <si>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</si>
  <si>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</si>
  <si>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</si>
  <si>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</si>
  <si>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</si>
  <si>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</si>
  <si>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</si>
  <si>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</si>
  <si>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</si>
  <si>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</si>
  <si>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</si>
  <si>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</si>
  <si>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</si>
  <si>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</si>
  <si>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</si>
  <si>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</si>
  <si>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</si>
  <si>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</si>
  <si>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</si>
  <si>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</si>
  <si>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</si>
  <si>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</si>
  <si>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</si>
  <si>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</si>
  <si>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</si>
  <si>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</si>
  <si>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</si>
  <si>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</si>
  <si>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</si>
  <si>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</si>
  <si>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</si>
  <si>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</si>
  <si>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</si>
  <si>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</si>
  <si>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</si>
  <si>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</si>
  <si>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</si>
  <si>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</si>
  <si>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</si>
  <si>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</si>
  <si>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</si>
  <si>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</si>
  <si>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</si>
  <si>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</si>
  <si>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</si>
  <si>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</si>
  <si>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</si>
  <si>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</si>
  <si>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</si>
  <si>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</si>
  <si>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</si>
  <si>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</si>
  <si>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</si>
  <si>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</si>
  <si>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</si>
  <si>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</si>
  <si>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</si>
  <si>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</si>
  <si>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</si>
  <si>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</si>
  <si>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</si>
  <si>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</si>
  <si>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</si>
  <si>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</si>
  <si>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</si>
  <si>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</si>
  <si>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</si>
  <si>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</si>
  <si>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</si>
  <si>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</si>
  <si>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</si>
  <si>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</si>
  <si>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</si>
  <si>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</si>
  <si>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</si>
  <si>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</si>
  <si>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</si>
  <si>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</si>
  <si>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</si>
  <si>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</si>
  <si>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</si>
  <si>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</si>
  <si>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</si>
  <si>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</si>
  <si>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</si>
  <si>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</si>
  <si>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</si>
  <si>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</si>
  <si>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</si>
  <si>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</si>
  <si>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</si>
  <si>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</si>
  <si>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</si>
  <si>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</si>
  <si>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</si>
  <si>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</si>
  <si>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</si>
  <si>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</si>
  <si>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</si>
  <si>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</si>
  <si>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</si>
  <si>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</si>
  <si>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</si>
  <si>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</si>
  <si>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</si>
  <si>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</si>
  <si>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</si>
  <si>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</si>
  <si>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</si>
  <si>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</si>
  <si>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</si>
  <si>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</si>
  <si>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</si>
  <si>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</si>
  <si>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</si>
  <si>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</si>
  <si>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</si>
  <si>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</si>
  <si>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</si>
  <si>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</si>
  <si>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</si>
  <si>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</si>
  <si>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</si>
  <si>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</si>
  <si>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</si>
  <si>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</si>
  <si>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</si>
  <si>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</si>
  <si>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</si>
  <si>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</si>
  <si>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</si>
  <si>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</si>
  <si>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</si>
  <si>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</si>
  <si>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</si>
  <si>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</si>
  <si>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</si>
  <si>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</si>
  <si>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</si>
  <si>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</si>
  <si>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</si>
  <si>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</si>
  <si>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</si>
  <si>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</si>
  <si>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</si>
  <si>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</si>
  <si>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</si>
  <si>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</si>
  <si>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</si>
  <si>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</si>
  <si>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</si>
  <si>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</si>
  <si>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</si>
  <si>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</si>
  <si>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</si>
  <si>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</si>
  <si>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</si>
  <si>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</si>
  <si>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</si>
  <si>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</si>
  <si>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</si>
  <si>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</si>
  <si>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</si>
  <si>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</si>
  <si>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</si>
  <si>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</si>
  <si>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</si>
  <si>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</si>
  <si>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</si>
  <si>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</si>
  <si>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</si>
  <si>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</si>
  <si>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</si>
  <si>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</si>
  <si>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</si>
  <si>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</si>
  <si>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</si>
  <si>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</si>
  <si>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</si>
  <si>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</si>
  <si>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</si>
  <si>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</si>
  <si>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</si>
  <si>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</si>
  <si>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</si>
  <si>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</si>
  <si>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</si>
  <si>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</si>
  <si>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</si>
  <si>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</si>
  <si>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</si>
  <si>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</si>
  <si>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</si>
  <si>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</si>
  <si>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</si>
  <si>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</si>
  <si>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</si>
  <si>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</si>
  <si>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</si>
  <si>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</si>
  <si>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</si>
  <si>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</si>
  <si>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</si>
  <si>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</si>
  <si>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</si>
  <si>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</si>
  <si>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</si>
  <si>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</si>
  <si>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</si>
  <si>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</si>
  <si>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</si>
  <si>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</si>
  <si>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</si>
  <si>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</si>
  <si>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</si>
  <si>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</si>
  <si>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</si>
  <si>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</si>
  <si>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</si>
  <si>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</si>
  <si>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</si>
  <si>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</si>
  <si>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</si>
  <si>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</si>
  <si>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</si>
  <si>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</si>
  <si>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</si>
  <si>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</si>
  <si>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</si>
  <si>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</si>
  <si>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</si>
  <si>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</si>
  <si>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</si>
  <si>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</si>
  <si>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</si>
  <si>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</si>
  <si>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</si>
  <si>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</si>
  <si>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</si>
  <si>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</si>
  <si>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</si>
  <si>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</si>
  <si>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</si>
  <si>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</si>
  <si>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</si>
  <si>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</si>
  <si>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</si>
  <si>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</si>
  <si>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</si>
  <si>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</si>
  <si>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</si>
  <si>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</si>
  <si>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</si>
  <si>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</si>
  <si>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</si>
  <si>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</si>
  <si>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</si>
  <si>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</si>
  <si>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</si>
  <si>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</si>
  <si>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</si>
  <si>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</si>
  <si>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</si>
  <si>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</si>
  <si>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</si>
  <si>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</si>
  <si>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</si>
  <si>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</si>
  <si>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</si>
  <si>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</si>
  <si>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</si>
  <si>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</si>
  <si>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</si>
  <si>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</si>
  <si>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</si>
  <si>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</si>
  <si>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</si>
  <si>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</si>
  <si>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</si>
  <si>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</si>
  <si>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</si>
  <si>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</si>
  <si>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</si>
  <si>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</si>
  <si>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</si>
  <si>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</si>
  <si>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</si>
  <si>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</si>
  <si>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</si>
  <si>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</si>
  <si>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</si>
  <si>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</si>
  <si>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</si>
  <si>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</si>
  <si>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</si>
  <si>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</si>
  <si>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</si>
  <si>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</si>
  <si>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</si>
  <si>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</si>
  <si>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</si>
  <si>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</si>
  <si>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</si>
  <si>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</si>
  <si>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</si>
  <si>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</si>
  <si>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</si>
  <si>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</si>
  <si>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</si>
  <si>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</si>
  <si>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</si>
  <si>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</si>
  <si>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</si>
  <si>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</si>
  <si>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</si>
  <si>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</si>
  <si>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</si>
  <si>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</si>
  <si>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</si>
  <si>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</si>
  <si>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</si>
  <si>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</si>
  <si>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</si>
  <si>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</si>
  <si>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</si>
  <si>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</si>
  <si>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</si>
  <si>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</si>
  <si>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</si>
  <si>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</si>
  <si>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</si>
  <si>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</si>
  <si>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</si>
  <si>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</si>
  <si>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</si>
  <si>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</si>
  <si>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</si>
  <si>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</si>
  <si>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</si>
  <si>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</si>
  <si>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</si>
  <si>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</si>
  <si>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</si>
  <si>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</si>
  <si>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</si>
  <si>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</si>
  <si>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</si>
  <si>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</si>
  <si>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</si>
  <si>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</si>
  <si>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</si>
  <si>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</si>
  <si>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</si>
  <si>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</si>
  <si>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</si>
  <si>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</si>
  <si>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</si>
  <si>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</si>
  <si>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</si>
  <si>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</si>
  <si>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</si>
  <si>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</si>
  <si>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</si>
  <si>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</si>
  <si>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</si>
  <si>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</si>
  <si>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</si>
  <si>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</si>
  <si>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</si>
  <si>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</si>
  <si>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</si>
  <si>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</si>
  <si>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</si>
  <si>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</si>
  <si>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</si>
  <si>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</si>
  <si>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</si>
  <si>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</si>
  <si>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</si>
  <si>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</si>
  <si>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</si>
  <si>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</si>
  <si>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</si>
  <si>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</si>
  <si>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</si>
  <si>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</si>
  <si>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</si>
  <si>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</si>
  <si>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</si>
  <si>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</si>
  <si>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</si>
  <si>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</si>
  <si>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</si>
  <si>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</si>
  <si>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</si>
  <si>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</si>
  <si>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</si>
  <si>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</si>
  <si>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</si>
  <si>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</si>
  <si>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</si>
  <si>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</si>
  <si>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</si>
  <si>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</si>
  <si>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</si>
  <si>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</si>
  <si>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</si>
  <si>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</si>
  <si>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</si>
  <si>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</si>
  <si>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</si>
  <si>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</si>
  <si>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</si>
  <si>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</si>
  <si>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</si>
  <si>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</si>
  <si>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</si>
  <si>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</si>
  <si>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</si>
  <si>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</si>
  <si>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</si>
  <si>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</si>
  <si>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</si>
  <si>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</si>
  <si>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</si>
  <si>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</si>
  <si>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</si>
  <si>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</si>
  <si>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</si>
  <si>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</si>
  <si>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</si>
  <si>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</si>
  <si>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</si>
  <si>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</si>
  <si>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</si>
  <si>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</si>
  <si>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</si>
  <si>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</si>
  <si>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</si>
  <si>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</si>
  <si>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</si>
  <si>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</si>
  <si>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</si>
  <si>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</si>
  <si>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</si>
  <si>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</si>
  <si>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</si>
  <si>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</si>
  <si>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</si>
  <si>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</si>
  <si>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</si>
  <si>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</si>
  <si>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</si>
  <si>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</si>
  <si>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</si>
  <si>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</si>
  <si>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</si>
  <si>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</si>
  <si>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</si>
  <si>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</si>
  <si>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</si>
  <si>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</si>
  <si>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</si>
  <si>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</si>
  <si>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</si>
  <si>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</si>
  <si>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</si>
  <si>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</si>
  <si>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</si>
  <si>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</si>
  <si>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</si>
  <si>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</si>
  <si>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</si>
  <si>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</si>
  <si>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</si>
  <si>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</si>
  <si>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</si>
  <si>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</si>
  <si>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</si>
  <si>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</si>
  <si>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</si>
  <si>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</si>
  <si>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</si>
  <si>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</si>
  <si>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</si>
  <si>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</si>
  <si>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</si>
  <si>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</si>
  <si>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</si>
  <si>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</si>
  <si>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</si>
  <si>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</si>
  <si>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</si>
  <si>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</si>
  <si>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</si>
  <si>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</si>
  <si>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</si>
  <si>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</si>
  <si>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</si>
  <si>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</si>
  <si>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</si>
  <si>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</si>
  <si>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</si>
  <si>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</si>
  <si>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</si>
  <si>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</si>
  <si>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</si>
  <si>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</si>
  <si>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</si>
  <si>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</si>
  <si>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</si>
  <si>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</si>
  <si>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</si>
  <si>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</si>
  <si>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</si>
  <si>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</si>
  <si>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</si>
  <si>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</si>
  <si>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</si>
  <si>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</si>
  <si>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</si>
  <si>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</si>
  <si>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</si>
  <si>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</si>
  <si>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</si>
  <si>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</si>
  <si>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</si>
  <si>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</si>
  <si>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</si>
  <si>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</si>
  <si>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</si>
  <si>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</si>
  <si>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</si>
  <si>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</si>
  <si>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</si>
  <si>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</si>
  <si>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</si>
  <si>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</si>
  <si>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</si>
  <si>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</si>
  <si>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</si>
  <si>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</si>
  <si>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</si>
  <si>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</si>
  <si>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</si>
  <si>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</si>
  <si>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</si>
  <si>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</si>
  <si>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</si>
  <si>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</si>
  <si>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</si>
  <si>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</si>
  <si>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</si>
  <si>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</si>
  <si>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</si>
  <si>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</si>
  <si>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</si>
  <si>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</si>
  <si>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</si>
  <si>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</si>
  <si>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</si>
  <si>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</si>
  <si>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</si>
  <si>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</si>
  <si>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</si>
  <si>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</si>
  <si>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</si>
  <si>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</si>
  <si>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</si>
  <si>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</si>
  <si>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</si>
  <si>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</si>
  <si>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</si>
  <si>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</si>
  <si>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</si>
  <si>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</si>
  <si>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</si>
  <si>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</si>
  <si>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</si>
  <si>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</si>
  <si>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</si>
  <si>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</si>
  <si>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</si>
  <si>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</si>
  <si>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</si>
  <si>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</si>
  <si>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</si>
  <si>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</si>
  <si>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</si>
  <si>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</si>
  <si>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</si>
  <si>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</si>
  <si>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</si>
  <si>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</si>
  <si>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</si>
  <si>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</si>
  <si>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</si>
  <si>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</si>
  <si>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</si>
  <si>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</si>
  <si>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</si>
  <si>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</si>
  <si>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</si>
  <si>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</si>
  <si>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</si>
  <si>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</si>
  <si>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</si>
  <si>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</si>
  <si>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</si>
  <si>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</si>
  <si>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</si>
  <si>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</si>
  <si>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</si>
  <si>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</si>
  <si>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</si>
  <si>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</si>
  <si>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</si>
  <si>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</si>
  <si>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</si>
  <si>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</si>
  <si>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</si>
  <si>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</si>
  <si>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</si>
  <si>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</si>
  <si>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</si>
  <si>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</si>
  <si>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</si>
  <si>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</si>
  <si>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</si>
  <si>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</si>
  <si>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</si>
  <si>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</si>
  <si>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</si>
  <si>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</si>
  <si>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</si>
  <si>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</si>
  <si>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</si>
  <si>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</si>
  <si>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</si>
  <si>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</si>
  <si>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</si>
  <si>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</si>
  <si>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</si>
  <si>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</si>
  <si>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</si>
  <si>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</si>
  <si>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</si>
  <si>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</si>
  <si>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</si>
  <si>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</si>
  <si>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</si>
  <si>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</si>
  <si>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</si>
  <si>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</si>
  <si>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</si>
  <si>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</si>
  <si>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</si>
  <si>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</si>
  <si>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</si>
  <si>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</si>
  <si>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</si>
  <si>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</si>
  <si>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</si>
  <si>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</si>
  <si>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</si>
  <si>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</si>
  <si>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</si>
  <si>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</si>
  <si>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</si>
  <si>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</si>
  <si>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</si>
  <si>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</si>
  <si>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</si>
  <si>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</si>
  <si>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</si>
  <si>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</si>
  <si>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</si>
  <si>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</si>
  <si>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</si>
  <si>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</si>
  <si>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</si>
  <si>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</si>
  <si>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</si>
  <si>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</si>
  <si>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</si>
  <si>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</si>
  <si>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</si>
  <si>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</si>
  <si>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</si>
  <si>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</si>
  <si>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</si>
  <si>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</si>
  <si>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</si>
  <si>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</si>
  <si>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</si>
  <si>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</si>
  <si>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</si>
  <si>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</si>
  <si>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</si>
  <si>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</si>
  <si>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</si>
  <si>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</si>
  <si>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</si>
  <si>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</si>
  <si>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</si>
  <si>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</si>
  <si>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</si>
  <si>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</si>
  <si>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</si>
  <si>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</si>
  <si>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</si>
  <si>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</si>
  <si>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</si>
  <si>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</si>
  <si>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</si>
  <si>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</si>
  <si>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</si>
  <si>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</si>
  <si>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</si>
  <si>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</si>
  <si>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</si>
  <si>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</si>
  <si>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</si>
  <si>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</si>
  <si>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</si>
  <si>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</si>
  <si>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</si>
  <si>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</si>
  <si>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</si>
  <si>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</si>
  <si>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</si>
  <si>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</si>
  <si>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</si>
  <si>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</si>
  <si>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</si>
  <si>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</si>
  <si>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</si>
  <si>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</si>
  <si>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</si>
  <si>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</si>
  <si>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</si>
  <si>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</si>
  <si>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</si>
  <si>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</si>
  <si>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</si>
  <si>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</si>
  <si>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</si>
  <si>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</si>
  <si>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</si>
  <si>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</si>
  <si>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</si>
  <si>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</si>
  <si>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</si>
  <si>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</si>
  <si>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</si>
  <si>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</si>
  <si>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</si>
  <si>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</si>
  <si>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</si>
  <si>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</si>
  <si>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</si>
  <si>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</si>
  <si>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</si>
  <si>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</si>
  <si>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</si>
  <si>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</si>
  <si>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</si>
  <si>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</si>
  <si>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</si>
  <si>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</si>
  <si>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</si>
  <si>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</si>
  <si>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</si>
  <si>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</si>
  <si>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</si>
  <si>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</si>
  <si>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</si>
  <si>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</si>
  <si>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</si>
  <si>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</si>
  <si>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</si>
  <si>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</si>
  <si>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</si>
  <si>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</si>
  <si>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</si>
  <si>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</si>
  <si>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</si>
  <si>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</si>
  <si>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</si>
  <si>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</si>
  <si>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</si>
  <si>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</si>
  <si>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</si>
  <si>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</si>
  <si>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</si>
  <si>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</si>
  <si>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</si>
  <si>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</si>
  <si>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</si>
  <si>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</si>
  <si>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</si>
  <si>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</si>
  <si>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</si>
  <si>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</si>
  <si>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</si>
  <si>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</si>
  <si>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</si>
  <si>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</si>
  <si>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</si>
  <si>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</si>
  <si>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</si>
  <si>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</si>
  <si>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</si>
  <si>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</si>
  <si>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</si>
  <si>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</si>
  <si>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</si>
  <si>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</si>
  <si>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</si>
  <si>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</si>
  <si>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</si>
  <si>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</si>
  <si>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</si>
  <si>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</si>
  <si>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</si>
  <si>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</si>
  <si>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</si>
  <si>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</si>
  <si>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</si>
  <si>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</si>
  <si>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</si>
  <si>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</si>
  <si>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</si>
  <si>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</si>
  <si>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</si>
  <si>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</si>
  <si>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</si>
  <si>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</si>
  <si>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</si>
  <si>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</si>
  <si>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</si>
  <si>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</si>
  <si>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</si>
  <si>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</si>
  <si>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</si>
  <si>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</si>
  <si>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</si>
  <si>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</si>
  <si>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</si>
  <si>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</si>
  <si>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</si>
  <si>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</si>
  <si>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</si>
  <si>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</si>
  <si>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</si>
  <si>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</si>
  <si>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</si>
  <si>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</si>
  <si>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</si>
  <si>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</si>
  <si>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</si>
  <si>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</si>
  <si>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</si>
  <si>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</si>
  <si>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</si>
  <si>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</si>
  <si>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</si>
  <si>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</si>
  <si>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</si>
  <si>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</si>
  <si>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</si>
  <si>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</si>
  <si>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</si>
  <si>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</si>
  <si>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</si>
  <si>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</si>
  <si>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</si>
  <si>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</si>
  <si>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</si>
  <si>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</si>
  <si>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</si>
  <si>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</si>
  <si>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</si>
  <si>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</si>
  <si>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</si>
  <si>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</si>
  <si>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</si>
  <si>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</si>
  <si>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</si>
  <si>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</si>
  <si>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</si>
  <si>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</si>
  <si>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</si>
  <si>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</si>
  <si>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</si>
  <si>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</si>
  <si>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</si>
  <si>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</si>
  <si>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</si>
  <si>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</si>
  <si>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</si>
  <si>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</si>
  <si>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</si>
  <si>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</si>
  <si>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</si>
  <si>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</si>
  <si>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</si>
  <si>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</si>
  <si>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</si>
  <si>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</si>
  <si>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</si>
  <si>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</si>
  <si>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</si>
  <si>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</si>
  <si>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</si>
  <si>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</si>
  <si>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</si>
  <si>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</si>
  <si>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</si>
  <si>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</si>
  <si>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</si>
  <si>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</si>
  <si>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</si>
  <si>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</si>
  <si>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</si>
  <si>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</si>
  <si>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</si>
  <si>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</si>
  <si>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</si>
  <si>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</si>
  <si>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</si>
  <si>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</si>
  <si>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</si>
  <si>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</si>
  <si>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</si>
  <si>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</si>
  <si>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</si>
  <si>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</si>
  <si>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</si>
  <si>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</si>
  <si>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</si>
  <si>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</si>
  <si>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</si>
  <si>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</si>
  <si>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</si>
  <si>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</si>
  <si>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</si>
  <si>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</si>
  <si>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</si>
  <si>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</si>
  <si>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</si>
  <si>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</si>
  <si>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</si>
  <si>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</si>
  <si>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</si>
  <si>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</si>
  <si>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</si>
  <si>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</si>
  <si>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</si>
  <si>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</si>
  <si>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</si>
  <si>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</si>
  <si>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</si>
  <si>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</si>
  <si>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</si>
  <si>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</si>
  <si>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</si>
  <si>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</si>
  <si>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</si>
  <si>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</si>
  <si>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</si>
  <si>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</si>
  <si>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</si>
  <si>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</si>
  <si>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</si>
  <si>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</si>
  <si>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</si>
  <si>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</si>
  <si>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</si>
  <si>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</si>
  <si>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</si>
  <si>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</si>
  <si>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</si>
  <si>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</si>
  <si>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</si>
  <si>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</si>
  <si>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</si>
  <si>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</si>
  <si>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</si>
  <si>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</si>
  <si>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</si>
  <si>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</si>
  <si>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</si>
  <si>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</si>
  <si>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</si>
  <si>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</si>
  <si>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</si>
  <si>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</si>
  <si>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</si>
  <si>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</si>
  <si>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</si>
  <si>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</si>
  <si>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</si>
  <si>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</si>
  <si>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</si>
  <si>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</si>
  <si>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</si>
  <si>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</si>
  <si>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</si>
  <si>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</si>
  <si>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</si>
  <si>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</si>
  <si>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</si>
  <si>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</si>
  <si>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</si>
  <si>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</si>
  <si>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</si>
  <si>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</si>
  <si>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</si>
  <si>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</si>
  <si>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</si>
  <si>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学校名　大阪府立西浦支援学校（小学部）</t>
    <rPh sb="0" eb="3">
      <t>ガッコウメイ</t>
    </rPh>
    <rPh sb="4" eb="6">
      <t>オオサカ</t>
    </rPh>
    <rPh sb="6" eb="7">
      <t>フ</t>
    </rPh>
    <rPh sb="7" eb="8">
      <t>リツ</t>
    </rPh>
    <rPh sb="8" eb="10">
      <t>ニシウラ</t>
    </rPh>
    <rPh sb="10" eb="12">
      <t>シエン</t>
    </rPh>
    <rPh sb="12" eb="14">
      <t>ガッコウ</t>
    </rPh>
    <rPh sb="15" eb="17">
      <t>ショウガク</t>
    </rPh>
    <rPh sb="17" eb="18">
      <t>ブ</t>
    </rPh>
    <phoneticPr fontId="18"/>
  </si>
  <si>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</si>
  <si>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</si>
  <si>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</si>
  <si>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</si>
  <si>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</si>
  <si>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</si>
  <si>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ウ</t>
  </si>
  <si>
    <t>全</t>
    <rPh sb="0" eb="1">
      <t>ゼン</t>
    </rPh>
    <phoneticPr fontId="18"/>
  </si>
  <si>
    <t>1</t>
    <phoneticPr fontId="18"/>
  </si>
  <si>
    <t>1～2</t>
    <phoneticPr fontId="18"/>
  </si>
  <si>
    <t>〇</t>
  </si>
  <si>
    <t>2</t>
    <phoneticPr fontId="18"/>
  </si>
  <si>
    <t>3</t>
    <phoneticPr fontId="18"/>
  </si>
  <si>
    <t>3～4</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</si>
  <si>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</si>
  <si>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</si>
  <si>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</si>
  <si>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</si>
  <si>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</si>
  <si>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</si>
  <si>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</si>
  <si>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全</t>
    <rPh sb="0" eb="1">
      <t>ゼン</t>
    </rPh>
    <phoneticPr fontId="6"/>
  </si>
  <si>
    <t>4</t>
    <phoneticPr fontId="6"/>
  </si>
  <si>
    <t>5-1</t>
  </si>
  <si>
    <t>5</t>
    <phoneticPr fontId="6"/>
  </si>
  <si>
    <t>6-1</t>
  </si>
  <si>
    <t>6</t>
    <phoneticPr fontId="6"/>
  </si>
  <si>
    <t>4-2</t>
  </si>
  <si>
    <t>算数</t>
    <rPh sb="0" eb="2">
      <t>サンスウ</t>
    </rPh>
    <phoneticPr fontId="6"/>
  </si>
  <si>
    <t>5-2</t>
  </si>
  <si>
    <t>6-2</t>
  </si>
  <si>
    <t>4-3</t>
  </si>
  <si>
    <t>生活</t>
    <rPh sb="0" eb="2">
      <t>セイカツ</t>
    </rPh>
    <phoneticPr fontId="6"/>
  </si>
  <si>
    <t>5-3</t>
  </si>
  <si>
    <t>6-3</t>
  </si>
  <si>
    <t>4-4</t>
  </si>
  <si>
    <t>音楽</t>
    <rPh sb="0" eb="2">
      <t>オンガク</t>
    </rPh>
    <phoneticPr fontId="6"/>
  </si>
  <si>
    <t>5-4</t>
  </si>
  <si>
    <t>6-4</t>
  </si>
  <si>
    <t>4-5</t>
  </si>
  <si>
    <t>図画工作</t>
    <rPh sb="0" eb="2">
      <t>ズガ</t>
    </rPh>
    <rPh sb="2" eb="4">
      <t>コウサク</t>
    </rPh>
    <phoneticPr fontId="6"/>
  </si>
  <si>
    <t>3～4</t>
    <phoneticPr fontId="6"/>
  </si>
  <si>
    <t>5-5</t>
  </si>
  <si>
    <t>5～6</t>
    <phoneticPr fontId="6"/>
  </si>
  <si>
    <t>6-5</t>
  </si>
  <si>
    <t>4-6</t>
  </si>
  <si>
    <t>道徳</t>
    <rPh sb="0" eb="2">
      <t>ドウトク</t>
    </rPh>
    <phoneticPr fontId="6"/>
  </si>
  <si>
    <t>5-6</t>
  </si>
  <si>
    <t>6-6</t>
  </si>
  <si>
    <t>4-7</t>
  </si>
  <si>
    <t>5-7</t>
  </si>
  <si>
    <t>6-7</t>
  </si>
  <si>
    <t>4-8</t>
  </si>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</sst>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Normal="100" zoomScaleSheetLayoutView="100" workbookViewId="0">
      <selection activeCell="A82" sqref="A82:XFD17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18"/>
      <c r="D1" s="418"/>
      <c r="E1" s="418"/>
      <c r="F1" s="31"/>
      <c r="K1" s="419" t="s">
        <v>9542</v>
      </c>
      <c r="L1" s="419"/>
      <c r="M1" s="419"/>
      <c r="N1" s="419"/>
      <c r="O1" s="419"/>
      <c r="P1" s="419"/>
      <c r="Q1" s="419"/>
      <c r="AC1" s="31"/>
      <c r="AD1" s="31"/>
    </row>
    <row r="2" spans="1:30" ht="3" customHeight="1" x14ac:dyDescent="0.45">
      <c r="K2" s="419"/>
      <c r="L2" s="419"/>
      <c r="M2" s="419"/>
      <c r="N2" s="419"/>
      <c r="O2" s="419"/>
      <c r="P2" s="419"/>
      <c r="Q2" s="419"/>
      <c r="AC2" s="31"/>
      <c r="AD2" s="31"/>
    </row>
    <row r="3" spans="1:30" ht="16.2" x14ac:dyDescent="0.45">
      <c r="B3" s="29" t="s">
        <v>3661</v>
      </c>
      <c r="I3" s="32"/>
      <c r="J3" s="31"/>
      <c r="K3" s="419"/>
      <c r="L3" s="419"/>
      <c r="M3" s="419"/>
      <c r="N3" s="419"/>
      <c r="O3" s="419"/>
      <c r="P3" s="419"/>
      <c r="Q3" s="419"/>
      <c r="R3" s="31"/>
      <c r="S3" s="31"/>
      <c r="T3" s="31"/>
      <c r="U3" s="31"/>
      <c r="V3" s="31"/>
      <c r="W3" s="31"/>
      <c r="X3" s="31"/>
      <c r="Y3" s="31"/>
      <c r="Z3" s="31"/>
      <c r="AA3" s="31"/>
      <c r="AB3" s="31"/>
      <c r="AC3" s="31"/>
      <c r="AD3" s="31"/>
    </row>
    <row r="4" spans="1:30" ht="13.8" thickBot="1" x14ac:dyDescent="0.5">
      <c r="B4" s="29" t="s">
        <v>3662</v>
      </c>
      <c r="J4" s="101"/>
      <c r="R4" s="87" t="s">
        <v>3667</v>
      </c>
      <c r="S4" s="87" t="s">
        <v>9527</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5" t="s">
        <v>3663</v>
      </c>
      <c r="R8" s="456"/>
      <c r="S8" s="456"/>
      <c r="T8" s="456"/>
      <c r="U8" s="456"/>
      <c r="V8" s="456"/>
      <c r="W8" s="457"/>
      <c r="X8" s="75"/>
      <c r="Y8" s="93" t="s">
        <v>3672</v>
      </c>
      <c r="Z8" s="102" t="s">
        <v>3658</v>
      </c>
      <c r="AA8" s="106">
        <v>0</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58" t="s">
        <v>3664</v>
      </c>
      <c r="R9" s="459"/>
      <c r="S9" s="459"/>
      <c r="T9" s="459"/>
      <c r="U9" s="459"/>
      <c r="V9" s="459"/>
      <c r="W9" s="460"/>
      <c r="X9" s="75"/>
      <c r="Y9" s="94" t="s">
        <v>3673</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58" t="s">
        <v>3665</v>
      </c>
      <c r="R10" s="459"/>
      <c r="S10" s="459"/>
      <c r="T10" s="459"/>
      <c r="U10" s="459"/>
      <c r="V10" s="459"/>
      <c r="W10" s="460"/>
      <c r="X10" s="75"/>
      <c r="Y10" s="95" t="s">
        <v>3674</v>
      </c>
      <c r="Z10" s="104" t="s">
        <v>4812</v>
      </c>
      <c r="AA10" s="108">
        <v>32</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58"/>
      <c r="R11" s="459"/>
      <c r="S11" s="459"/>
      <c r="T11" s="459"/>
      <c r="U11" s="459"/>
      <c r="V11" s="459"/>
      <c r="W11" s="460"/>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58"/>
      <c r="R12" s="459"/>
      <c r="S12" s="459"/>
      <c r="T12" s="459"/>
      <c r="U12" s="459"/>
      <c r="V12" s="459"/>
      <c r="W12" s="460"/>
      <c r="X12" s="83"/>
      <c r="Y12" s="83"/>
      <c r="Z12" s="400"/>
      <c r="AA12" s="400"/>
      <c r="AB12" s="400"/>
      <c r="AC12" s="400"/>
      <c r="AD12" s="401"/>
    </row>
    <row r="13" spans="1:30" x14ac:dyDescent="0.15">
      <c r="F13" s="53" t="s">
        <v>577</v>
      </c>
      <c r="G13" s="53"/>
      <c r="H13" s="53"/>
      <c r="I13" s="53"/>
      <c r="J13" s="53"/>
      <c r="K13" s="53"/>
      <c r="L13" s="53"/>
      <c r="M13" s="53"/>
      <c r="N13" s="53"/>
      <c r="O13" s="53"/>
      <c r="P13" s="53"/>
      <c r="Q13" s="458"/>
      <c r="R13" s="459"/>
      <c r="S13" s="459"/>
      <c r="T13" s="459"/>
      <c r="U13" s="459"/>
      <c r="V13" s="459"/>
      <c r="W13" s="460"/>
    </row>
    <row r="14" spans="1:30" ht="13.8" thickBot="1" x14ac:dyDescent="0.2">
      <c r="F14" s="53"/>
      <c r="G14" s="53"/>
      <c r="H14" s="53"/>
      <c r="I14" s="53"/>
      <c r="J14" s="53"/>
      <c r="K14" s="53"/>
      <c r="L14" s="53"/>
      <c r="M14" s="53"/>
      <c r="N14" s="53"/>
      <c r="O14" s="53"/>
      <c r="P14" s="53"/>
      <c r="Q14" s="461"/>
      <c r="R14" s="462"/>
      <c r="S14" s="462"/>
      <c r="T14" s="462"/>
      <c r="U14" s="462"/>
      <c r="V14" s="462"/>
      <c r="W14" s="463"/>
    </row>
    <row r="15" spans="1:30" ht="3" customHeight="1" thickBot="1" x14ac:dyDescent="0.5">
      <c r="J15" s="39"/>
      <c r="T15" s="39"/>
      <c r="V15" s="39"/>
      <c r="W15" s="31"/>
      <c r="Z15" s="39"/>
      <c r="AD15" s="38"/>
    </row>
    <row r="16" spans="1:30" s="40" customFormat="1" ht="18" customHeight="1" x14ac:dyDescent="0.45">
      <c r="A16" s="428" t="s">
        <v>3675</v>
      </c>
      <c r="B16" s="429"/>
      <c r="C16" s="429"/>
      <c r="D16" s="429"/>
      <c r="E16" s="429"/>
      <c r="F16" s="429"/>
      <c r="G16" s="429"/>
      <c r="H16" s="429"/>
      <c r="I16" s="430"/>
      <c r="J16" s="100"/>
      <c r="K16" s="264"/>
      <c r="L16" s="429" t="s">
        <v>3676</v>
      </c>
      <c r="M16" s="429"/>
      <c r="N16" s="429"/>
      <c r="O16" s="429"/>
      <c r="P16" s="429"/>
      <c r="Q16" s="429"/>
      <c r="R16" s="429"/>
      <c r="S16" s="429"/>
      <c r="T16" s="430"/>
      <c r="U16" s="443" t="s">
        <v>3677</v>
      </c>
      <c r="V16" s="429"/>
      <c r="W16" s="429"/>
      <c r="X16" s="429"/>
      <c r="Y16" s="429"/>
      <c r="Z16" s="429"/>
      <c r="AA16" s="429"/>
      <c r="AB16" s="429"/>
      <c r="AC16" s="429"/>
      <c r="AD16" s="444"/>
    </row>
    <row r="17" spans="1:30" s="41" customFormat="1" ht="24" customHeight="1" x14ac:dyDescent="0.45">
      <c r="A17" s="255" t="s">
        <v>3656</v>
      </c>
      <c r="B17" s="439" t="s">
        <v>557</v>
      </c>
      <c r="C17" s="263" t="s">
        <v>558</v>
      </c>
      <c r="D17" s="431" t="s">
        <v>559</v>
      </c>
      <c r="E17" s="431" t="s">
        <v>560</v>
      </c>
      <c r="F17" s="433" t="s">
        <v>561</v>
      </c>
      <c r="G17" s="426" t="s">
        <v>562</v>
      </c>
      <c r="H17" s="426" t="s">
        <v>563</v>
      </c>
      <c r="I17" s="441" t="s">
        <v>564</v>
      </c>
      <c r="J17" s="445" t="s">
        <v>566</v>
      </c>
      <c r="K17" s="256" t="s">
        <v>3656</v>
      </c>
      <c r="L17" s="424" t="s">
        <v>557</v>
      </c>
      <c r="M17" s="262" t="s">
        <v>558</v>
      </c>
      <c r="N17" s="426" t="s">
        <v>559</v>
      </c>
      <c r="O17" s="426" t="s">
        <v>560</v>
      </c>
      <c r="P17" s="435" t="s">
        <v>565</v>
      </c>
      <c r="Q17" s="426" t="s">
        <v>562</v>
      </c>
      <c r="R17" s="426" t="s">
        <v>563</v>
      </c>
      <c r="S17" s="426" t="s">
        <v>564</v>
      </c>
      <c r="T17" s="441" t="s">
        <v>566</v>
      </c>
      <c r="U17" s="256" t="s">
        <v>3656</v>
      </c>
      <c r="V17" s="424" t="s">
        <v>557</v>
      </c>
      <c r="W17" s="262" t="s">
        <v>558</v>
      </c>
      <c r="X17" s="426" t="s">
        <v>559</v>
      </c>
      <c r="Y17" s="426" t="s">
        <v>560</v>
      </c>
      <c r="Z17" s="435" t="s">
        <v>565</v>
      </c>
      <c r="AA17" s="426" t="s">
        <v>562</v>
      </c>
      <c r="AB17" s="426" t="s">
        <v>563</v>
      </c>
      <c r="AC17" s="426" t="s">
        <v>567</v>
      </c>
      <c r="AD17" s="437" t="s">
        <v>566</v>
      </c>
    </row>
    <row r="18" spans="1:30" s="44" customFormat="1" ht="27" customHeight="1" x14ac:dyDescent="0.45">
      <c r="A18" s="254" t="s">
        <v>3657</v>
      </c>
      <c r="B18" s="440"/>
      <c r="C18" s="42" t="s">
        <v>568</v>
      </c>
      <c r="D18" s="432"/>
      <c r="E18" s="432"/>
      <c r="F18" s="434"/>
      <c r="G18" s="427"/>
      <c r="H18" s="427"/>
      <c r="I18" s="442"/>
      <c r="J18" s="446"/>
      <c r="K18" s="257" t="s">
        <v>3657</v>
      </c>
      <c r="L18" s="425"/>
      <c r="M18" s="43" t="s">
        <v>568</v>
      </c>
      <c r="N18" s="427"/>
      <c r="O18" s="427"/>
      <c r="P18" s="436"/>
      <c r="Q18" s="427"/>
      <c r="R18" s="427"/>
      <c r="S18" s="427"/>
      <c r="T18" s="442"/>
      <c r="U18" s="76" t="s">
        <v>3657</v>
      </c>
      <c r="V18" s="425"/>
      <c r="W18" s="43" t="s">
        <v>568</v>
      </c>
      <c r="X18" s="427"/>
      <c r="Y18" s="427"/>
      <c r="Z18" s="436"/>
      <c r="AA18" s="427"/>
      <c r="AB18" s="427"/>
      <c r="AC18" s="427"/>
      <c r="AD18" s="438"/>
    </row>
    <row r="19" spans="1:30" s="44" customFormat="1" ht="18.899999999999999" customHeight="1" x14ac:dyDescent="0.45">
      <c r="A19" s="374" t="s">
        <v>8877</v>
      </c>
      <c r="B19" s="407" t="s">
        <v>9528</v>
      </c>
      <c r="C19" s="59" t="s">
        <v>9528</v>
      </c>
      <c r="D19" s="416" t="str">
        <f>IF(C20="ア",VLOOKUP(A20,ア!$A$2:$E$1545,2,FALSE),IF(C20="イ",VLOOKUP(A20,イ!$A$2:$E$77,2,FALSE),IF(C20="ウ",HLOOKUP(A20,ウ!$B$1:$QK$6,4,FALSE),IF(C20="エ",VLOOKUP(A20,エ!$A$4:$E$443,3,FALSE)&amp;"　"&amp;VLOOKUP(A20,エ!$A$4:$E$443,4,FALSE),""))))</f>
        <v>01-1　あ か ね 書 房</v>
      </c>
      <c r="E19" s="416" t="str">
        <f>IF(C20="ア",VLOOKUP(A20,ア!$A$2:$E$1545,4,FALSE),IF(C20="イ",VLOOKUP(A20,イ!$A$2:$E$77,4,FALSE),IF(C20="ウ",IF(HLOOKUP(A20,ウ!$B$1:$QK$6,3,FALSE)="","",HLOOKUP(A20,ウ!$B$1:$QK$6,3,FALSE)),"")))</f>
        <v/>
      </c>
      <c r="F19" s="411" t="str">
        <f>IF(C20="ア",VLOOKUP(A20,ア!$A$2:$E$1545,5,FALSE),IF(C20="イ",VLOOKUP(A20,イ!$A$2:$E$77,5,FALSE),IF(C20="ウ",HLOOKUP(A20,ウ!$B$1:$QK$6,5,FALSE),IF(C20="エ",VLOOKUP(A20,エ!$A$4:$E$443,5,FALSE),""))))&amp;"　"&amp;IF(C20="ウ",HLOOKUP(A20,ウ!$B$1:$QK$6,6,FALSE),"")</f>
        <v>単行本さわってあそぼう　ふわふわあひる</v>
      </c>
      <c r="G19" s="405" t="s">
        <v>9535</v>
      </c>
      <c r="H19" s="422"/>
      <c r="I19" s="447" t="s">
        <v>9536</v>
      </c>
      <c r="J19" s="398"/>
      <c r="K19" s="374" t="s">
        <v>8892</v>
      </c>
      <c r="L19" s="407" t="s">
        <v>9528</v>
      </c>
      <c r="M19" s="59" t="s">
        <v>9528</v>
      </c>
      <c r="N19" s="416" t="str">
        <f>IF(M20="ア",VLOOKUP(K20,ア!$A$2:$E$1545,2,FALSE),IF(M20="イ",VLOOKUP(K20,イ!$A$2:$E$77,2,FALSE),IF(M20="ウ",HLOOKUP(K20,ウ!$B$1:$QK$6,4,FALSE),IF(M20="エ",VLOOKUP(K20,エ!$A$4:$E$443,3,FALSE)&amp;"　"&amp;VLOOKUP(K20,エ!$A$4:$E$443,4,FALSE),""))))</f>
        <v>28-1　福　音　館</v>
      </c>
      <c r="O19" s="416" t="str">
        <f>IF(M20="ア",VLOOKUP(K20,ア!$A$2:$E$1545,4,FALSE),IF(M20="イ",VLOOKUP(K20,イ!$A$2:$E$77,4,FALSE),IF(M20="ウ",IF(HLOOKUP(K20,ウ!$B$1:$QK$6,3,FALSE)="","",HLOOKUP(K20,ウ!$B$1:$QK$6,3,FALSE)),"")))</f>
        <v/>
      </c>
      <c r="P19" s="411" t="str">
        <f>IF(M20="ア",VLOOKUP(K20,ア!$A$2:$E$1545,5,FALSE),IF(M20="イ",VLOOKUP(K20,イ!$A$2:$E$77,5,FALSE),IF(M20="ウ",HLOOKUP(K20,ウ!$B$1:$QK$6,5,FALSE),IF(M20="エ",VLOOKUP(K20,エ!$A$4:$E$443,5,FALSE),""))))&amp;"　"&amp;IF(M20="ウ",HLOOKUP(K20,ウ!$B$1:$QK$6,6,FALSE),"")</f>
        <v>こどものとも絵本　おおきなかぶ</v>
      </c>
      <c r="Q19" s="405" t="s">
        <v>9535</v>
      </c>
      <c r="R19" s="422"/>
      <c r="S19" s="420" t="s">
        <v>9539</v>
      </c>
      <c r="T19" s="413"/>
      <c r="U19" s="79" t="s">
        <v>8907</v>
      </c>
      <c r="V19" s="407" t="s">
        <v>9528</v>
      </c>
      <c r="W19" s="59" t="s">
        <v>9528</v>
      </c>
      <c r="X19" s="416" t="str">
        <f>IF(W20="ア",VLOOKUP(U20,ア!$A$2:$E$1545,2,FALSE),IF(W20="イ",VLOOKUP(U20,イ!$A$2:$E$77,2,FALSE),IF(W20="ウ",HLOOKUP(U20,ウ!$B$1:$QK$6,4,FALSE),IF(W20="エ",VLOOKUP(U20,エ!$A$4:$E$443,3,FALSE)&amp;"　"&amp;VLOOKUP(U20,エ!$A$4:$E$443,4,FALSE),""))))</f>
        <v>02-1　岩　崎　書　店</v>
      </c>
      <c r="Y19" s="416" t="str">
        <f>IF(W20="ア",VLOOKUP(U20,ア!$A$2:$E$1545,4,FALSE),IF(W20="イ",VLOOKUP(U20,イ!$A$2:$E$77,4,FALSE),IF(W20="ウ",IF(HLOOKUP(U20,ウ!$B$1:$QK$6,3,FALSE)="","",HLOOKUP(U20,ウ!$B$1:$QK$6,3,FALSE)),"")))</f>
        <v/>
      </c>
      <c r="Z19" s="411" t="str">
        <f>IF(W20="ア",VLOOKUP(U20,ア!$A$2:$E$1545,5,FALSE),IF(W20="イ",VLOOKUP(U20,イ!$A$2:$E$77,5,FALSE),IF(W20="ウ",HLOOKUP(U20,ウ!$B$1:$QK$6,5,FALSE),IF(W20="エ",VLOOKUP(U20,エ!$A$4:$E$443,5,FALSE),""))))&amp;"　"&amp;IF(W20="ウ",HLOOKUP(U20,ウ!$B$1:$QK$6,6,FALSE),"")</f>
        <v>五味太郎の
ことばとかずの絵本　ことばのあいうえお</v>
      </c>
      <c r="AA19" s="405" t="s">
        <v>9535</v>
      </c>
      <c r="AB19" s="422"/>
      <c r="AC19" s="420" t="s">
        <v>9540</v>
      </c>
      <c r="AD19" s="409"/>
    </row>
    <row r="20" spans="1:30" s="44" customFormat="1" ht="18.899999999999999" customHeight="1" x14ac:dyDescent="0.45">
      <c r="A20" s="77">
        <v>9784251007711</v>
      </c>
      <c r="B20" s="415"/>
      <c r="C20" s="98" t="s">
        <v>9534</v>
      </c>
      <c r="D20" s="417"/>
      <c r="E20" s="417"/>
      <c r="F20" s="412"/>
      <c r="G20" s="406"/>
      <c r="H20" s="423"/>
      <c r="I20" s="448"/>
      <c r="J20" s="399"/>
      <c r="K20" s="88">
        <v>9784834000627</v>
      </c>
      <c r="L20" s="415"/>
      <c r="M20" s="98" t="s">
        <v>9534</v>
      </c>
      <c r="N20" s="417"/>
      <c r="O20" s="417"/>
      <c r="P20" s="412"/>
      <c r="Q20" s="406"/>
      <c r="R20" s="423"/>
      <c r="S20" s="421"/>
      <c r="T20" s="414"/>
      <c r="U20" s="77">
        <v>9784265903016</v>
      </c>
      <c r="V20" s="415"/>
      <c r="W20" s="98" t="s">
        <v>9534</v>
      </c>
      <c r="X20" s="417"/>
      <c r="Y20" s="417"/>
      <c r="Z20" s="412"/>
      <c r="AA20" s="406"/>
      <c r="AB20" s="423"/>
      <c r="AC20" s="421"/>
      <c r="AD20" s="410"/>
    </row>
    <row r="21" spans="1:30" s="44" customFormat="1" ht="18.899999999999999" customHeight="1" x14ac:dyDescent="0.45">
      <c r="A21" s="374" t="s">
        <v>8884</v>
      </c>
      <c r="B21" s="407" t="s">
        <v>9529</v>
      </c>
      <c r="C21" s="59" t="s">
        <v>9529</v>
      </c>
      <c r="D21" s="416" t="str">
        <f>IF(C22="ア",VLOOKUP(A22,ア!$A$2:$E$1545,2,FALSE),IF(C22="イ",VLOOKUP(A22,イ!$A$2:$E$77,2,FALSE),IF(C22="ウ",HLOOKUP(A22,ウ!$B$1:$QK$6,4,FALSE),IF(C22="エ",VLOOKUP(A22,エ!$A$4:$E$443,3,FALSE)&amp;"　"&amp;VLOOKUP(A22,エ!$A$4:$E$443,4,FALSE),""))))</f>
        <v>10-4　こ　ぐ　ま　社</v>
      </c>
      <c r="E21" s="416" t="str">
        <f>IF(C22="ア",VLOOKUP(A22,ア!$A$2:$E$1545,4,FALSE),IF(C22="イ",VLOOKUP(A22,イ!$A$2:$E$77,4,FALSE),IF(C22="ウ",IF(HLOOKUP(A22,ウ!$B$1:$QK$6,3,FALSE)="","",HLOOKUP(A22,ウ!$B$1:$QK$6,3,FALSE)),"")))</f>
        <v/>
      </c>
      <c r="F21" s="411" t="str">
        <f>IF(C22="ア",VLOOKUP(A22,ア!$A$2:$E$1545,5,FALSE),IF(C22="イ",VLOOKUP(A22,イ!$A$2:$E$77,5,FALSE),IF(C22="ウ",HLOOKUP(A22,ウ!$B$1:$QK$6,5,FALSE),IF(C22="エ",VLOOKUP(A22,エ!$A$4:$E$443,5,FALSE),""))))&amp;"　"&amp;IF(C22="ウ",HLOOKUP(A22,ウ!$B$1:$QK$6,6,FALSE),"")</f>
        <v>柳原良平のえほん　かおかおどんなかお</v>
      </c>
      <c r="G21" s="405" t="s">
        <v>9535</v>
      </c>
      <c r="H21" s="422"/>
      <c r="I21" s="447" t="s">
        <v>9536</v>
      </c>
      <c r="J21" s="398"/>
      <c r="K21" s="374" t="s">
        <v>8893</v>
      </c>
      <c r="L21" s="407" t="s">
        <v>9529</v>
      </c>
      <c r="M21" s="59" t="s">
        <v>9529</v>
      </c>
      <c r="N21" s="416" t="str">
        <f>IF(M22="ア",VLOOKUP(K22,ア!$A$2:$E$1545,2,FALSE),IF(M22="イ",VLOOKUP(K22,イ!$A$2:$E$77,2,FALSE),IF(M22="ウ",HLOOKUP(K22,ウ!$B$1:$QK$6,4,FALSE),IF(M22="エ",VLOOKUP(K22,エ!$A$4:$E$443,3,FALSE)&amp;"　"&amp;VLOOKUP(K22,エ!$A$4:$E$443,4,FALSE),""))))</f>
        <v>28-1　福　音　館</v>
      </c>
      <c r="O21" s="416" t="str">
        <f>IF(M22="ア",VLOOKUP(K22,ア!$A$2:$E$1545,4,FALSE),IF(M22="イ",VLOOKUP(K22,イ!$A$2:$E$77,4,FALSE),IF(M22="ウ",IF(HLOOKUP(K22,ウ!$B$1:$QK$6,3,FALSE)="","",HLOOKUP(K22,ウ!$B$1:$QK$6,3,FALSE)),"")))</f>
        <v/>
      </c>
      <c r="P21" s="411" t="str">
        <f>IF(M22="ア",VLOOKUP(K22,ア!$A$2:$E$1545,5,FALSE),IF(M22="イ",VLOOKUP(K22,イ!$A$2:$E$77,5,FALSE),IF(M22="ウ",HLOOKUP(K22,ウ!$B$1:$QK$6,5,FALSE),IF(M22="エ",VLOOKUP(K22,エ!$A$4:$E$443,5,FALSE),""))))&amp;"　"&amp;IF(M22="ウ",HLOOKUP(K22,ウ!$B$1:$QK$6,6,FALSE),"")</f>
        <v>ブルーナの絵本　まる､しかく､さんかく</v>
      </c>
      <c r="Q21" s="405" t="s">
        <v>9535</v>
      </c>
      <c r="R21" s="422"/>
      <c r="S21" s="420" t="s">
        <v>9539</v>
      </c>
      <c r="T21" s="413"/>
      <c r="U21" s="80" t="s">
        <v>8908</v>
      </c>
      <c r="V21" s="407" t="s">
        <v>9529</v>
      </c>
      <c r="W21" s="59" t="s">
        <v>9529</v>
      </c>
      <c r="X21" s="416" t="str">
        <f>IF(W22="ア",VLOOKUP(U22,ア!$A$2:$E$1545,2,FALSE),IF(W22="イ",VLOOKUP(U22,イ!$A$2:$E$77,2,FALSE),IF(W22="ウ",HLOOKUP(U22,ウ!$B$1:$QK$6,4,FALSE),IF(W22="エ",VLOOKUP(U22,エ!$A$4:$E$443,3,FALSE)&amp;"　"&amp;VLOOKUP(U22,エ!$A$4:$E$443,4,FALSE),""))))</f>
        <v>10-1　講　談　社</v>
      </c>
      <c r="Y21" s="416" t="str">
        <f>IF(W22="ア",VLOOKUP(U22,ア!$A$2:$E$1545,4,FALSE),IF(W22="イ",VLOOKUP(U22,イ!$A$2:$E$77,4,FALSE),IF(W22="ウ",IF(HLOOKUP(U22,ウ!$B$1:$QK$6,3,FALSE)="","",HLOOKUP(U22,ウ!$B$1:$QK$6,3,FALSE)),"")))</f>
        <v/>
      </c>
      <c r="Z21" s="411" t="str">
        <f>IF(W22="ア",VLOOKUP(U22,ア!$A$2:$E$1545,5,FALSE),IF(W22="イ",VLOOKUP(U22,イ!$A$2:$E$77,5,FALSE),IF(W22="ウ",HLOOKUP(U22,ウ!$B$1:$QK$6,5,FALSE),IF(W22="エ",VLOOKUP(U22,エ!$A$4:$E$443,5,FALSE),""))))&amp;"　"&amp;IF(W22="ウ",HLOOKUP(U22,ウ!$B$1:$QK$6,6,FALSE),"")</f>
        <v>ブルーナのアイディアブック　ミッフィーの１から10まで</v>
      </c>
      <c r="AA21" s="405" t="s">
        <v>9535</v>
      </c>
      <c r="AB21" s="422"/>
      <c r="AC21" s="420" t="s">
        <v>9540</v>
      </c>
      <c r="AD21" s="409"/>
    </row>
    <row r="22" spans="1:30" s="44" customFormat="1" ht="18.899999999999999" customHeight="1" x14ac:dyDescent="0.45">
      <c r="A22" s="77">
        <v>9784772100908</v>
      </c>
      <c r="B22" s="415"/>
      <c r="C22" s="98" t="s">
        <v>9534</v>
      </c>
      <c r="D22" s="417"/>
      <c r="E22" s="417"/>
      <c r="F22" s="412"/>
      <c r="G22" s="406"/>
      <c r="H22" s="423"/>
      <c r="I22" s="448"/>
      <c r="J22" s="399"/>
      <c r="K22" s="88">
        <v>9784834009590</v>
      </c>
      <c r="L22" s="415"/>
      <c r="M22" s="98" t="s">
        <v>9534</v>
      </c>
      <c r="N22" s="417"/>
      <c r="O22" s="417"/>
      <c r="P22" s="412"/>
      <c r="Q22" s="406"/>
      <c r="R22" s="423"/>
      <c r="S22" s="421"/>
      <c r="T22" s="414"/>
      <c r="U22" s="77">
        <v>9784062618557</v>
      </c>
      <c r="V22" s="415"/>
      <c r="W22" s="98" t="s">
        <v>9534</v>
      </c>
      <c r="X22" s="417"/>
      <c r="Y22" s="417"/>
      <c r="Z22" s="412"/>
      <c r="AA22" s="406"/>
      <c r="AB22" s="423"/>
      <c r="AC22" s="421"/>
      <c r="AD22" s="410"/>
    </row>
    <row r="23" spans="1:30" s="44" customFormat="1" ht="18.899999999999999" customHeight="1" x14ac:dyDescent="0.45">
      <c r="A23" s="374" t="s">
        <v>8885</v>
      </c>
      <c r="B23" s="407" t="s">
        <v>9530</v>
      </c>
      <c r="C23" s="59" t="s">
        <v>9530</v>
      </c>
      <c r="D23" s="416" t="str">
        <f>IF(C24="ア",VLOOKUP(A24,ア!$A$2:$E$1545,2,FALSE),IF(C24="イ",VLOOKUP(A24,イ!$A$2:$E$77,2,FALSE),IF(C24="ウ",HLOOKUP(A24,ウ!$B$1:$QK$6,4,FALSE),IF(C24="エ",VLOOKUP(A24,エ!$A$4:$E$443,3,FALSE)&amp;"　"&amp;VLOOKUP(A24,エ!$A$4:$E$443,4,FALSE),""))))</f>
        <v>28-1　福　音　館</v>
      </c>
      <c r="E23" s="416" t="str">
        <f>IF(C24="ア",VLOOKUP(A24,ア!$A$2:$E$1545,4,FALSE),IF(C24="イ",VLOOKUP(A24,イ!$A$2:$E$77,4,FALSE),IF(C24="ウ",IF(HLOOKUP(A24,ウ!$B$1:$QK$6,3,FALSE)="","",HLOOKUP(A24,ウ!$B$1:$QK$6,3,FALSE)),"")))</f>
        <v/>
      </c>
      <c r="F23" s="411" t="str">
        <f>IF(C24="ア",VLOOKUP(A24,ア!$A$2:$E$1545,5,FALSE),IF(C24="イ",VLOOKUP(A24,イ!$A$2:$E$77,5,FALSE),IF(C24="ウ",HLOOKUP(A24,ウ!$B$1:$QK$6,5,FALSE),IF(C24="エ",VLOOKUP(A24,エ!$A$4:$E$443,5,FALSE),""))))&amp;"　"&amp;IF(C24="ウ",HLOOKUP(A24,ウ!$B$1:$QK$6,6,FALSE),"")</f>
        <v>幼児絵本シリーズ　くだもの</v>
      </c>
      <c r="G23" s="405" t="s">
        <v>9535</v>
      </c>
      <c r="H23" s="422"/>
      <c r="I23" s="447" t="s">
        <v>9537</v>
      </c>
      <c r="J23" s="398"/>
      <c r="K23" s="374" t="s">
        <v>8894</v>
      </c>
      <c r="L23" s="407" t="s">
        <v>9530</v>
      </c>
      <c r="M23" s="59" t="s">
        <v>9530</v>
      </c>
      <c r="N23" s="416" t="str">
        <f>IF(M24="ア",VLOOKUP(K24,ア!$A$2:$E$1545,2,FALSE),IF(M24="イ",VLOOKUP(K24,イ!$A$2:$E$77,2,FALSE),IF(M24="ウ",HLOOKUP(K24,ウ!$B$1:$QK$6,4,FALSE),IF(M24="エ",VLOOKUP(K24,エ!$A$4:$E$443,3,FALSE)&amp;"　"&amp;VLOOKUP(K24,エ!$A$4:$E$443,4,FALSE),""))))</f>
        <v>28-1　福　音　館</v>
      </c>
      <c r="O23" s="416" t="str">
        <f>IF(M24="ア",VLOOKUP(K24,ア!$A$2:$E$1545,4,FALSE),IF(M24="イ",VLOOKUP(K24,イ!$A$2:$E$77,4,FALSE),IF(M24="ウ",IF(HLOOKUP(K24,ウ!$B$1:$QK$6,3,FALSE)="","",HLOOKUP(K24,ウ!$B$1:$QK$6,3,FALSE)),"")))</f>
        <v/>
      </c>
      <c r="P23" s="411" t="str">
        <f>IF(M24="ア",VLOOKUP(K24,ア!$A$2:$E$1545,5,FALSE),IF(M24="イ",VLOOKUP(K24,イ!$A$2:$E$77,5,FALSE),IF(M24="ウ",HLOOKUP(K24,ウ!$B$1:$QK$6,5,FALSE),IF(M24="エ",VLOOKUP(K24,エ!$A$4:$E$443,5,FALSE),""))))&amp;"　"&amp;IF(M24="ウ",HLOOKUP(K24,ウ!$B$1:$QK$6,6,FALSE),"")</f>
        <v>幼児絵本シリーズ　くだもの</v>
      </c>
      <c r="Q23" s="405" t="s">
        <v>9535</v>
      </c>
      <c r="R23" s="422"/>
      <c r="S23" s="420" t="s">
        <v>9537</v>
      </c>
      <c r="T23" s="413" t="s">
        <v>9538</v>
      </c>
      <c r="U23" s="80" t="s">
        <v>8909</v>
      </c>
      <c r="V23" s="407" t="s">
        <v>9530</v>
      </c>
      <c r="W23" s="59" t="s">
        <v>9530</v>
      </c>
      <c r="X23" s="416" t="str">
        <f>IF(W24="ア",VLOOKUP(U24,ア!$A$2:$E$1545,2,FALSE),IF(W24="イ",VLOOKUP(U24,イ!$A$2:$E$77,2,FALSE),IF(W24="ウ",HLOOKUP(U24,ウ!$B$1:$QK$6,4,FALSE),IF(W24="エ",VLOOKUP(U24,エ!$A$4:$E$443,3,FALSE)&amp;"　"&amp;VLOOKUP(U24,エ!$A$4:$E$443,4,FALSE),""))))</f>
        <v>01-1　あ か ね 書 房</v>
      </c>
      <c r="Y23" s="416" t="str">
        <f>IF(W24="ア",VLOOKUP(U24,ア!$A$2:$E$1545,4,FALSE),IF(W24="イ",VLOOKUP(U24,イ!$A$2:$E$77,4,FALSE),IF(W24="ウ",IF(HLOOKUP(U24,ウ!$B$1:$QK$6,3,FALSE)="","",HLOOKUP(U24,ウ!$B$1:$QK$6,3,FALSE)),"")))</f>
        <v/>
      </c>
      <c r="Z23" s="411" t="str">
        <f>IF(W24="ア",VLOOKUP(U24,ア!$A$2:$E$1545,5,FALSE),IF(W24="イ",VLOOKUP(U24,イ!$A$2:$E$77,5,FALSE),IF(W24="ウ",HLOOKUP(U24,ウ!$B$1:$QK$6,5,FALSE),IF(W24="エ",VLOOKUP(U24,エ!$A$4:$E$443,5,FALSE),""))))&amp;"　"&amp;IF(W24="ウ",HLOOKUP(U24,ウ!$B$1:$QK$6,6,FALSE),"")</f>
        <v>かばくん くらしのえほん１　かばくんのいちにち</v>
      </c>
      <c r="AA23" s="405" t="s">
        <v>9535</v>
      </c>
      <c r="AB23" s="422"/>
      <c r="AC23" s="420" t="s">
        <v>9540</v>
      </c>
      <c r="AD23" s="409"/>
    </row>
    <row r="24" spans="1:30" s="44" customFormat="1" ht="18.899999999999999" customHeight="1" x14ac:dyDescent="0.45">
      <c r="A24" s="77">
        <v>9784834008531</v>
      </c>
      <c r="B24" s="415"/>
      <c r="C24" s="98" t="s">
        <v>9534</v>
      </c>
      <c r="D24" s="417"/>
      <c r="E24" s="417"/>
      <c r="F24" s="412"/>
      <c r="G24" s="406"/>
      <c r="H24" s="423"/>
      <c r="I24" s="448"/>
      <c r="J24" s="399"/>
      <c r="K24" s="88">
        <v>9784834008531</v>
      </c>
      <c r="L24" s="415"/>
      <c r="M24" s="98" t="s">
        <v>9534</v>
      </c>
      <c r="N24" s="417"/>
      <c r="O24" s="417"/>
      <c r="P24" s="412"/>
      <c r="Q24" s="406"/>
      <c r="R24" s="423"/>
      <c r="S24" s="421"/>
      <c r="T24" s="414"/>
      <c r="U24" s="77">
        <v>9784251001214</v>
      </c>
      <c r="V24" s="415"/>
      <c r="W24" s="98" t="s">
        <v>9534</v>
      </c>
      <c r="X24" s="417"/>
      <c r="Y24" s="417"/>
      <c r="Z24" s="412"/>
      <c r="AA24" s="406"/>
      <c r="AB24" s="423"/>
      <c r="AC24" s="421"/>
      <c r="AD24" s="410"/>
    </row>
    <row r="25" spans="1:30" s="44" customFormat="1" ht="18.899999999999999" customHeight="1" x14ac:dyDescent="0.45">
      <c r="A25" s="374" t="s">
        <v>8886</v>
      </c>
      <c r="B25" s="407" t="s">
        <v>9531</v>
      </c>
      <c r="C25" s="59" t="s">
        <v>9531</v>
      </c>
      <c r="D25" s="416" t="str">
        <f>IF(C26="ア",VLOOKUP(A26,ア!$A$2:$E$1545,2,FALSE),IF(C26="イ",VLOOKUP(A26,イ!$A$2:$E$77,2,FALSE),IF(C26="ウ",HLOOKUP(A26,ウ!$B$1:$QK$6,4,FALSE),IF(C26="エ",VLOOKUP(A26,エ!$A$4:$E$443,3,FALSE)&amp;"　"&amp;VLOOKUP(A26,エ!$A$4:$E$443,4,FALSE),""))))</f>
        <v>17-1　チ ャ イ ル ド</v>
      </c>
      <c r="E25" s="416" t="str">
        <f>IF(C26="ア",VLOOKUP(A26,ア!$A$2:$E$1545,4,FALSE),IF(C26="イ",VLOOKUP(A26,イ!$A$2:$E$77,4,FALSE),IF(C26="ウ",IF(HLOOKUP(A26,ウ!$B$1:$QK$6,3,FALSE)="","",HLOOKUP(A26,ウ!$B$1:$QK$6,3,FALSE)),"")))</f>
        <v/>
      </c>
      <c r="F25" s="411" t="str">
        <f>IF(C26="ア",VLOOKUP(A26,ア!$A$2:$E$1545,5,FALSE),IF(C26="イ",VLOOKUP(A26,イ!$A$2:$E$77,5,FALSE),IF(C26="ウ",HLOOKUP(A26,ウ!$B$1:$QK$6,5,FALSE),IF(C26="エ",VLOOKUP(A26,エ!$A$4:$E$443,5,FALSE),""))))&amp;"　"&amp;IF(C26="ウ",HLOOKUP(A26,ウ!$B$1:$QK$6,6,FALSE),"")</f>
        <v>たにぞうの
元気がイチバン！　あそびうた</v>
      </c>
      <c r="G25" s="405" t="s">
        <v>9535</v>
      </c>
      <c r="H25" s="422"/>
      <c r="I25" s="447" t="s">
        <v>9536</v>
      </c>
      <c r="J25" s="398"/>
      <c r="K25" s="374" t="s">
        <v>8895</v>
      </c>
      <c r="L25" s="407" t="s">
        <v>9531</v>
      </c>
      <c r="M25" s="59" t="s">
        <v>9531</v>
      </c>
      <c r="N25" s="416" t="str">
        <f>IF(M26="ア",VLOOKUP(K26,ア!$A$2:$E$1545,2,FALSE),IF(M26="イ",VLOOKUP(K26,イ!$A$2:$E$77,2,FALSE),IF(M26="ウ",HLOOKUP(K26,ウ!$B$1:$QK$6,4,FALSE),IF(M26="エ",VLOOKUP(K26,エ!$A$4:$E$443,3,FALSE)&amp;"　"&amp;VLOOKUP(K26,エ!$A$4:$E$443,4,FALSE),""))))</f>
        <v>25-1　の　ら　書　店</v>
      </c>
      <c r="O25" s="416" t="str">
        <f>IF(M26="ア",VLOOKUP(K26,ア!$A$2:$E$1545,4,FALSE),IF(M26="イ",VLOOKUP(K26,イ!$A$2:$E$77,4,FALSE),IF(M26="ウ",IF(HLOOKUP(K26,ウ!$B$1:$QK$6,3,FALSE)="","",HLOOKUP(K26,ウ!$B$1:$QK$6,3,FALSE)),"")))</f>
        <v/>
      </c>
      <c r="P25" s="411" t="str">
        <f>IF(M26="ア",VLOOKUP(K26,ア!$A$2:$E$1545,5,FALSE),IF(M26="イ",VLOOKUP(K26,イ!$A$2:$E$77,5,FALSE),IF(M26="ウ",HLOOKUP(K26,ウ!$B$1:$QK$6,5,FALSE),IF(M26="エ",VLOOKUP(K26,エ!$A$4:$E$443,5,FALSE),""))))&amp;"　"&amp;IF(M26="ウ",HLOOKUP(K26,ウ!$B$1:$QK$6,6,FALSE),"")</f>
        <v>わらべうたで
あそびましょ！　</v>
      </c>
      <c r="Q25" s="405" t="s">
        <v>9535</v>
      </c>
      <c r="R25" s="422"/>
      <c r="S25" s="420" t="s">
        <v>9539</v>
      </c>
      <c r="T25" s="413"/>
      <c r="U25" s="80" t="s">
        <v>8910</v>
      </c>
      <c r="V25" s="407" t="s">
        <v>9531</v>
      </c>
      <c r="W25" s="59" t="s">
        <v>9531</v>
      </c>
      <c r="X25" s="416" t="str">
        <f>IF(W26="ア",VLOOKUP(U26,ア!$A$2:$E$1545,2,FALSE),IF(W26="イ",VLOOKUP(U26,イ!$A$2:$E$77,2,FALSE),IF(W26="ウ",HLOOKUP(U26,ウ!$B$1:$QK$6,4,FALSE),IF(W26="エ",VLOOKUP(U26,エ!$A$4:$E$443,3,FALSE)&amp;"　"&amp;VLOOKUP(U26,エ!$A$4:$E$443,4,FALSE),""))))</f>
        <v>10-4　こ　ぐ　ま　社</v>
      </c>
      <c r="Y25" s="416" t="str">
        <f>IF(W26="ア",VLOOKUP(U26,ア!$A$2:$E$1545,4,FALSE),IF(W26="イ",VLOOKUP(U26,イ!$A$2:$E$77,4,FALSE),IF(W26="ウ",IF(HLOOKUP(U26,ウ!$B$1:$QK$6,3,FALSE)="","",HLOOKUP(U26,ウ!$B$1:$QK$6,3,FALSE)),"")))</f>
        <v/>
      </c>
      <c r="Z25" s="411" t="str">
        <f>IF(W26="ア",VLOOKUP(U26,ア!$A$2:$E$1545,5,FALSE),IF(W26="イ",VLOOKUP(U26,イ!$A$2:$E$77,5,FALSE),IF(W26="ウ",HLOOKUP(U26,ウ!$B$1:$QK$6,5,FALSE),IF(W26="エ",VLOOKUP(U26,エ!$A$4:$E$443,5,FALSE),""))))&amp;"　"&amp;IF(W26="ウ",HLOOKUP(U26,ウ!$B$1:$QK$6,6,FALSE),"")</f>
        <v>おかあさんと子どもの
あそびうた　あがりめさがりめ</v>
      </c>
      <c r="AA25" s="405" t="s">
        <v>9535</v>
      </c>
      <c r="AB25" s="422"/>
      <c r="AC25" s="420" t="s">
        <v>9540</v>
      </c>
      <c r="AD25" s="409"/>
    </row>
    <row r="26" spans="1:30" s="44" customFormat="1" ht="18.899999999999999" customHeight="1" x14ac:dyDescent="0.45">
      <c r="A26" s="77">
        <v>9784805402160</v>
      </c>
      <c r="B26" s="415"/>
      <c r="C26" s="98" t="s">
        <v>9534</v>
      </c>
      <c r="D26" s="417"/>
      <c r="E26" s="417"/>
      <c r="F26" s="412"/>
      <c r="G26" s="406"/>
      <c r="H26" s="423"/>
      <c r="I26" s="448"/>
      <c r="J26" s="399"/>
      <c r="K26" s="88">
        <v>9784905015116</v>
      </c>
      <c r="L26" s="415"/>
      <c r="M26" s="98" t="s">
        <v>9534</v>
      </c>
      <c r="N26" s="417"/>
      <c r="O26" s="417"/>
      <c r="P26" s="412"/>
      <c r="Q26" s="406"/>
      <c r="R26" s="423"/>
      <c r="S26" s="421"/>
      <c r="T26" s="414"/>
      <c r="U26" s="77">
        <v>9784772101196</v>
      </c>
      <c r="V26" s="415"/>
      <c r="W26" s="98" t="s">
        <v>9534</v>
      </c>
      <c r="X26" s="417"/>
      <c r="Y26" s="417"/>
      <c r="Z26" s="412"/>
      <c r="AA26" s="406"/>
      <c r="AB26" s="423"/>
      <c r="AC26" s="421"/>
      <c r="AD26" s="410"/>
    </row>
    <row r="27" spans="1:30" s="44" customFormat="1" ht="18.899999999999999" customHeight="1" x14ac:dyDescent="0.45">
      <c r="A27" s="374" t="s">
        <v>8887</v>
      </c>
      <c r="B27" s="407" t="s">
        <v>9532</v>
      </c>
      <c r="C27" s="59" t="s">
        <v>9532</v>
      </c>
      <c r="D27" s="416" t="str">
        <f>IF(C28="ア",VLOOKUP(A28,ア!$A$2:$E$1545,2,FALSE),IF(C28="イ",VLOOKUP(A28,イ!$A$2:$E$77,2,FALSE),IF(C28="ウ",HLOOKUP(A28,ウ!$B$1:$QK$6,4,FALSE),IF(C28="エ",VLOOKUP(A28,エ!$A$4:$E$443,3,FALSE)&amp;"　"&amp;VLOOKUP(A28,エ!$A$4:$E$443,4,FALSE),""))))</f>
        <v>02-1　岩　崎　書　店</v>
      </c>
      <c r="E27" s="416" t="str">
        <f>IF(C28="ア",VLOOKUP(A28,ア!$A$2:$E$1545,4,FALSE),IF(C28="イ",VLOOKUP(A28,イ!$A$2:$E$77,4,FALSE),IF(C28="ウ",IF(HLOOKUP(A28,ウ!$B$1:$QK$6,3,FALSE)="","",HLOOKUP(A28,ウ!$B$1:$QK$6,3,FALSE)),"")))</f>
        <v/>
      </c>
      <c r="F27" s="411" t="str">
        <f>IF(C28="ア",VLOOKUP(A28,ア!$A$2:$E$1545,5,FALSE),IF(C28="イ",VLOOKUP(A28,イ!$A$2:$E$77,5,FALSE),IF(C28="ウ",HLOOKUP(A28,ウ!$B$1:$QK$6,5,FALSE),IF(C28="エ",VLOOKUP(A28,エ!$A$4:$E$443,5,FALSE),""))))&amp;"　"&amp;IF(C28="ウ",HLOOKUP(A28,ウ!$B$1:$QK$6,6,FALSE),"")</f>
        <v>あそびの絵本　クレヨンあそび</v>
      </c>
      <c r="G27" s="405" t="s">
        <v>9535</v>
      </c>
      <c r="H27" s="422"/>
      <c r="I27" s="447" t="s">
        <v>9537</v>
      </c>
      <c r="J27" s="398"/>
      <c r="K27" s="374" t="s">
        <v>8896</v>
      </c>
      <c r="L27" s="407" t="s">
        <v>9532</v>
      </c>
      <c r="M27" s="59" t="s">
        <v>9532</v>
      </c>
      <c r="N27" s="416" t="str">
        <f>IF(M28="ア",VLOOKUP(K28,ア!$A$2:$E$1545,2,FALSE),IF(M28="イ",VLOOKUP(K28,イ!$A$2:$E$77,2,FALSE),IF(M28="ウ",HLOOKUP(K28,ウ!$B$1:$QK$6,4,FALSE),IF(M28="エ",VLOOKUP(K28,エ!$A$4:$E$443,3,FALSE)&amp;"　"&amp;VLOOKUP(K28,エ!$A$4:$E$443,4,FALSE),""))))</f>
        <v>02-1　岩　崎　書　店</v>
      </c>
      <c r="O27" s="416" t="str">
        <f>IF(M28="ア",VLOOKUP(K28,ア!$A$2:$E$1545,4,FALSE),IF(M28="イ",VLOOKUP(K28,イ!$A$2:$E$77,4,FALSE),IF(M28="ウ",IF(HLOOKUP(K28,ウ!$B$1:$QK$6,3,FALSE)="","",HLOOKUP(K28,ウ!$B$1:$QK$6,3,FALSE)),"")))</f>
        <v/>
      </c>
      <c r="P27" s="411" t="str">
        <f>IF(M28="ア",VLOOKUP(K28,ア!$A$2:$E$1545,5,FALSE),IF(M28="イ",VLOOKUP(K28,イ!$A$2:$E$77,5,FALSE),IF(M28="ウ",HLOOKUP(K28,ウ!$B$1:$QK$6,5,FALSE),IF(M28="エ",VLOOKUP(K28,エ!$A$4:$E$443,5,FALSE),""))))&amp;"　"&amp;IF(M28="ウ",HLOOKUP(K28,ウ!$B$1:$QK$6,6,FALSE),"")</f>
        <v>あそびの絵本　クレヨンあそび</v>
      </c>
      <c r="Q27" s="405" t="s">
        <v>9535</v>
      </c>
      <c r="R27" s="422"/>
      <c r="S27" s="420" t="s">
        <v>9537</v>
      </c>
      <c r="T27" s="413" t="s">
        <v>9538</v>
      </c>
      <c r="U27" s="80" t="s">
        <v>8911</v>
      </c>
      <c r="V27" s="407" t="s">
        <v>9532</v>
      </c>
      <c r="W27" s="59" t="s">
        <v>9532</v>
      </c>
      <c r="X27" s="416" t="str">
        <f>IF(W28="ア",VLOOKUP(U28,ア!$A$2:$E$1545,2,FALSE),IF(W28="イ",VLOOKUP(U28,イ!$A$2:$E$77,2,FALSE),IF(W28="ウ",HLOOKUP(U28,ウ!$B$1:$QK$6,4,FALSE),IF(W28="エ",VLOOKUP(U28,エ!$A$4:$E$443,3,FALSE)&amp;"　"&amp;VLOOKUP(U28,エ!$A$4:$E$443,4,FALSE),""))))</f>
        <v>30-2　ポ　プ　ラ　社</v>
      </c>
      <c r="Y27" s="416" t="str">
        <f>IF(W28="ア",VLOOKUP(U28,ア!$A$2:$E$1545,4,FALSE),IF(W28="イ",VLOOKUP(U28,イ!$A$2:$E$77,4,FALSE),IF(W28="ウ",IF(HLOOKUP(U28,ウ!$B$1:$QK$6,3,FALSE)="","",HLOOKUP(U28,ウ!$B$1:$QK$6,3,FALSE)),"")))</f>
        <v/>
      </c>
      <c r="Z27" s="411" t="str">
        <f>IF(W28="ア",VLOOKUP(U28,ア!$A$2:$E$1545,5,FALSE),IF(W28="イ",VLOOKUP(U28,イ!$A$2:$E$77,5,FALSE),IF(W28="ウ",HLOOKUP(U28,ウ!$B$1:$QK$6,5,FALSE),IF(W28="エ",VLOOKUP(U28,エ!$A$4:$E$443,5,FALSE),""))))&amp;"　"&amp;IF(W28="ウ",HLOOKUP(U28,ウ!$B$1:$QK$6,6,FALSE),"")</f>
        <v>いろいろいろのほん　</v>
      </c>
      <c r="AA27" s="405" t="s">
        <v>9535</v>
      </c>
      <c r="AB27" s="422"/>
      <c r="AC27" s="420" t="s">
        <v>9541</v>
      </c>
      <c r="AD27" s="409"/>
    </row>
    <row r="28" spans="1:30" s="44" customFormat="1" ht="18.899999999999999" customHeight="1" x14ac:dyDescent="0.45">
      <c r="A28" s="77">
        <v>9784265912070</v>
      </c>
      <c r="B28" s="415"/>
      <c r="C28" s="98" t="s">
        <v>9534</v>
      </c>
      <c r="D28" s="417"/>
      <c r="E28" s="417"/>
      <c r="F28" s="412"/>
      <c r="G28" s="406"/>
      <c r="H28" s="423"/>
      <c r="I28" s="448"/>
      <c r="J28" s="399"/>
      <c r="K28" s="88">
        <v>9784265912070</v>
      </c>
      <c r="L28" s="415"/>
      <c r="M28" s="98" t="s">
        <v>9534</v>
      </c>
      <c r="N28" s="417"/>
      <c r="O28" s="417"/>
      <c r="P28" s="412"/>
      <c r="Q28" s="406"/>
      <c r="R28" s="423"/>
      <c r="S28" s="421"/>
      <c r="T28" s="414"/>
      <c r="U28" s="77">
        <v>9784591139790</v>
      </c>
      <c r="V28" s="415"/>
      <c r="W28" s="98" t="s">
        <v>9534</v>
      </c>
      <c r="X28" s="417"/>
      <c r="Y28" s="417"/>
      <c r="Z28" s="412"/>
      <c r="AA28" s="406"/>
      <c r="AB28" s="423"/>
      <c r="AC28" s="421"/>
      <c r="AD28" s="410"/>
    </row>
    <row r="29" spans="1:30" s="44" customFormat="1" ht="18.899999999999999" customHeight="1" x14ac:dyDescent="0.45">
      <c r="A29" s="374" t="s">
        <v>8888</v>
      </c>
      <c r="B29" s="407" t="s">
        <v>9533</v>
      </c>
      <c r="C29" s="59" t="s">
        <v>9533</v>
      </c>
      <c r="D29" s="416" t="str">
        <f>IF(C30="ア",VLOOKUP(A30,ア!$A$2:$E$1545,2,FALSE),IF(C30="イ",VLOOKUP(A30,イ!$A$2:$E$77,2,FALSE),IF(C30="ウ",HLOOKUP(A30,ウ!$B$1:$QK$6,4,FALSE),IF(C30="エ",VLOOKUP(A30,エ!$A$4:$E$443,3,FALSE)&amp;"　"&amp;VLOOKUP(A30,エ!$A$4:$E$443,4,FALSE),""))))</f>
        <v>06-1　偕　成　社</v>
      </c>
      <c r="E29" s="416" t="str">
        <f>IF(C30="ア",VLOOKUP(A30,ア!$A$2:$E$1545,4,FALSE),IF(C30="イ",VLOOKUP(A30,イ!$A$2:$E$77,4,FALSE),IF(C30="ウ",IF(HLOOKUP(A30,ウ!$B$1:$QK$6,3,FALSE)="","",HLOOKUP(A30,ウ!$B$1:$QK$6,3,FALSE)),"")))</f>
        <v/>
      </c>
      <c r="F29" s="411" t="str">
        <f>IF(C30="ア",VLOOKUP(A30,ア!$A$2:$E$1545,5,FALSE),IF(C30="イ",VLOOKUP(A30,イ!$A$2:$E$77,5,FALSE),IF(C30="ウ",HLOOKUP(A30,ウ!$B$1:$QK$6,5,FALSE),IF(C30="エ",VLOOKUP(A30,エ!$A$4:$E$443,5,FALSE),""))))&amp;"　"&amp;IF(C30="ウ",HLOOKUP(A30,ウ!$B$1:$QK$6,6,FALSE),"")</f>
        <v>あかちゃんの
あそびえほん（10）　おきがえあそび</v>
      </c>
      <c r="G29" s="405" t="s">
        <v>9535</v>
      </c>
      <c r="H29" s="422"/>
      <c r="I29" s="447" t="s">
        <v>9536</v>
      </c>
      <c r="J29" s="398"/>
      <c r="K29" s="374" t="s">
        <v>8897</v>
      </c>
      <c r="L29" s="407" t="s">
        <v>9533</v>
      </c>
      <c r="M29" s="59" t="s">
        <v>9533</v>
      </c>
      <c r="N29" s="416" t="str">
        <f>IF(M30="ア",VLOOKUP(K30,ア!$A$2:$E$1545,2,FALSE),IF(M30="イ",VLOOKUP(K30,イ!$A$2:$E$77,2,FALSE),IF(M30="ウ",HLOOKUP(K30,ウ!$B$1:$QK$6,4,FALSE),IF(M30="エ",VLOOKUP(K30,エ!$A$4:$E$443,3,FALSE)&amp;"　"&amp;VLOOKUP(K30,エ!$A$4:$E$443,4,FALSE),""))))</f>
        <v>28-1　福　音　館</v>
      </c>
      <c r="O29" s="416" t="str">
        <f>IF(M30="ア",VLOOKUP(K30,ア!$A$2:$E$1545,4,FALSE),IF(M30="イ",VLOOKUP(K30,イ!$A$2:$E$77,4,FALSE),IF(M30="ウ",IF(HLOOKUP(K30,ウ!$B$1:$QK$6,3,FALSE)="","",HLOOKUP(K30,ウ!$B$1:$QK$6,3,FALSE)),"")))</f>
        <v/>
      </c>
      <c r="P29" s="411" t="str">
        <f>IF(M30="ア",VLOOKUP(K30,ア!$A$2:$E$1545,5,FALSE),IF(M30="イ",VLOOKUP(K30,イ!$A$2:$E$77,5,FALSE),IF(M30="ウ",HLOOKUP(K30,ウ!$B$1:$QK$6,5,FALSE),IF(M30="エ",VLOOKUP(K30,エ!$A$4:$E$443,5,FALSE),""))))&amp;"　"&amp;IF(M30="ウ",HLOOKUP(K30,ウ!$B$1:$QK$6,6,FALSE),"")</f>
        <v>ぐりとぐらの絵本　ぐりとぐらの１ねんかん</v>
      </c>
      <c r="Q29" s="405" t="s">
        <v>9535</v>
      </c>
      <c r="R29" s="422"/>
      <c r="S29" s="420" t="s">
        <v>9539</v>
      </c>
      <c r="T29" s="413"/>
      <c r="U29" s="80" t="s">
        <v>8912</v>
      </c>
      <c r="V29" s="407" t="s">
        <v>9533</v>
      </c>
      <c r="W29" s="59" t="s">
        <v>9533</v>
      </c>
      <c r="X29" s="416" t="str">
        <f>IF(W30="ア",VLOOKUP(U30,ア!$A$2:$E$1545,2,FALSE),IF(W30="イ",VLOOKUP(U30,イ!$A$2:$E$77,2,FALSE),IF(W30="ウ",HLOOKUP(U30,ウ!$B$1:$QK$6,4,FALSE),IF(W30="エ",VLOOKUP(U30,エ!$A$4:$E$443,3,FALSE)&amp;"　"&amp;VLOOKUP(U30,エ!$A$4:$E$443,4,FALSE),""))))</f>
        <v>27-2　評　論　社</v>
      </c>
      <c r="Y29" s="416" t="str">
        <f>IF(W30="ア",VLOOKUP(U30,ア!$A$2:$E$1545,4,FALSE),IF(W30="イ",VLOOKUP(U30,イ!$A$2:$E$77,4,FALSE),IF(W30="ウ",IF(HLOOKUP(U30,ウ!$B$1:$QK$6,3,FALSE)="","",HLOOKUP(U30,ウ!$B$1:$QK$6,3,FALSE)),"")))</f>
        <v/>
      </c>
      <c r="Z29" s="411" t="str">
        <f>IF(W30="ア",VLOOKUP(U30,ア!$A$2:$E$1545,5,FALSE),IF(W30="イ",VLOOKUP(U30,イ!$A$2:$E$77,5,FALSE),IF(W30="ウ",HLOOKUP(U30,ウ!$B$1:$QK$6,5,FALSE),IF(W30="エ",VLOOKUP(U30,エ!$A$4:$E$443,5,FALSE),""))))&amp;"　"&amp;IF(W30="ウ",HLOOKUP(U30,ウ!$B$1:$QK$6,6,FALSE),"")</f>
        <v>児童図書館・絵本の部屋　デイビッドが
やっちゃった！</v>
      </c>
      <c r="AA29" s="405" t="s">
        <v>9535</v>
      </c>
      <c r="AB29" s="422"/>
      <c r="AC29" s="420" t="s">
        <v>9540</v>
      </c>
      <c r="AD29" s="409"/>
    </row>
    <row r="30" spans="1:30" s="44" customFormat="1" ht="18.899999999999999" customHeight="1" x14ac:dyDescent="0.45">
      <c r="A30" s="77">
        <v>9784031311007</v>
      </c>
      <c r="B30" s="415"/>
      <c r="C30" s="98" t="s">
        <v>9534</v>
      </c>
      <c r="D30" s="417"/>
      <c r="E30" s="417"/>
      <c r="F30" s="412"/>
      <c r="G30" s="406"/>
      <c r="H30" s="423"/>
      <c r="I30" s="448"/>
      <c r="J30" s="399"/>
      <c r="K30" s="88">
        <v>9784834014655</v>
      </c>
      <c r="L30" s="415"/>
      <c r="M30" s="98" t="s">
        <v>9534</v>
      </c>
      <c r="N30" s="417"/>
      <c r="O30" s="417"/>
      <c r="P30" s="412"/>
      <c r="Q30" s="406"/>
      <c r="R30" s="423"/>
      <c r="S30" s="421"/>
      <c r="T30" s="414"/>
      <c r="U30" s="77">
        <v>9784566007987</v>
      </c>
      <c r="V30" s="415"/>
      <c r="W30" s="98" t="s">
        <v>9534</v>
      </c>
      <c r="X30" s="417"/>
      <c r="Y30" s="417"/>
      <c r="Z30" s="412"/>
      <c r="AA30" s="406"/>
      <c r="AB30" s="423"/>
      <c r="AC30" s="421"/>
      <c r="AD30" s="410"/>
    </row>
    <row r="31" spans="1:30" s="44" customFormat="1" ht="18.899999999999999" customHeight="1" x14ac:dyDescent="0.45">
      <c r="A31" s="374" t="s">
        <v>8889</v>
      </c>
      <c r="B31" s="407"/>
      <c r="C31" s="59"/>
      <c r="D31" s="416" t="str">
        <f>IF(C32="ア",VLOOKUP(A32,ア!$A$2:$E$1545,2,FALSE),IF(C32="イ",VLOOKUP(A32,イ!$A$2:$E$77,2,FALSE),IF(C32="ウ",HLOOKUP(A32,ウ!$B$1:$QK$6,4,FALSE),IF(C32="エ",VLOOKUP(A32,エ!$A$4:$E$443,3,FALSE)&amp;"　"&amp;VLOOKUP(A32,エ!$A$4:$E$443,4,FALSE),""))))</f>
        <v/>
      </c>
      <c r="E31" s="416" t="str">
        <f>IF(C32="ア",VLOOKUP(A32,ア!$A$2:$E$1545,4,FALSE),IF(C32="イ",VLOOKUP(A32,イ!$A$2:$E$77,4,FALSE),IF(C32="ウ",IF(HLOOKUP(A32,ウ!$B$1:$QK$6,3,FALSE)="","",HLOOKUP(A32,ウ!$B$1:$QK$6,3,FALSE)),"")))</f>
        <v/>
      </c>
      <c r="F31" s="411" t="str">
        <f>IF(C32="ア",VLOOKUP(A32,ア!$A$2:$E$1545,5,FALSE),IF(C32="イ",VLOOKUP(A32,イ!$A$2:$E$77,5,FALSE),IF(C32="ウ",HLOOKUP(A32,ウ!$B$1:$QK$6,5,FALSE),IF(C32="エ",VLOOKUP(A32,エ!$A$4:$E$443,5,FALSE),""))))&amp;"　"&amp;IF(C32="ウ",HLOOKUP(A32,ウ!$B$1:$QK$6,6,FALSE),"")</f>
        <v>　</v>
      </c>
      <c r="G31" s="405"/>
      <c r="H31" s="422"/>
      <c r="I31" s="447"/>
      <c r="J31" s="398"/>
      <c r="K31" s="374" t="s">
        <v>8898</v>
      </c>
      <c r="L31" s="407"/>
      <c r="M31" s="59"/>
      <c r="N31" s="416" t="str">
        <f>IF(M32="ア",VLOOKUP(K32,ア!$A$2:$E$1545,2,FALSE),IF(M32="イ",VLOOKUP(K32,イ!$A$2:$E$77,2,FALSE),IF(M32="ウ",HLOOKUP(K32,ウ!$B$1:$QK$6,4,FALSE),IF(M32="エ",VLOOKUP(K32,エ!$A$4:$E$443,3,FALSE)&amp;"　"&amp;VLOOKUP(K32,エ!$A$4:$E$443,4,FALSE),""))))</f>
        <v/>
      </c>
      <c r="O31" s="416" t="str">
        <f>IF(M32="ア",VLOOKUP(K32,ア!$A$2:$E$1545,4,FALSE),IF(M32="イ",VLOOKUP(K32,イ!$A$2:$E$77,4,FALSE),IF(M32="ウ",IF(HLOOKUP(K32,ウ!$B$1:$QK$6,3,FALSE)="","",HLOOKUP(K32,ウ!$B$1:$QK$6,3,FALSE)),"")))</f>
        <v/>
      </c>
      <c r="P31" s="411" t="str">
        <f>IF(M32="ア",VLOOKUP(K32,ア!$A$2:$E$1545,5,FALSE),IF(M32="イ",VLOOKUP(K32,イ!$A$2:$E$77,5,FALSE),IF(M32="ウ",HLOOKUP(K32,ウ!$B$1:$QK$6,5,FALSE),IF(M32="エ",VLOOKUP(K32,エ!$A$4:$E$443,5,FALSE),""))))&amp;"　"&amp;IF(M32="ウ",HLOOKUP(K32,ウ!$B$1:$QK$6,6,FALSE),"")</f>
        <v>　</v>
      </c>
      <c r="Q31" s="405"/>
      <c r="R31" s="422"/>
      <c r="S31" s="420"/>
      <c r="T31" s="413"/>
      <c r="U31" s="80" t="s">
        <v>8913</v>
      </c>
      <c r="V31" s="407"/>
      <c r="W31" s="59"/>
      <c r="X31" s="416" t="str">
        <f>IF(W32="ア",VLOOKUP(U32,ア!$A$2:$E$1545,2,FALSE),IF(W32="イ",VLOOKUP(U32,イ!$A$2:$E$77,2,FALSE),IF(W32="ウ",HLOOKUP(U32,ウ!$B$1:$QK$6,4,FALSE),IF(W32="エ",VLOOKUP(U32,エ!$A$4:$E$443,3,FALSE)&amp;"　"&amp;VLOOKUP(U32,エ!$A$4:$E$443,4,FALSE),""))))</f>
        <v/>
      </c>
      <c r="Y31" s="416" t="str">
        <f>IF(W32="ア",VLOOKUP(U32,ア!$A$2:$E$1545,4,FALSE),IF(W32="イ",VLOOKUP(U32,イ!$A$2:$E$77,4,FALSE),IF(W32="ウ",IF(HLOOKUP(U32,ウ!$B$1:$QK$6,3,FALSE)="","",HLOOKUP(U32,ウ!$B$1:$QK$6,3,FALSE)),"")))</f>
        <v/>
      </c>
      <c r="Z31" s="411" t="str">
        <f>IF(W32="ア",VLOOKUP(U32,ア!$A$2:$E$1545,5,FALSE),IF(W32="イ",VLOOKUP(U32,イ!$A$2:$E$77,5,FALSE),IF(W32="ウ",HLOOKUP(U32,ウ!$B$1:$QK$6,5,FALSE),IF(W32="エ",VLOOKUP(U32,エ!$A$4:$E$443,5,FALSE),""))))&amp;"　"&amp;IF(W32="ウ",HLOOKUP(U32,ウ!$B$1:$QK$6,6,FALSE),"")</f>
        <v>　</v>
      </c>
      <c r="AA31" s="405"/>
      <c r="AB31" s="422"/>
      <c r="AC31" s="420"/>
      <c r="AD31" s="409"/>
    </row>
    <row r="32" spans="1:30" s="44" customFormat="1" ht="18.899999999999999" customHeight="1" x14ac:dyDescent="0.45">
      <c r="A32" s="77"/>
      <c r="B32" s="415"/>
      <c r="C32" s="98"/>
      <c r="D32" s="417"/>
      <c r="E32" s="417"/>
      <c r="F32" s="412"/>
      <c r="G32" s="406"/>
      <c r="H32" s="423"/>
      <c r="I32" s="448"/>
      <c r="J32" s="399"/>
      <c r="K32" s="88"/>
      <c r="L32" s="415"/>
      <c r="M32" s="98"/>
      <c r="N32" s="417"/>
      <c r="O32" s="417"/>
      <c r="P32" s="412"/>
      <c r="Q32" s="406"/>
      <c r="R32" s="423"/>
      <c r="S32" s="421"/>
      <c r="T32" s="414"/>
      <c r="U32" s="77"/>
      <c r="V32" s="415"/>
      <c r="W32" s="98"/>
      <c r="X32" s="417"/>
      <c r="Y32" s="417"/>
      <c r="Z32" s="412"/>
      <c r="AA32" s="406"/>
      <c r="AB32" s="423"/>
      <c r="AC32" s="421"/>
      <c r="AD32" s="410"/>
    </row>
    <row r="33" spans="1:31" s="44" customFormat="1" ht="18.899999999999999" customHeight="1" x14ac:dyDescent="0.45">
      <c r="A33" s="374" t="s">
        <v>8890</v>
      </c>
      <c r="B33" s="407"/>
      <c r="C33" s="59"/>
      <c r="D33" s="416" t="str">
        <f>IF(C34="ア",VLOOKUP(A34,ア!$A$2:$E$1545,2,FALSE),IF(C34="イ",VLOOKUP(A34,イ!$A$2:$E$77,2,FALSE),IF(C34="ウ",HLOOKUP(A34,ウ!$B$1:$QK$6,4,FALSE),IF(C34="エ",VLOOKUP(A34,エ!$A$4:$E$443,3,FALSE)&amp;"　"&amp;VLOOKUP(A34,エ!$A$4:$E$443,4,FALSE),""))))</f>
        <v/>
      </c>
      <c r="E33" s="416" t="str">
        <f>IF(C34="ア",VLOOKUP(A34,ア!$A$2:$E$1545,4,FALSE),IF(C34="イ",VLOOKUP(A34,イ!$A$2:$E$77,4,FALSE),IF(C34="ウ",IF(HLOOKUP(A34,ウ!$B$1:$QK$6,3,FALSE)="","",HLOOKUP(A34,ウ!$B$1:$QK$6,3,FALSE)),"")))</f>
        <v/>
      </c>
      <c r="F33" s="411" t="str">
        <f>IF(C34="ア",VLOOKUP(A34,ア!$A$2:$E$1545,5,FALSE),IF(C34="イ",VLOOKUP(A34,イ!$A$2:$E$77,5,FALSE),IF(C34="ウ",HLOOKUP(A34,ウ!$B$1:$QK$6,5,FALSE),IF(C34="エ",VLOOKUP(A34,エ!$A$4:$E$443,5,FALSE),""))))&amp;"　"&amp;IF(C34="ウ",HLOOKUP(A34,ウ!$B$1:$QK$6,6,FALSE),"")</f>
        <v>　</v>
      </c>
      <c r="G33" s="405"/>
      <c r="H33" s="422"/>
      <c r="I33" s="447"/>
      <c r="J33" s="398"/>
      <c r="K33" s="374" t="s">
        <v>8899</v>
      </c>
      <c r="L33" s="407"/>
      <c r="M33" s="59"/>
      <c r="N33" s="416" t="str">
        <f>IF(M34="ア",VLOOKUP(K34,ア!$A$2:$E$1545,2,FALSE),IF(M34="イ",VLOOKUP(K34,イ!$A$2:$E$77,2,FALSE),IF(M34="ウ",HLOOKUP(K34,ウ!$B$1:$QK$6,4,FALSE),IF(M34="エ",VLOOKUP(K34,エ!$A$4:$E$443,3,FALSE)&amp;"　"&amp;VLOOKUP(K34,エ!$A$4:$E$443,4,FALSE),""))))</f>
        <v/>
      </c>
      <c r="O33" s="416" t="str">
        <f>IF(M34="ア",VLOOKUP(K34,ア!$A$2:$E$1545,4,FALSE),IF(M34="イ",VLOOKUP(K34,イ!$A$2:$E$77,4,FALSE),IF(M34="ウ",IF(HLOOKUP(K34,ウ!$B$1:$QK$6,3,FALSE)="","",HLOOKUP(K34,ウ!$B$1:$QK$6,3,FALSE)),"")))</f>
        <v/>
      </c>
      <c r="P33" s="411" t="str">
        <f>IF(M34="ア",VLOOKUP(K34,ア!$A$2:$E$1545,5,FALSE),IF(M34="イ",VLOOKUP(K34,イ!$A$2:$E$77,5,FALSE),IF(M34="ウ",HLOOKUP(K34,ウ!$B$1:$QK$6,5,FALSE),IF(M34="エ",VLOOKUP(K34,エ!$A$4:$E$443,5,FALSE),""))))&amp;"　"&amp;IF(M34="ウ",HLOOKUP(K34,ウ!$B$1:$QK$6,6,FALSE),"")</f>
        <v>　</v>
      </c>
      <c r="Q33" s="405"/>
      <c r="R33" s="422"/>
      <c r="S33" s="420"/>
      <c r="T33" s="413"/>
      <c r="U33" s="80" t="s">
        <v>8914</v>
      </c>
      <c r="V33" s="407"/>
      <c r="W33" s="59"/>
      <c r="X33" s="416" t="str">
        <f>IF(W34="ア",VLOOKUP(U34,ア!$A$2:$E$1545,2,FALSE),IF(W34="イ",VLOOKUP(U34,イ!$A$2:$E$77,2,FALSE),IF(W34="ウ",HLOOKUP(U34,ウ!$B$1:$QK$6,4,FALSE),IF(W34="エ",VLOOKUP(U34,エ!$A$4:$E$443,3,FALSE)&amp;"　"&amp;VLOOKUP(U34,エ!$A$4:$E$443,4,FALSE),""))))</f>
        <v/>
      </c>
      <c r="Y33" s="416" t="str">
        <f>IF(W34="ア",VLOOKUP(U34,ア!$A$2:$E$1545,4,FALSE),IF(W34="イ",VLOOKUP(U34,イ!$A$2:$E$77,4,FALSE),IF(W34="ウ",IF(HLOOKUP(U34,ウ!$B$1:$QK$6,3,FALSE)="","",HLOOKUP(U34,ウ!$B$1:$QK$6,3,FALSE)),"")))</f>
        <v/>
      </c>
      <c r="Z33" s="411" t="str">
        <f>IF(W34="ア",VLOOKUP(U34,ア!$A$2:$E$1545,5,FALSE),IF(W34="イ",VLOOKUP(U34,イ!$A$2:$E$77,5,FALSE),IF(W34="ウ",HLOOKUP(U34,ウ!$B$1:$QK$6,5,FALSE),IF(W34="エ",VLOOKUP(U34,エ!$A$4:$E$443,5,FALSE),""))))&amp;"　"&amp;IF(W34="ウ",HLOOKUP(U34,ウ!$B$1:$QK$6,6,FALSE),"")</f>
        <v>　</v>
      </c>
      <c r="AA33" s="405"/>
      <c r="AB33" s="422"/>
      <c r="AC33" s="420"/>
      <c r="AD33" s="409"/>
    </row>
    <row r="34" spans="1:31" s="44" customFormat="1" ht="18.899999999999999" customHeight="1" x14ac:dyDescent="0.45">
      <c r="A34" s="77"/>
      <c r="B34" s="415"/>
      <c r="C34" s="98"/>
      <c r="D34" s="417"/>
      <c r="E34" s="417"/>
      <c r="F34" s="412"/>
      <c r="G34" s="406"/>
      <c r="H34" s="423"/>
      <c r="I34" s="448"/>
      <c r="J34" s="399"/>
      <c r="K34" s="88"/>
      <c r="L34" s="415"/>
      <c r="M34" s="98"/>
      <c r="N34" s="417"/>
      <c r="O34" s="417"/>
      <c r="P34" s="412"/>
      <c r="Q34" s="406"/>
      <c r="R34" s="423"/>
      <c r="S34" s="421"/>
      <c r="T34" s="414"/>
      <c r="U34" s="77"/>
      <c r="V34" s="415"/>
      <c r="W34" s="98"/>
      <c r="X34" s="417"/>
      <c r="Y34" s="417"/>
      <c r="Z34" s="412"/>
      <c r="AA34" s="406"/>
      <c r="AB34" s="423"/>
      <c r="AC34" s="421"/>
      <c r="AD34" s="410"/>
    </row>
    <row r="35" spans="1:31" s="44" customFormat="1" ht="18.899999999999999" customHeight="1" x14ac:dyDescent="0.45">
      <c r="A35" s="374" t="s">
        <v>8891</v>
      </c>
      <c r="B35" s="407"/>
      <c r="C35" s="59"/>
      <c r="D35" s="416" t="str">
        <f>IF(C36="ア",VLOOKUP(A36,ア!$A$2:$E$1545,2,FALSE),IF(C36="イ",VLOOKUP(A36,イ!$A$2:$E$77,2,FALSE),IF(C36="ウ",HLOOKUP(A36,ウ!$B$1:$QK$6,4,FALSE),IF(C36="エ",VLOOKUP(A36,エ!$A$4:$E$443,3,FALSE)&amp;"　"&amp;VLOOKUP(A36,エ!$A$4:$E$443,4,FALSE),""))))</f>
        <v/>
      </c>
      <c r="E35" s="416" t="str">
        <f>IF(C36="ア",VLOOKUP(A36,ア!$A$2:$E$1545,4,FALSE),IF(C36="イ",VLOOKUP(A36,イ!$A$2:$E$77,4,FALSE),IF(C36="ウ",IF(HLOOKUP(A36,ウ!$B$1:$QK$6,3,FALSE)="","",HLOOKUP(A36,ウ!$B$1:$QK$6,3,FALSE)),"")))</f>
        <v/>
      </c>
      <c r="F35" s="411" t="str">
        <f>IF(C36="ア",VLOOKUP(A36,ア!$A$2:$E$1545,5,FALSE),IF(C36="イ",VLOOKUP(A36,イ!$A$2:$E$77,5,FALSE),IF(C36="ウ",HLOOKUP(A36,ウ!$B$1:$QK$6,5,FALSE),IF(C36="エ",VLOOKUP(A36,エ!$A$4:$E$443,5,FALSE),""))))&amp;"　"&amp;IF(C36="ウ",HLOOKUP(A36,ウ!$B$1:$QK$6,6,FALSE),"")</f>
        <v>　</v>
      </c>
      <c r="G35" s="405"/>
      <c r="H35" s="422"/>
      <c r="I35" s="447"/>
      <c r="J35" s="398"/>
      <c r="K35" s="374" t="s">
        <v>8900</v>
      </c>
      <c r="L35" s="407"/>
      <c r="M35" s="59"/>
      <c r="N35" s="416" t="str">
        <f>IF(M36="ア",VLOOKUP(K36,ア!$A$2:$E$1545,2,FALSE),IF(M36="イ",VLOOKUP(K36,イ!$A$2:$E$77,2,FALSE),IF(M36="ウ",HLOOKUP(K36,ウ!$B$1:$QK$6,4,FALSE),IF(M36="エ",VLOOKUP(K36,エ!$A$4:$E$443,3,FALSE)&amp;"　"&amp;VLOOKUP(K36,エ!$A$4:$E$443,4,FALSE),""))))</f>
        <v/>
      </c>
      <c r="O35" s="416" t="str">
        <f>IF(M36="ア",VLOOKUP(K36,ア!$A$2:$E$1545,4,FALSE),IF(M36="イ",VLOOKUP(K36,イ!$A$2:$E$77,4,FALSE),IF(M36="ウ",IF(HLOOKUP(K36,ウ!$B$1:$QK$6,3,FALSE)="","",HLOOKUP(K36,ウ!$B$1:$QK$6,3,FALSE)),"")))</f>
        <v/>
      </c>
      <c r="P35" s="411" t="str">
        <f>IF(M36="ア",VLOOKUP(K36,ア!$A$2:$E$1545,5,FALSE),IF(M36="イ",VLOOKUP(K36,イ!$A$2:$E$77,5,FALSE),IF(M36="ウ",HLOOKUP(K36,ウ!$B$1:$QK$6,5,FALSE),IF(M36="エ",VLOOKUP(K36,エ!$A$4:$E$443,5,FALSE),""))))&amp;"　"&amp;IF(M36="ウ",HLOOKUP(K36,ウ!$B$1:$QK$6,6,FALSE),"")</f>
        <v>　</v>
      </c>
      <c r="Q35" s="405"/>
      <c r="R35" s="422"/>
      <c r="S35" s="420"/>
      <c r="T35" s="413"/>
      <c r="U35" s="80" t="s">
        <v>8915</v>
      </c>
      <c r="V35" s="407"/>
      <c r="W35" s="59"/>
      <c r="X35" s="416" t="str">
        <f>IF(W36="ア",VLOOKUP(U36,ア!$A$2:$E$1545,2,FALSE),IF(W36="イ",VLOOKUP(U36,イ!$A$2:$E$77,2,FALSE),IF(W36="ウ",HLOOKUP(U36,ウ!$B$1:$QK$6,4,FALSE),IF(W36="エ",VLOOKUP(U36,エ!$A$4:$E$443,3,FALSE)&amp;"　"&amp;VLOOKUP(U36,エ!$A$4:$E$443,4,FALSE),""))))</f>
        <v/>
      </c>
      <c r="Y35" s="416" t="str">
        <f>IF(W36="ア",VLOOKUP(U36,ア!$A$2:$E$1545,4,FALSE),IF(W36="イ",VLOOKUP(U36,イ!$A$2:$E$77,4,FALSE),IF(W36="ウ",IF(HLOOKUP(U36,ウ!$B$1:$QK$6,3,FALSE)="","",HLOOKUP(U36,ウ!$B$1:$QK$6,3,FALSE)),"")))</f>
        <v/>
      </c>
      <c r="Z35" s="411" t="str">
        <f>IF(W36="ア",VLOOKUP(U36,ア!$A$2:$E$1545,5,FALSE),IF(W36="イ",VLOOKUP(U36,イ!$A$2:$E$77,5,FALSE),IF(W36="ウ",HLOOKUP(U36,ウ!$B$1:$QK$6,5,FALSE),IF(W36="エ",VLOOKUP(U36,エ!$A$4:$E$443,5,FALSE),""))))&amp;"　"&amp;IF(W36="ウ",HLOOKUP(U36,ウ!$B$1:$QK$6,6,FALSE),"")</f>
        <v>　</v>
      </c>
      <c r="AA35" s="405"/>
      <c r="AB35" s="422"/>
      <c r="AC35" s="420"/>
      <c r="AD35" s="409"/>
    </row>
    <row r="36" spans="1:31" s="44" customFormat="1" ht="18.899999999999999" customHeight="1" x14ac:dyDescent="0.45">
      <c r="A36" s="77"/>
      <c r="B36" s="415"/>
      <c r="C36" s="98"/>
      <c r="D36" s="417"/>
      <c r="E36" s="417"/>
      <c r="F36" s="412"/>
      <c r="G36" s="406"/>
      <c r="H36" s="423"/>
      <c r="I36" s="448"/>
      <c r="J36" s="399"/>
      <c r="K36" s="88"/>
      <c r="L36" s="415"/>
      <c r="M36" s="98"/>
      <c r="N36" s="417"/>
      <c r="O36" s="417"/>
      <c r="P36" s="412"/>
      <c r="Q36" s="406"/>
      <c r="R36" s="423"/>
      <c r="S36" s="421"/>
      <c r="T36" s="414"/>
      <c r="U36" s="77"/>
      <c r="V36" s="415"/>
      <c r="W36" s="98"/>
      <c r="X36" s="417"/>
      <c r="Y36" s="417"/>
      <c r="Z36" s="412"/>
      <c r="AA36" s="406"/>
      <c r="AB36" s="423"/>
      <c r="AC36" s="421"/>
      <c r="AD36" s="410"/>
    </row>
    <row r="37" spans="1:31" s="44" customFormat="1" ht="18.899999999999999" customHeight="1" x14ac:dyDescent="0.45">
      <c r="A37" s="374" t="s">
        <v>8883</v>
      </c>
      <c r="B37" s="407"/>
      <c r="C37" s="59"/>
      <c r="D37" s="416" t="str">
        <f>IF(C38="ア",VLOOKUP(A38,ア!$A$2:$E$1545,2,FALSE),IF(C38="イ",VLOOKUP(A38,イ!$A$2:$E$77,2,FALSE),IF(C38="ウ",HLOOKUP(A38,ウ!$B$1:$QK$6,4,FALSE),IF(C38="エ",VLOOKUP(A38,エ!$A$4:$E$443,3,FALSE)&amp;"　"&amp;VLOOKUP(A38,エ!$A$4:$E$443,4,FALSE),""))))</f>
        <v/>
      </c>
      <c r="E37" s="416" t="str">
        <f>IF(C38="ア",VLOOKUP(A38,ア!$A$2:$E$1545,4,FALSE),IF(C38="イ",VLOOKUP(A38,イ!$A$2:$E$77,4,FALSE),IF(C38="ウ",IF(HLOOKUP(A38,ウ!$B$1:$QK$6,3,FALSE)="","",HLOOKUP(A38,ウ!$B$1:$QK$6,3,FALSE)),"")))</f>
        <v/>
      </c>
      <c r="F37" s="411" t="str">
        <f>IF(C38="ア",VLOOKUP(A38,ア!$A$2:$E$1545,5,FALSE),IF(C38="イ",VLOOKUP(A38,イ!$A$2:$E$77,5,FALSE),IF(C38="ウ",HLOOKUP(A38,ウ!$B$1:$QK$6,5,FALSE),IF(C38="エ",VLOOKUP(A38,エ!$A$4:$E$443,5,FALSE),""))))&amp;"　"&amp;IF(C38="ウ",HLOOKUP(A38,ウ!$B$1:$QK$6,6,FALSE),"")</f>
        <v>　</v>
      </c>
      <c r="G37" s="405"/>
      <c r="H37" s="422"/>
      <c r="I37" s="447"/>
      <c r="J37" s="398"/>
      <c r="K37" s="374" t="s">
        <v>8901</v>
      </c>
      <c r="L37" s="407"/>
      <c r="M37" s="59"/>
      <c r="N37" s="416" t="str">
        <f>IF(M38="ア",VLOOKUP(K38,ア!$A$2:$E$1545,2,FALSE),IF(M38="イ",VLOOKUP(K38,イ!$A$2:$E$77,2,FALSE),IF(M38="ウ",HLOOKUP(K38,ウ!$B$1:$QK$6,4,FALSE),IF(M38="エ",VLOOKUP(K38,エ!$A$4:$E$443,3,FALSE)&amp;"　"&amp;VLOOKUP(K38,エ!$A$4:$E$443,4,FALSE),""))))</f>
        <v/>
      </c>
      <c r="O37" s="416" t="str">
        <f>IF(M38="ア",VLOOKUP(K38,ア!$A$2:$E$1545,4,FALSE),IF(M38="イ",VLOOKUP(K38,イ!$A$2:$E$77,4,FALSE),IF(M38="ウ",IF(HLOOKUP(K38,ウ!$B$1:$QK$6,3,FALSE)="","",HLOOKUP(K38,ウ!$B$1:$QK$6,3,FALSE)),"")))</f>
        <v/>
      </c>
      <c r="P37" s="411" t="str">
        <f>IF(M38="ア",VLOOKUP(K38,ア!$A$2:$E$1545,5,FALSE),IF(M38="イ",VLOOKUP(K38,イ!$A$2:$E$77,5,FALSE),IF(M38="ウ",HLOOKUP(K38,ウ!$B$1:$QK$6,5,FALSE),IF(M38="エ",VLOOKUP(K38,エ!$A$4:$E$443,5,FALSE),""))))&amp;"　"&amp;IF(M38="ウ",HLOOKUP(K38,ウ!$B$1:$QK$6,6,FALSE),"")</f>
        <v>　</v>
      </c>
      <c r="Q37" s="405"/>
      <c r="R37" s="422"/>
      <c r="S37" s="420"/>
      <c r="T37" s="413"/>
      <c r="U37" s="80" t="s">
        <v>8916</v>
      </c>
      <c r="V37" s="407"/>
      <c r="W37" s="59"/>
      <c r="X37" s="416" t="str">
        <f>IF(W38="ア",VLOOKUP(U38,ア!$A$2:$E$1545,2,FALSE),IF(W38="イ",VLOOKUP(U38,イ!$A$2:$E$77,2,FALSE),IF(W38="ウ",HLOOKUP(U38,ウ!$B$1:$QK$6,4,FALSE),IF(W38="エ",VLOOKUP(U38,エ!$A$4:$E$443,3,FALSE)&amp;"　"&amp;VLOOKUP(U38,エ!$A$4:$E$443,4,FALSE),""))))</f>
        <v/>
      </c>
      <c r="Y37" s="416" t="str">
        <f>IF(W38="ア",VLOOKUP(U38,ア!$A$2:$E$1545,4,FALSE),IF(W38="イ",VLOOKUP(U38,イ!$A$2:$E$77,4,FALSE),IF(W38="ウ",IF(HLOOKUP(U38,ウ!$B$1:$QK$6,3,FALSE)="","",HLOOKUP(U38,ウ!$B$1:$QK$6,3,FALSE)),"")))</f>
        <v/>
      </c>
      <c r="Z37" s="411" t="str">
        <f>IF(W38="ア",VLOOKUP(U38,ア!$A$2:$E$1545,5,FALSE),IF(W38="イ",VLOOKUP(U38,イ!$A$2:$E$77,5,FALSE),IF(W38="ウ",HLOOKUP(U38,ウ!$B$1:$QK$6,5,FALSE),IF(W38="エ",VLOOKUP(U38,エ!$A$4:$E$443,5,FALSE),""))))&amp;"　"&amp;IF(W38="ウ",HLOOKUP(U38,ウ!$B$1:$QK$6,6,FALSE),"")</f>
        <v>　</v>
      </c>
      <c r="AA37" s="405"/>
      <c r="AB37" s="422"/>
      <c r="AC37" s="420"/>
      <c r="AD37" s="409"/>
    </row>
    <row r="38" spans="1:31" s="44" customFormat="1" ht="18.899999999999999" customHeight="1" x14ac:dyDescent="0.45">
      <c r="A38" s="77"/>
      <c r="B38" s="415"/>
      <c r="C38" s="98"/>
      <c r="D38" s="417"/>
      <c r="E38" s="417"/>
      <c r="F38" s="412"/>
      <c r="G38" s="406"/>
      <c r="H38" s="423"/>
      <c r="I38" s="448"/>
      <c r="J38" s="399"/>
      <c r="K38" s="88"/>
      <c r="L38" s="415"/>
      <c r="M38" s="98"/>
      <c r="N38" s="417"/>
      <c r="O38" s="417"/>
      <c r="P38" s="412"/>
      <c r="Q38" s="406"/>
      <c r="R38" s="423"/>
      <c r="S38" s="421"/>
      <c r="T38" s="414"/>
      <c r="U38" s="77"/>
      <c r="V38" s="415"/>
      <c r="W38" s="98"/>
      <c r="X38" s="417"/>
      <c r="Y38" s="417"/>
      <c r="Z38" s="412"/>
      <c r="AA38" s="406"/>
      <c r="AB38" s="423"/>
      <c r="AC38" s="421"/>
      <c r="AD38" s="410"/>
    </row>
    <row r="39" spans="1:31" s="44" customFormat="1" ht="18.899999999999999" customHeight="1" x14ac:dyDescent="0.45">
      <c r="A39" s="374" t="s">
        <v>8882</v>
      </c>
      <c r="B39" s="407"/>
      <c r="C39" s="59"/>
      <c r="D39" s="416" t="str">
        <f>IF(C40="ア",VLOOKUP(A40,ア!$A$2:$E$1545,2,FALSE),IF(C40="イ",VLOOKUP(A40,イ!$A$2:$E$77,2,FALSE),IF(C40="ウ",HLOOKUP(A40,ウ!$B$1:$QK$6,4,FALSE),IF(C40="エ",VLOOKUP(A40,エ!$A$4:$E$443,3,FALSE)&amp;"　"&amp;VLOOKUP(A40,エ!$A$4:$E$443,4,FALSE),""))))</f>
        <v/>
      </c>
      <c r="E39" s="416" t="str">
        <f>IF(C40="ア",VLOOKUP(A40,ア!$A$2:$E$1545,4,FALSE),IF(C40="イ",VLOOKUP(A40,イ!$A$2:$E$77,4,FALSE),IF(C40="ウ",IF(HLOOKUP(A40,ウ!$B$1:$QK$6,3,FALSE)="","",HLOOKUP(A40,ウ!$B$1:$QK$6,3,FALSE)),"")))</f>
        <v/>
      </c>
      <c r="F39" s="411" t="str">
        <f>IF(C40="ア",VLOOKUP(A40,ア!$A$2:$E$1545,5,FALSE),IF(C40="イ",VLOOKUP(A40,イ!$A$2:$E$77,5,FALSE),IF(C40="ウ",HLOOKUP(A40,ウ!$B$1:$QK$6,5,FALSE),IF(C40="エ",VLOOKUP(A40,エ!$A$4:$E$443,5,FALSE),""))))&amp;"　"&amp;IF(C40="ウ",HLOOKUP(A40,ウ!$B$1:$QK$6,6,FALSE),"")</f>
        <v>　</v>
      </c>
      <c r="G39" s="405"/>
      <c r="H39" s="422"/>
      <c r="I39" s="447"/>
      <c r="J39" s="398"/>
      <c r="K39" s="89" t="s">
        <v>8902</v>
      </c>
      <c r="L39" s="407"/>
      <c r="M39" s="59"/>
      <c r="N39" s="416" t="str">
        <f>IF(M40="ア",VLOOKUP(K40,ア!$A$2:$E$1545,2,FALSE),IF(M40="イ",VLOOKUP(K40,イ!$A$2:$E$77,2,FALSE),IF(M40="ウ",HLOOKUP(K40,ウ!$B$1:$QK$6,4,FALSE),IF(M40="エ",VLOOKUP(K40,エ!$A$4:$E$443,3,FALSE)&amp;"　"&amp;VLOOKUP(K40,エ!$A$4:$E$443,4,FALSE),""))))</f>
        <v/>
      </c>
      <c r="O39" s="416" t="str">
        <f>IF(M40="ア",VLOOKUP(K40,ア!$A$2:$E$1545,4,FALSE),IF(M40="イ",VLOOKUP(K40,イ!$A$2:$E$77,4,FALSE),IF(M40="ウ",IF(HLOOKUP(K40,ウ!$B$1:$QK$6,3,FALSE)="","",HLOOKUP(K40,ウ!$B$1:$QK$6,3,FALSE)),"")))</f>
        <v/>
      </c>
      <c r="P39" s="411" t="str">
        <f>IF(M40="ア",VLOOKUP(K40,ア!$A$2:$E$1545,5,FALSE),IF(M40="イ",VLOOKUP(K40,イ!$A$2:$E$77,5,FALSE),IF(M40="ウ",HLOOKUP(K40,ウ!$B$1:$QK$6,5,FALSE),IF(M40="エ",VLOOKUP(K40,エ!$A$4:$E$443,5,FALSE),""))))&amp;"　"&amp;IF(M40="ウ",HLOOKUP(K40,ウ!$B$1:$QK$6,6,FALSE),"")</f>
        <v>　</v>
      </c>
      <c r="Q39" s="405"/>
      <c r="R39" s="422"/>
      <c r="S39" s="420"/>
      <c r="T39" s="413"/>
      <c r="U39" s="80" t="s">
        <v>8917</v>
      </c>
      <c r="V39" s="407"/>
      <c r="W39" s="59"/>
      <c r="X39" s="416" t="str">
        <f>IF(W40="ア",VLOOKUP(U40,ア!$A$2:$E$1545,2,FALSE),IF(W40="イ",VLOOKUP(U40,イ!$A$2:$E$77,2,FALSE),IF(W40="ウ",HLOOKUP(U40,ウ!$B$1:$QK$6,4,FALSE),IF(W40="エ",VLOOKUP(U40,エ!$A$4:$E$443,3,FALSE)&amp;"　"&amp;VLOOKUP(U40,エ!$A$4:$E$443,4,FALSE),""))))</f>
        <v/>
      </c>
      <c r="Y39" s="416" t="str">
        <f>IF(W40="ア",VLOOKUP(U40,ア!$A$2:$E$1545,4,FALSE),IF(W40="イ",VLOOKUP(U40,イ!$A$2:$E$77,4,FALSE),IF(W40="ウ",IF(HLOOKUP(U40,ウ!$B$1:$QK$6,3,FALSE)="","",HLOOKUP(U40,ウ!$B$1:$QK$6,3,FALSE)),"")))</f>
        <v/>
      </c>
      <c r="Z39" s="411" t="str">
        <f>IF(W40="ア",VLOOKUP(U40,ア!$A$2:$E$1545,5,FALSE),IF(W40="イ",VLOOKUP(U40,イ!$A$2:$E$77,5,FALSE),IF(W40="ウ",HLOOKUP(U40,ウ!$B$1:$QK$6,5,FALSE),IF(W40="エ",VLOOKUP(U40,エ!$A$4:$E$443,5,FALSE),""))))&amp;"　"&amp;IF(W40="ウ",HLOOKUP(U40,ウ!$B$1:$QK$6,6,FALSE),"")</f>
        <v>　</v>
      </c>
      <c r="AA39" s="405"/>
      <c r="AB39" s="422"/>
      <c r="AC39" s="420"/>
      <c r="AD39" s="409"/>
    </row>
    <row r="40" spans="1:31" s="44" customFormat="1" ht="18.899999999999999" customHeight="1" x14ac:dyDescent="0.45">
      <c r="A40" s="77"/>
      <c r="B40" s="415"/>
      <c r="C40" s="98"/>
      <c r="D40" s="417"/>
      <c r="E40" s="417"/>
      <c r="F40" s="412"/>
      <c r="G40" s="406"/>
      <c r="H40" s="423"/>
      <c r="I40" s="448"/>
      <c r="J40" s="399"/>
      <c r="K40" s="88"/>
      <c r="L40" s="415"/>
      <c r="M40" s="98"/>
      <c r="N40" s="417"/>
      <c r="O40" s="417"/>
      <c r="P40" s="412"/>
      <c r="Q40" s="406"/>
      <c r="R40" s="423"/>
      <c r="S40" s="421"/>
      <c r="T40" s="414"/>
      <c r="U40" s="77"/>
      <c r="V40" s="415"/>
      <c r="W40" s="98"/>
      <c r="X40" s="417"/>
      <c r="Y40" s="417"/>
      <c r="Z40" s="412"/>
      <c r="AA40" s="406"/>
      <c r="AB40" s="423"/>
      <c r="AC40" s="421"/>
      <c r="AD40" s="410"/>
    </row>
    <row r="41" spans="1:31" s="44" customFormat="1" ht="18.899999999999999" customHeight="1" x14ac:dyDescent="0.45">
      <c r="A41" s="374" t="s">
        <v>8881</v>
      </c>
      <c r="B41" s="407"/>
      <c r="C41" s="59"/>
      <c r="D41" s="416" t="str">
        <f>IF(C42="ア",VLOOKUP(A42,ア!$A$2:$E$1545,2,FALSE),IF(C42="イ",VLOOKUP(A42,イ!$A$2:$E$77,2,FALSE),IF(C42="ウ",HLOOKUP(A42,ウ!$B$1:$QK$6,4,FALSE),IF(C42="エ",VLOOKUP(A42,エ!$A$4:$E$443,3,FALSE)&amp;"　"&amp;VLOOKUP(A42,エ!$A$4:$E$443,4,FALSE),""))))</f>
        <v/>
      </c>
      <c r="E41" s="416" t="str">
        <f>IF(C42="ア",VLOOKUP(A42,ア!$A$2:$E$1545,4,FALSE),IF(C42="イ",VLOOKUP(A42,イ!$A$2:$E$77,4,FALSE),IF(C42="ウ",IF(HLOOKUP(A42,ウ!$B$1:$QK$6,3,FALSE)="","",HLOOKUP(A42,ウ!$B$1:$QK$6,3,FALSE)),"")))</f>
        <v/>
      </c>
      <c r="F41" s="411" t="str">
        <f>IF(C42="ア",VLOOKUP(A42,ア!$A$2:$E$1545,5,FALSE),IF(C42="イ",VLOOKUP(A42,イ!$A$2:$E$77,5,FALSE),IF(C42="ウ",HLOOKUP(A42,ウ!$B$1:$QK$6,5,FALSE),IF(C42="エ",VLOOKUP(A42,エ!$A$4:$E$443,5,FALSE),""))))&amp;"　"&amp;IF(C42="ウ",HLOOKUP(A42,ウ!$B$1:$QK$6,6,FALSE),"")</f>
        <v>　</v>
      </c>
      <c r="G41" s="405"/>
      <c r="H41" s="422"/>
      <c r="I41" s="447"/>
      <c r="J41" s="398"/>
      <c r="K41" s="89" t="s">
        <v>8903</v>
      </c>
      <c r="L41" s="407"/>
      <c r="M41" s="59"/>
      <c r="N41" s="416" t="str">
        <f>IF(M42="ア",VLOOKUP(K42,ア!$A$2:$E$1545,2,FALSE),IF(M42="イ",VLOOKUP(K42,イ!$A$2:$E$77,2,FALSE),IF(M42="ウ",HLOOKUP(K42,ウ!$B$1:$QK$6,4,FALSE),IF(M42="エ",VLOOKUP(K42,エ!$A$4:$E$443,3,FALSE)&amp;"　"&amp;VLOOKUP(K42,エ!$A$4:$E$443,4,FALSE),""))))</f>
        <v/>
      </c>
      <c r="O41" s="416" t="str">
        <f>IF(M42="ア",VLOOKUP(K42,ア!$A$2:$E$1545,4,FALSE),IF(M42="イ",VLOOKUP(K42,イ!$A$2:$E$77,4,FALSE),IF(M42="ウ",IF(HLOOKUP(K42,ウ!$B$1:$QK$6,3,FALSE)="","",HLOOKUP(K42,ウ!$B$1:$QK$6,3,FALSE)),"")))</f>
        <v/>
      </c>
      <c r="P41" s="411" t="str">
        <f>IF(M42="ア",VLOOKUP(K42,ア!$A$2:$E$1545,5,FALSE),IF(M42="イ",VLOOKUP(K42,イ!$A$2:$E$77,5,FALSE),IF(M42="ウ",HLOOKUP(K42,ウ!$B$1:$QK$6,5,FALSE),IF(M42="エ",VLOOKUP(K42,エ!$A$4:$E$443,5,FALSE),""))))&amp;"　"&amp;IF(M42="ウ",HLOOKUP(K42,ウ!$B$1:$QK$6,6,FALSE),"")</f>
        <v>　</v>
      </c>
      <c r="Q41" s="405"/>
      <c r="R41" s="422"/>
      <c r="S41" s="420"/>
      <c r="T41" s="413"/>
      <c r="U41" s="80" t="s">
        <v>8918</v>
      </c>
      <c r="V41" s="407"/>
      <c r="W41" s="59"/>
      <c r="X41" s="416" t="str">
        <f>IF(W42="ア",VLOOKUP(U42,ア!$A$2:$E$1545,2,FALSE),IF(W42="イ",VLOOKUP(U42,イ!$A$2:$E$77,2,FALSE),IF(W42="ウ",HLOOKUP(U42,ウ!$B$1:$QK$6,4,FALSE),IF(W42="エ",VLOOKUP(U42,エ!$A$4:$E$443,3,FALSE)&amp;"　"&amp;VLOOKUP(U42,エ!$A$4:$E$443,4,FALSE),""))))</f>
        <v/>
      </c>
      <c r="Y41" s="416" t="str">
        <f>IF(W42="ア",VLOOKUP(U42,ア!$A$2:$E$1545,4,FALSE),IF(W42="イ",VLOOKUP(U42,イ!$A$2:$E$77,4,FALSE),IF(W42="ウ",IF(HLOOKUP(U42,ウ!$B$1:$QK$6,3,FALSE)="","",HLOOKUP(U42,ウ!$B$1:$QK$6,3,FALSE)),"")))</f>
        <v/>
      </c>
      <c r="Z41" s="411" t="str">
        <f>IF(W42="ア",VLOOKUP(U42,ア!$A$2:$E$1545,5,FALSE),IF(W42="イ",VLOOKUP(U42,イ!$A$2:$E$77,5,FALSE),IF(W42="ウ",HLOOKUP(U42,ウ!$B$1:$QK$6,5,FALSE),IF(W42="エ",VLOOKUP(U42,エ!$A$4:$E$443,5,FALSE),""))))&amp;"　"&amp;IF(W42="ウ",HLOOKUP(U42,ウ!$B$1:$QK$6,6,FALSE),"")</f>
        <v>　</v>
      </c>
      <c r="AA41" s="405"/>
      <c r="AB41" s="422"/>
      <c r="AC41" s="420"/>
      <c r="AD41" s="409"/>
    </row>
    <row r="42" spans="1:31" s="44" customFormat="1" ht="18.899999999999999" customHeight="1" x14ac:dyDescent="0.45">
      <c r="A42" s="77"/>
      <c r="B42" s="415"/>
      <c r="C42" s="98"/>
      <c r="D42" s="417"/>
      <c r="E42" s="417"/>
      <c r="F42" s="412"/>
      <c r="G42" s="406"/>
      <c r="H42" s="423"/>
      <c r="I42" s="448"/>
      <c r="J42" s="399"/>
      <c r="K42" s="88"/>
      <c r="L42" s="415"/>
      <c r="M42" s="98"/>
      <c r="N42" s="417"/>
      <c r="O42" s="417"/>
      <c r="P42" s="412"/>
      <c r="Q42" s="406"/>
      <c r="R42" s="423"/>
      <c r="S42" s="421"/>
      <c r="T42" s="414"/>
      <c r="U42" s="77"/>
      <c r="V42" s="415"/>
      <c r="W42" s="98"/>
      <c r="X42" s="417"/>
      <c r="Y42" s="417"/>
      <c r="Z42" s="412"/>
      <c r="AA42" s="406"/>
      <c r="AB42" s="423"/>
      <c r="AC42" s="421"/>
      <c r="AD42" s="410"/>
    </row>
    <row r="43" spans="1:31" s="44" customFormat="1" ht="18.899999999999999" customHeight="1" x14ac:dyDescent="0.45">
      <c r="A43" s="374" t="s">
        <v>8880</v>
      </c>
      <c r="B43" s="407"/>
      <c r="C43" s="59"/>
      <c r="D43" s="416" t="str">
        <f>IF(C44="ア",VLOOKUP(A44,ア!$A$2:$E$1545,2,FALSE),IF(C44="イ",VLOOKUP(A44,イ!$A$2:$E$77,2,FALSE),IF(C44="ウ",HLOOKUP(A44,ウ!$B$1:$QK$6,4,FALSE),IF(C44="エ",VLOOKUP(A44,エ!$A$4:$E$443,3,FALSE)&amp;"　"&amp;VLOOKUP(A44,エ!$A$4:$E$443,4,FALSE),""))))</f>
        <v/>
      </c>
      <c r="E43" s="416" t="str">
        <f>IF(C44="ア",VLOOKUP(A44,ア!$A$2:$E$1545,4,FALSE),IF(C44="イ",VLOOKUP(A44,イ!$A$2:$E$77,4,FALSE),IF(C44="ウ",IF(HLOOKUP(A44,ウ!$B$1:$QK$6,3,FALSE)="","",HLOOKUP(A44,ウ!$B$1:$QK$6,3,FALSE)),"")))</f>
        <v/>
      </c>
      <c r="F43" s="411" t="str">
        <f>IF(C44="ア",VLOOKUP(A44,ア!$A$2:$E$1545,5,FALSE),IF(C44="イ",VLOOKUP(A44,イ!$A$2:$E$77,5,FALSE),IF(C44="ウ",HLOOKUP(A44,ウ!$B$1:$QK$6,5,FALSE),IF(C44="エ",VLOOKUP(A44,エ!$A$4:$E$443,5,FALSE),""))))&amp;"　"&amp;IF(C44="ウ",HLOOKUP(A44,ウ!$B$1:$QK$6,6,FALSE),"")</f>
        <v>　</v>
      </c>
      <c r="G43" s="405"/>
      <c r="H43" s="422"/>
      <c r="I43" s="447"/>
      <c r="J43" s="398"/>
      <c r="K43" s="89" t="s">
        <v>8904</v>
      </c>
      <c r="L43" s="407"/>
      <c r="M43" s="59"/>
      <c r="N43" s="416" t="str">
        <f>IF(M44="ア",VLOOKUP(K44,ア!$A$2:$E$1545,2,FALSE),IF(M44="イ",VLOOKUP(K44,イ!$A$2:$E$77,2,FALSE),IF(M44="ウ",HLOOKUP(K44,ウ!$B$1:$QK$6,4,FALSE),IF(M44="エ",VLOOKUP(K44,エ!$A$4:$E$443,3,FALSE)&amp;"　"&amp;VLOOKUP(K44,エ!$A$4:$E$443,4,FALSE),""))))</f>
        <v/>
      </c>
      <c r="O43" s="416" t="str">
        <f>IF(M44="ア",VLOOKUP(K44,ア!$A$2:$E$1545,4,FALSE),IF(M44="イ",VLOOKUP(K44,イ!$A$2:$E$77,4,FALSE),IF(M44="ウ",IF(HLOOKUP(K44,ウ!$B$1:$QK$6,3,FALSE)="","",HLOOKUP(K44,ウ!$B$1:$QK$6,3,FALSE)),"")))</f>
        <v/>
      </c>
      <c r="P43" s="411" t="str">
        <f>IF(M44="ア",VLOOKUP(K44,ア!$A$2:$E$1545,5,FALSE),IF(M44="イ",VLOOKUP(K44,イ!$A$2:$E$77,5,FALSE),IF(M44="ウ",HLOOKUP(K44,ウ!$B$1:$QK$6,5,FALSE),IF(M44="エ",VLOOKUP(K44,エ!$A$4:$E$443,5,FALSE),""))))&amp;"　"&amp;IF(M44="ウ",HLOOKUP(K44,ウ!$B$1:$QK$6,6,FALSE),"")</f>
        <v>　</v>
      </c>
      <c r="Q43" s="405"/>
      <c r="R43" s="422"/>
      <c r="S43" s="420"/>
      <c r="T43" s="413"/>
      <c r="U43" s="80" t="s">
        <v>8919</v>
      </c>
      <c r="V43" s="407"/>
      <c r="W43" s="59"/>
      <c r="X43" s="416" t="str">
        <f>IF(W44="ア",VLOOKUP(U44,ア!$A$2:$E$1545,2,FALSE),IF(W44="イ",VLOOKUP(U44,イ!$A$2:$E$77,2,FALSE),IF(W44="ウ",HLOOKUP(U44,ウ!$B$1:$QK$6,4,FALSE),IF(W44="エ",VLOOKUP(U44,エ!$A$4:$E$443,3,FALSE)&amp;"　"&amp;VLOOKUP(U44,エ!$A$4:$E$443,4,FALSE),""))))</f>
        <v/>
      </c>
      <c r="Y43" s="416" t="str">
        <f>IF(W44="ア",VLOOKUP(U44,ア!$A$2:$E$1545,4,FALSE),IF(W44="イ",VLOOKUP(U44,イ!$A$2:$E$77,4,FALSE),IF(W44="ウ",IF(HLOOKUP(U44,ウ!$B$1:$QK$6,3,FALSE)="","",HLOOKUP(U44,ウ!$B$1:$QK$6,3,FALSE)),"")))</f>
        <v/>
      </c>
      <c r="Z43" s="411" t="str">
        <f>IF(W44="ア",VLOOKUP(U44,ア!$A$2:$E$1545,5,FALSE),IF(W44="イ",VLOOKUP(U44,イ!$A$2:$E$77,5,FALSE),IF(W44="ウ",HLOOKUP(U44,ウ!$B$1:$QK$6,5,FALSE),IF(W44="エ",VLOOKUP(U44,エ!$A$4:$E$443,5,FALSE),""))))&amp;"　"&amp;IF(W44="ウ",HLOOKUP(U44,ウ!$B$1:$QK$6,6,FALSE),"")</f>
        <v>　</v>
      </c>
      <c r="AA43" s="405"/>
      <c r="AB43" s="422"/>
      <c r="AC43" s="420"/>
      <c r="AD43" s="409"/>
    </row>
    <row r="44" spans="1:31" s="44" customFormat="1" ht="18.899999999999999" customHeight="1" x14ac:dyDescent="0.45">
      <c r="A44" s="77"/>
      <c r="B44" s="415"/>
      <c r="C44" s="98"/>
      <c r="D44" s="417"/>
      <c r="E44" s="417"/>
      <c r="F44" s="412"/>
      <c r="G44" s="406"/>
      <c r="H44" s="423"/>
      <c r="I44" s="448"/>
      <c r="J44" s="399"/>
      <c r="K44" s="88"/>
      <c r="L44" s="415"/>
      <c r="M44" s="98"/>
      <c r="N44" s="417"/>
      <c r="O44" s="417"/>
      <c r="P44" s="412"/>
      <c r="Q44" s="406"/>
      <c r="R44" s="423"/>
      <c r="S44" s="421"/>
      <c r="T44" s="414"/>
      <c r="U44" s="77"/>
      <c r="V44" s="415"/>
      <c r="W44" s="98"/>
      <c r="X44" s="417"/>
      <c r="Y44" s="417"/>
      <c r="Z44" s="412"/>
      <c r="AA44" s="406"/>
      <c r="AB44" s="423"/>
      <c r="AC44" s="421"/>
      <c r="AD44" s="410"/>
    </row>
    <row r="45" spans="1:31" s="44" customFormat="1" ht="18.899999999999999" customHeight="1" x14ac:dyDescent="0.45">
      <c r="A45" s="374" t="s">
        <v>8879</v>
      </c>
      <c r="B45" s="407"/>
      <c r="C45" s="59"/>
      <c r="D45" s="416" t="str">
        <f>IF(C46="ア",VLOOKUP(A46,ア!$A$2:$E$1545,2,FALSE),IF(C46="イ",VLOOKUP(A46,イ!$A$2:$E$77,2,FALSE),IF(C46="ウ",HLOOKUP(A46,ウ!$B$1:$QK$6,4,FALSE),IF(C46="エ",VLOOKUP(A46,エ!$A$4:$E$443,3,FALSE)&amp;"　"&amp;VLOOKUP(A46,エ!$A$4:$E$443,4,FALSE),""))))</f>
        <v/>
      </c>
      <c r="E45" s="416" t="str">
        <f>IF(C46="ア",VLOOKUP(A46,ア!$A$2:$E$1545,4,FALSE),IF(C46="イ",VLOOKUP(A46,イ!$A$2:$E$77,4,FALSE),IF(C46="ウ",IF(HLOOKUP(A46,ウ!$B$1:$QK$6,3,FALSE)="","",HLOOKUP(A46,ウ!$B$1:$QK$6,3,FALSE)),"")))</f>
        <v/>
      </c>
      <c r="F45" s="411" t="str">
        <f>IF(C46="ア",VLOOKUP(A46,ア!$A$2:$E$1545,5,FALSE),IF(C46="イ",VLOOKUP(A46,イ!$A$2:$E$77,5,FALSE),IF(C46="ウ",HLOOKUP(A46,ウ!$B$1:$QK$6,5,FALSE),IF(C46="エ",VLOOKUP(A46,エ!$A$4:$E$443,5,FALSE),""))))&amp;"　"&amp;IF(C46="ウ",HLOOKUP(A46,ウ!$B$1:$QK$6,6,FALSE),"")</f>
        <v>　</v>
      </c>
      <c r="G45" s="405"/>
      <c r="H45" s="422"/>
      <c r="I45" s="447"/>
      <c r="J45" s="402"/>
      <c r="K45" s="89" t="s">
        <v>8905</v>
      </c>
      <c r="L45" s="407"/>
      <c r="M45" s="59"/>
      <c r="N45" s="416" t="str">
        <f>IF(M46="ア",VLOOKUP(K46,ア!$A$2:$E$1545,2,FALSE),IF(M46="イ",VLOOKUP(K46,イ!$A$2:$E$77,2,FALSE),IF(M46="ウ",HLOOKUP(K46,ウ!$B$1:$QK$6,4,FALSE),IF(M46="エ",VLOOKUP(K46,エ!$A$4:$E$443,3,FALSE)&amp;"　"&amp;VLOOKUP(K46,エ!$A$4:$E$443,4,FALSE),""))))</f>
        <v/>
      </c>
      <c r="O45" s="416" t="str">
        <f>IF(M46="ア",VLOOKUP(K46,ア!$A$2:$E$1545,4,FALSE),IF(M46="イ",VLOOKUP(K46,イ!$A$2:$E$77,4,FALSE),IF(M46="ウ",IF(HLOOKUP(K46,ウ!$B$1:$QK$6,3,FALSE)="","",HLOOKUP(K46,ウ!$B$1:$QK$6,3,FALSE)),"")))</f>
        <v/>
      </c>
      <c r="P45" s="411" t="str">
        <f>IF(M46="ア",VLOOKUP(K46,ア!$A$2:$E$1545,5,FALSE),IF(M46="イ",VLOOKUP(K46,イ!$A$2:$E$77,5,FALSE),IF(M46="ウ",HLOOKUP(K46,ウ!$B$1:$QK$6,5,FALSE),IF(M46="エ",VLOOKUP(K46,エ!$A$4:$E$443,5,FALSE),""))))&amp;"　"&amp;IF(M46="ウ",HLOOKUP(K46,ウ!$B$1:$QK$6,6,FALSE),"")</f>
        <v>　</v>
      </c>
      <c r="Q45" s="405"/>
      <c r="R45" s="422"/>
      <c r="S45" s="420"/>
      <c r="T45" s="413"/>
      <c r="U45" s="80" t="s">
        <v>8920</v>
      </c>
      <c r="V45" s="407"/>
      <c r="W45" s="59"/>
      <c r="X45" s="416" t="str">
        <f>IF(W46="ア",VLOOKUP(U46,ア!$A$2:$E$1545,2,FALSE),IF(W46="イ",VLOOKUP(U46,イ!$A$2:$E$77,2,FALSE),IF(W46="ウ",HLOOKUP(U46,ウ!$B$1:$QK$6,4,FALSE),IF(W46="エ",VLOOKUP(U46,エ!$A$4:$E$443,3,FALSE)&amp;"　"&amp;VLOOKUP(U46,エ!$A$4:$E$443,4,FALSE),""))))</f>
        <v/>
      </c>
      <c r="Y45" s="416" t="str">
        <f>IF(W46="ア",VLOOKUP(U46,ア!$A$2:$E$1545,4,FALSE),IF(W46="イ",VLOOKUP(U46,イ!$A$2:$E$77,4,FALSE),IF(W46="ウ",IF(HLOOKUP(U46,ウ!$B$1:$QK$6,3,FALSE)="","",HLOOKUP(U46,ウ!$B$1:$QK$6,3,FALSE)),"")))</f>
        <v/>
      </c>
      <c r="Z45" s="411" t="str">
        <f>IF(W46="ア",VLOOKUP(U46,ア!$A$2:$E$1545,5,FALSE),IF(W46="イ",VLOOKUP(U46,イ!$A$2:$E$77,5,FALSE),IF(W46="ウ",HLOOKUP(U46,ウ!$B$1:$QK$6,5,FALSE),IF(W46="エ",VLOOKUP(U46,エ!$A$4:$E$443,5,FALSE),""))))&amp;"　"&amp;IF(W46="ウ",HLOOKUP(U46,ウ!$B$1:$QK$6,6,FALSE),"")</f>
        <v>　</v>
      </c>
      <c r="AA45" s="405"/>
      <c r="AB45" s="422"/>
      <c r="AC45" s="420"/>
      <c r="AD45" s="409"/>
    </row>
    <row r="46" spans="1:31" s="44" customFormat="1" ht="18.899999999999999" customHeight="1" x14ac:dyDescent="0.45">
      <c r="A46" s="77"/>
      <c r="B46" s="415"/>
      <c r="C46" s="98"/>
      <c r="D46" s="417"/>
      <c r="E46" s="417"/>
      <c r="F46" s="412"/>
      <c r="G46" s="406"/>
      <c r="H46" s="423"/>
      <c r="I46" s="448"/>
      <c r="J46" s="403"/>
      <c r="K46" s="88"/>
      <c r="L46" s="415"/>
      <c r="M46" s="98"/>
      <c r="N46" s="417"/>
      <c r="O46" s="417"/>
      <c r="P46" s="412"/>
      <c r="Q46" s="406"/>
      <c r="R46" s="423"/>
      <c r="S46" s="421"/>
      <c r="T46" s="414"/>
      <c r="U46" s="77"/>
      <c r="V46" s="415"/>
      <c r="W46" s="98"/>
      <c r="X46" s="417"/>
      <c r="Y46" s="417"/>
      <c r="Z46" s="412"/>
      <c r="AA46" s="406"/>
      <c r="AB46" s="423"/>
      <c r="AC46" s="421"/>
      <c r="AD46" s="410"/>
    </row>
    <row r="47" spans="1:31" s="44" customFormat="1" ht="18.899999999999999" customHeight="1" x14ac:dyDescent="0.45">
      <c r="A47" s="374" t="s">
        <v>8878</v>
      </c>
      <c r="B47" s="407"/>
      <c r="C47" s="59"/>
      <c r="D47" s="416" t="str">
        <f>IF(C48="ア",VLOOKUP(A48,ア!$A$2:$E$1545,2,FALSE),IF(C48="イ",VLOOKUP(A48,イ!$A$2:$E$77,2,FALSE),IF(C48="ウ",HLOOKUP(A48,ウ!$B$1:$QK$6,4,FALSE),IF(C48="エ",VLOOKUP(A48,エ!$A$4:$E$443,3,FALSE)&amp;"　"&amp;VLOOKUP(A48,エ!$A$4:$E$443,4,FALSE),""))))</f>
        <v/>
      </c>
      <c r="E47" s="416" t="str">
        <f>IF(C48="ア",VLOOKUP(A48,ア!$A$2:$E$1545,4,FALSE),IF(C48="イ",VLOOKUP(A48,イ!$A$2:$E$77,4,FALSE),IF(C48="ウ",IF(HLOOKUP(A48,ウ!$B$1:$QK$6,3,FALSE)="","",HLOOKUP(A48,ウ!$B$1:$QK$6,3,FALSE)),"")))</f>
        <v/>
      </c>
      <c r="F47" s="411" t="str">
        <f>IF(C48="ア",VLOOKUP(A48,ア!$A$2:$E$1545,5,FALSE),IF(C48="イ",VLOOKUP(A48,イ!$A$2:$E$77,5,FALSE),IF(C48="ウ",HLOOKUP(A48,ウ!$B$1:$QK$6,5,FALSE),IF(C48="エ",VLOOKUP(A48,エ!$A$4:$E$443,5,FALSE),""))))&amp;"　"&amp;IF(C48="ウ",HLOOKUP(A48,ウ!$B$1:$QK$6,6,FALSE),"")</f>
        <v>　</v>
      </c>
      <c r="G47" s="405"/>
      <c r="H47" s="422"/>
      <c r="I47" s="447"/>
      <c r="J47" s="402"/>
      <c r="K47" s="89" t="s">
        <v>8906</v>
      </c>
      <c r="L47" s="407"/>
      <c r="M47" s="59"/>
      <c r="N47" s="416" t="str">
        <f>IF(M48="ア",VLOOKUP(K48,ア!$A$2:$E$1545,2,FALSE),IF(M48="イ",VLOOKUP(K48,イ!$A$2:$E$77,2,FALSE),IF(M48="ウ",HLOOKUP(K48,ウ!$B$1:$QK$6,4,FALSE),IF(M48="エ",VLOOKUP(K48,エ!$A$4:$E$443,3,FALSE)&amp;"　"&amp;VLOOKUP(K48,エ!$A$4:$E$443,4,FALSE),""))))</f>
        <v/>
      </c>
      <c r="O47" s="416" t="str">
        <f>IF(M48="ア",VLOOKUP(K48,ア!$A$2:$E$1545,4,FALSE),IF(M48="イ",VLOOKUP(K48,イ!$A$2:$E$77,4,FALSE),IF(M48="ウ",IF(HLOOKUP(K48,ウ!$B$1:$QK$6,3,FALSE)="","",HLOOKUP(K48,ウ!$B$1:$QK$6,3,FALSE)),"")))</f>
        <v/>
      </c>
      <c r="P47" s="411" t="str">
        <f>IF(M48="ア",VLOOKUP(K48,ア!$A$2:$E$1545,5,FALSE),IF(M48="イ",VLOOKUP(K48,イ!$A$2:$E$77,5,FALSE),IF(M48="ウ",HLOOKUP(K48,ウ!$B$1:$QK$6,5,FALSE),IF(M48="エ",VLOOKUP(K48,エ!$A$4:$E$443,5,FALSE),""))))&amp;"　"&amp;IF(M48="ウ",HLOOKUP(K48,ウ!$B$1:$QK$6,6,FALSE),"")</f>
        <v>　</v>
      </c>
      <c r="Q47" s="405"/>
      <c r="R47" s="422"/>
      <c r="S47" s="420"/>
      <c r="T47" s="413"/>
      <c r="U47" s="80" t="s">
        <v>8921</v>
      </c>
      <c r="V47" s="407"/>
      <c r="W47" s="59"/>
      <c r="X47" s="416" t="str">
        <f>IF(W48="ア",VLOOKUP(U48,ア!$A$2:$E$1545,2,FALSE),IF(W48="イ",VLOOKUP(U48,イ!$A$2:$E$77,2,FALSE),IF(W48="ウ",HLOOKUP(U48,ウ!$B$1:$QK$6,4,FALSE),IF(W48="エ",VLOOKUP(U48,エ!$A$4:$E$443,3,FALSE)&amp;"　"&amp;VLOOKUP(U48,エ!$A$4:$E$443,4,FALSE),""))))</f>
        <v/>
      </c>
      <c r="Y47" s="416" t="str">
        <f>IF(W48="ア",VLOOKUP(U48,ア!$A$2:$E$1545,4,FALSE),IF(W48="イ",VLOOKUP(U48,イ!$A$2:$E$77,4,FALSE),IF(W48="ウ",IF(HLOOKUP(U48,ウ!$B$1:$QK$6,3,FALSE)="","",HLOOKUP(U48,ウ!$B$1:$QK$6,3,FALSE)),"")))</f>
        <v/>
      </c>
      <c r="Z47" s="411" t="str">
        <f>IF(W48="ア",VLOOKUP(U48,ア!$A$2:$E$1545,5,FALSE),IF(W48="イ",VLOOKUP(U48,イ!$A$2:$E$77,5,FALSE),IF(W48="ウ",HLOOKUP(U48,ウ!$B$1:$QK$6,5,FALSE),IF(W48="エ",VLOOKUP(U48,エ!$A$4:$E$443,5,FALSE),""))))&amp;"　"&amp;IF(W48="ウ",HLOOKUP(U48,ウ!$B$1:$QK$6,6,FALSE),"")</f>
        <v>　</v>
      </c>
      <c r="AA47" s="405"/>
      <c r="AB47" s="422"/>
      <c r="AC47" s="420"/>
      <c r="AD47" s="409"/>
      <c r="AE47" s="45"/>
    </row>
    <row r="48" spans="1:31" s="47" customFormat="1" ht="18.899999999999999" customHeight="1" thickBot="1" x14ac:dyDescent="0.25">
      <c r="A48" s="78"/>
      <c r="B48" s="408"/>
      <c r="C48" s="99"/>
      <c r="D48" s="417"/>
      <c r="E48" s="417"/>
      <c r="F48" s="412"/>
      <c r="G48" s="452"/>
      <c r="H48" s="450"/>
      <c r="I48" s="454"/>
      <c r="J48" s="404"/>
      <c r="K48" s="90"/>
      <c r="L48" s="408"/>
      <c r="M48" s="99"/>
      <c r="N48" s="417"/>
      <c r="O48" s="417"/>
      <c r="P48" s="412"/>
      <c r="Q48" s="452"/>
      <c r="R48" s="450"/>
      <c r="S48" s="451"/>
      <c r="T48" s="453"/>
      <c r="U48" s="78"/>
      <c r="V48" s="408"/>
      <c r="W48" s="99"/>
      <c r="X48" s="417"/>
      <c r="Y48" s="417"/>
      <c r="Z48" s="412"/>
      <c r="AA48" s="452"/>
      <c r="AB48" s="450"/>
      <c r="AC48" s="451"/>
      <c r="AD48" s="449"/>
      <c r="AE48" s="46"/>
    </row>
    <row r="49" spans="1:30" s="40" customFormat="1" ht="18" customHeight="1" x14ac:dyDescent="0.45">
      <c r="A49" s="428" t="s">
        <v>9543</v>
      </c>
      <c r="B49" s="429"/>
      <c r="C49" s="429"/>
      <c r="D49" s="429"/>
      <c r="E49" s="429"/>
      <c r="F49" s="429"/>
      <c r="G49" s="429"/>
      <c r="H49" s="429"/>
      <c r="I49" s="429"/>
      <c r="J49" s="395"/>
      <c r="K49" s="397"/>
      <c r="L49" s="429" t="s">
        <v>9544</v>
      </c>
      <c r="M49" s="429"/>
      <c r="N49" s="429"/>
      <c r="O49" s="429"/>
      <c r="P49" s="429"/>
      <c r="Q49" s="429"/>
      <c r="R49" s="429"/>
      <c r="S49" s="429"/>
      <c r="T49" s="430"/>
      <c r="U49" s="443" t="s">
        <v>9545</v>
      </c>
      <c r="V49" s="429"/>
      <c r="W49" s="429"/>
      <c r="X49" s="429"/>
      <c r="Y49" s="429"/>
      <c r="Z49" s="429"/>
      <c r="AA49" s="429"/>
      <c r="AB49" s="429"/>
      <c r="AC49" s="429"/>
      <c r="AD49" s="444"/>
    </row>
    <row r="50" spans="1:30" s="41" customFormat="1" ht="24" customHeight="1" x14ac:dyDescent="0.45">
      <c r="A50" s="527" t="s">
        <v>3656</v>
      </c>
      <c r="B50" s="424" t="s">
        <v>557</v>
      </c>
      <c r="C50" s="396" t="s">
        <v>558</v>
      </c>
      <c r="D50" s="426" t="s">
        <v>559</v>
      </c>
      <c r="E50" s="426" t="s">
        <v>560</v>
      </c>
      <c r="F50" s="528" t="s">
        <v>561</v>
      </c>
      <c r="G50" s="426" t="s">
        <v>562</v>
      </c>
      <c r="H50" s="426" t="s">
        <v>563</v>
      </c>
      <c r="I50" s="426" t="s">
        <v>564</v>
      </c>
      <c r="J50" s="445" t="s">
        <v>566</v>
      </c>
      <c r="K50" s="529" t="s">
        <v>3656</v>
      </c>
      <c r="L50" s="530" t="s">
        <v>557</v>
      </c>
      <c r="M50" s="396" t="s">
        <v>558</v>
      </c>
      <c r="N50" s="426" t="s">
        <v>559</v>
      </c>
      <c r="O50" s="426" t="s">
        <v>560</v>
      </c>
      <c r="P50" s="528" t="s">
        <v>565</v>
      </c>
      <c r="Q50" s="426" t="s">
        <v>562</v>
      </c>
      <c r="R50" s="426" t="s">
        <v>563</v>
      </c>
      <c r="S50" s="426" t="s">
        <v>564</v>
      </c>
      <c r="T50" s="445" t="s">
        <v>566</v>
      </c>
      <c r="U50" s="529" t="s">
        <v>3656</v>
      </c>
      <c r="V50" s="531" t="s">
        <v>557</v>
      </c>
      <c r="W50" s="396" t="s">
        <v>558</v>
      </c>
      <c r="X50" s="426" t="s">
        <v>559</v>
      </c>
      <c r="Y50" s="426" t="s">
        <v>560</v>
      </c>
      <c r="Z50" s="435" t="s">
        <v>565</v>
      </c>
      <c r="AA50" s="426" t="s">
        <v>562</v>
      </c>
      <c r="AB50" s="426" t="s">
        <v>563</v>
      </c>
      <c r="AC50" s="426" t="s">
        <v>567</v>
      </c>
      <c r="AD50" s="532" t="s">
        <v>566</v>
      </c>
    </row>
    <row r="51" spans="1:30" s="44" customFormat="1" ht="27" customHeight="1" x14ac:dyDescent="0.45">
      <c r="A51" s="533" t="s">
        <v>9546</v>
      </c>
      <c r="B51" s="534"/>
      <c r="C51" s="535" t="s">
        <v>568</v>
      </c>
      <c r="D51" s="427"/>
      <c r="E51" s="427"/>
      <c r="F51" s="536"/>
      <c r="G51" s="427"/>
      <c r="H51" s="427"/>
      <c r="I51" s="427"/>
      <c r="J51" s="446"/>
      <c r="K51" s="537" t="s">
        <v>9546</v>
      </c>
      <c r="L51" s="538"/>
      <c r="M51" s="43" t="s">
        <v>568</v>
      </c>
      <c r="N51" s="427"/>
      <c r="O51" s="427"/>
      <c r="P51" s="536"/>
      <c r="Q51" s="427"/>
      <c r="R51" s="427"/>
      <c r="S51" s="427"/>
      <c r="T51" s="446"/>
      <c r="U51" s="537" t="s">
        <v>9546</v>
      </c>
      <c r="V51" s="539"/>
      <c r="W51" s="43" t="s">
        <v>568</v>
      </c>
      <c r="X51" s="427"/>
      <c r="Y51" s="427"/>
      <c r="Z51" s="436"/>
      <c r="AA51" s="427"/>
      <c r="AB51" s="427"/>
      <c r="AC51" s="427"/>
      <c r="AD51" s="540"/>
    </row>
    <row r="52" spans="1:30" s="44" customFormat="1" ht="18.899999999999999" customHeight="1" x14ac:dyDescent="0.45">
      <c r="A52" s="541" t="s">
        <v>9547</v>
      </c>
      <c r="B52" s="542" t="s">
        <v>9548</v>
      </c>
      <c r="C52" s="543" t="s">
        <v>9548</v>
      </c>
      <c r="D52" s="544" t="str">
        <f>IF(C53="ア",VLOOKUP(A53,[1]ア!$A$2:$E$1545,2,FALSE),IF(C53="イ",VLOOKUP(A53,[1]イ!$A$3:$E$77,2,FALSE),IF(C53="ウ",HLOOKUP(A53,[1]ウ!$B$1:$QI$6,4,FALSE),IF(C53="エ",VLOOKUP(A53,[1]エ!#REF!,3,FALSE)&amp;"　"&amp;VLOOKUP(A53,[1]エ!#REF!,4,FALSE),""))))</f>
        <v>20-1　童　心　社</v>
      </c>
      <c r="E52" s="544" t="str">
        <f>IF(C53="ア",VLOOKUP(A53,[1]ア!$A$2:$E$1545,4,FALSE),IF(C53="イ",VLOOKUP(A53,[1]イ!$A$3:$E$77,4,FALSE),IF(C53="ウ",IF(HLOOKUP(A53,[1]ウ!$B$1:$QI$6,3,FALSE)="","",HLOOKUP(A53,[1]ウ!$B$1:$QI$6,3,FALSE)),"")))</f>
        <v/>
      </c>
      <c r="F52" s="545" t="str">
        <f>IF(C53="ア",VLOOKUP(A53,[1]ア!$A$2:$E$1545,5,FALSE),IF(C53="イ",VLOOKUP(A53,[1]イ!$A$3:$E$77,5,FALSE),IF(C53="ウ",HLOOKUP(A53,[1]ウ!$B$1:$QI$6,5,FALSE),IF(C53="エ",VLOOKUP(A53,[1]エ!#REF!,5,FALSE),""))))&amp;"　"&amp;IF(C53="ウ",HLOOKUP(A53,[1]ウ!$B$1:$QI$6,6,FALSE),"")</f>
        <v>ピーマン村の絵本たち　さつまのおいも</v>
      </c>
      <c r="G52" s="546" t="s">
        <v>9549</v>
      </c>
      <c r="H52" s="422"/>
      <c r="I52" s="547" t="s">
        <v>9550</v>
      </c>
      <c r="J52" s="413"/>
      <c r="K52" s="548" t="s">
        <v>9551</v>
      </c>
      <c r="L52" s="542" t="s">
        <v>9548</v>
      </c>
      <c r="M52" s="543" t="s">
        <v>9548</v>
      </c>
      <c r="N52" s="544" t="str">
        <f>IF(M53="ア",VLOOKUP(K53,[1]ア!$A$2:$E$1545,2,FALSE),IF(M53="イ",VLOOKUP(K53,[1]イ!$A$3:$E$77,2,FALSE),IF(M53="ウ",HLOOKUP(K53,[1]ウ!$B$1:$QI$6,4,FALSE),IF(M53="エ",VLOOKUP(K53,[1]エ!#REF!,3,FALSE)&amp;"　"&amp;VLOOKUP(K53,[1]エ!#REF!,4,FALSE),""))))</f>
        <v>20-1　童　心　社</v>
      </c>
      <c r="O52" s="544" t="str">
        <f>IF(M53="ア",VLOOKUP(K53,[1]ア!$A$2:$E$1545,4,FALSE),IF(M53="イ",VLOOKUP(K53,[1]イ!$A$3:$E$77,4,FALSE),IF(M53="ウ",IF(HLOOKUP(K53,[1]ウ!$B$1:$QI$6,3,FALSE)="","",HLOOKUP(K53,[1]ウ!$B$1:$QI$6,3,FALSE)),"")))</f>
        <v>H30品切れ</v>
      </c>
      <c r="P52" s="545" t="str">
        <f>IF(M53="ア",VLOOKUP(K53,[1]ア!$A$2:$E$1545,5,FALSE),IF(M53="イ",VLOOKUP(K53,[1]イ!$A$3:$E$77,5,FALSE),IF(M53="ウ",HLOOKUP(K53,[1]ウ!$B$1:$QI$6,5,FALSE),IF(M53="エ",VLOOKUP(K53,[1]エ!#REF!,5,FALSE),""))))&amp;"　"&amp;IF(M53="ウ",HLOOKUP(K53,[1]ウ!$B$1:$QI$6,6,FALSE),"")</f>
        <v>14ひきのシリーズ　14ひきのぴくにっく</v>
      </c>
      <c r="Q52" s="546" t="s">
        <v>9549</v>
      </c>
      <c r="R52" s="422"/>
      <c r="S52" s="547" t="s">
        <v>9552</v>
      </c>
      <c r="T52" s="413"/>
      <c r="U52" s="541" t="s">
        <v>9553</v>
      </c>
      <c r="V52" s="542" t="s">
        <v>9548</v>
      </c>
      <c r="W52" s="543" t="s">
        <v>9548</v>
      </c>
      <c r="X52" s="544" t="str">
        <f>IF(W53="ア",VLOOKUP(U53,[1]ア!$A$2:$E$1545,2,FALSE),IF(W53="イ",VLOOKUP(U53,[1]イ!$A$3:$E$77,2,FALSE),IF(W53="ウ",HLOOKUP(U53,[1]ウ!$B$1:$QI$6,4,FALSE),IF(W53="エ",VLOOKUP(U53,[1]エ!#REF!,3,FALSE)&amp;"　"&amp;VLOOKUP(U53,[1]エ!#REF!,4,FALSE),""))))</f>
        <v>40-3　リ　ー　ブ　ル</v>
      </c>
      <c r="Y52" s="544" t="str">
        <f>IF(W53="ア",VLOOKUP(U53,[1]ア!$A$2:$E$1545,4,FALSE),IF(W53="イ",VLOOKUP(U53,[1]イ!$A$3:$E$77,4,FALSE),IF(W53="ウ",IF(HLOOKUP(U53,[1]ウ!$B$1:$QI$6,3,FALSE)="","",HLOOKUP(U53,[1]ウ!$B$1:$QI$6,3,FALSE)),"")))</f>
        <v/>
      </c>
      <c r="Z52" s="545" t="str">
        <f>IF(W53="ア",VLOOKUP(U53,[1]ア!$A$2:$E$1545,5,FALSE),IF(W53="イ",VLOOKUP(U53,[1]イ!$A$3:$E$77,5,FALSE),IF(W53="ウ",HLOOKUP(U53,[1]ウ!$B$1:$QI$6,5,FALSE),IF(W53="エ",VLOOKUP(U53,[1]エ!#REF!,5,FALSE),""))))&amp;"　"&amp;IF(W53="ウ",HLOOKUP(U53,[1]ウ!$B$1:$QI$6,6,FALSE),"")</f>
        <v>しりとりしましょ！　たべものあいうえお</v>
      </c>
      <c r="AA52" s="546" t="s">
        <v>9549</v>
      </c>
      <c r="AB52" s="422"/>
      <c r="AC52" s="420" t="s">
        <v>9554</v>
      </c>
      <c r="AD52" s="409"/>
    </row>
    <row r="53" spans="1:30" s="44" customFormat="1" ht="18.899999999999999" customHeight="1" x14ac:dyDescent="0.45">
      <c r="A53" s="549">
        <v>9784494005635</v>
      </c>
      <c r="B53" s="550"/>
      <c r="C53" s="551" t="s">
        <v>9534</v>
      </c>
      <c r="D53" s="552"/>
      <c r="E53" s="552"/>
      <c r="F53" s="553"/>
      <c r="G53" s="554"/>
      <c r="H53" s="423"/>
      <c r="I53" s="555"/>
      <c r="J53" s="414"/>
      <c r="K53" s="556">
        <v>9784494006731</v>
      </c>
      <c r="L53" s="550"/>
      <c r="M53" s="551" t="s">
        <v>9534</v>
      </c>
      <c r="N53" s="552"/>
      <c r="O53" s="552"/>
      <c r="P53" s="553"/>
      <c r="Q53" s="554"/>
      <c r="R53" s="423"/>
      <c r="S53" s="555"/>
      <c r="T53" s="414"/>
      <c r="U53" s="549">
        <v>9784947581426</v>
      </c>
      <c r="V53" s="550"/>
      <c r="W53" s="551" t="s">
        <v>9534</v>
      </c>
      <c r="X53" s="552"/>
      <c r="Y53" s="552"/>
      <c r="Z53" s="553"/>
      <c r="AA53" s="554"/>
      <c r="AB53" s="423"/>
      <c r="AC53" s="421"/>
      <c r="AD53" s="410"/>
    </row>
    <row r="54" spans="1:30" s="44" customFormat="1" ht="18.899999999999999" customHeight="1" x14ac:dyDescent="0.45">
      <c r="A54" s="557" t="s">
        <v>9555</v>
      </c>
      <c r="B54" s="542" t="s">
        <v>9556</v>
      </c>
      <c r="C54" s="543" t="s">
        <v>9556</v>
      </c>
      <c r="D54" s="544" t="str">
        <f>IF(C55="ア",VLOOKUP(A55,[1]ア!$A$2:$E$1545,2,FALSE),IF(C55="イ",VLOOKUP(A55,[1]イ!$A$3:$E$77,2,FALSE),IF(C55="ウ",HLOOKUP(A55,[1]ウ!$B$1:$QI$6,4,FALSE),IF(C55="エ",VLOOKUP(A55,[1]エ!#REF!,3,FALSE)&amp;"　"&amp;VLOOKUP(A55,[1]エ!#REF!,4,FALSE),""))))</f>
        <v>27-3　ひ　さ　か　た</v>
      </c>
      <c r="E54" s="544" t="str">
        <f>IF(C55="ア",VLOOKUP(A55,[1]ア!$A$2:$E$1545,4,FALSE),IF(C55="イ",VLOOKUP(A55,[1]イ!$A$3:$E$77,4,FALSE),IF(C55="ウ",IF(HLOOKUP(A55,[1]ウ!$B$1:$QI$6,3,FALSE)="","",HLOOKUP(A55,[1]ウ!$B$1:$QI$6,3,FALSE)),"")))</f>
        <v/>
      </c>
      <c r="F54" s="545" t="str">
        <f>IF(C55="ア",VLOOKUP(A55,[1]ア!$A$2:$E$1545,5,FALSE),IF(C55="イ",VLOOKUP(A55,[1]イ!$A$3:$E$77,5,FALSE),IF(C55="ウ",HLOOKUP(A55,[1]ウ!$B$1:$QI$6,5,FALSE),IF(C55="エ",VLOOKUP(A55,[1]エ!#REF!,5,FALSE),""))))&amp;"　"&amp;IF(C55="ウ",HLOOKUP(A55,[1]ウ!$B$1:$QI$6,6,FALSE),"")</f>
        <v>スキンシップ絵本　かずのえほん</v>
      </c>
      <c r="G54" s="546" t="s">
        <v>9549</v>
      </c>
      <c r="H54" s="422"/>
      <c r="I54" s="547" t="s">
        <v>9550</v>
      </c>
      <c r="J54" s="413"/>
      <c r="K54" s="558" t="s">
        <v>9557</v>
      </c>
      <c r="L54" s="542" t="s">
        <v>9556</v>
      </c>
      <c r="M54" s="543" t="s">
        <v>9556</v>
      </c>
      <c r="N54" s="544" t="str">
        <f>IF(M55="ア",VLOOKUP(K55,[1]ア!$A$2:$E$1545,2,FALSE),IF(M55="イ",VLOOKUP(K55,[1]イ!$A$3:$E$77,2,FALSE),IF(M55="ウ",HLOOKUP(K55,[1]ウ!$B$1:$QI$6,4,FALSE),IF(M55="エ",VLOOKUP(K55,[1]エ!#REF!,3,FALSE)&amp;"　"&amp;VLOOKUP(K55,[1]エ!#REF!,4,FALSE),""))))</f>
        <v>10-1　講　談　社</v>
      </c>
      <c r="O54" s="544" t="str">
        <f>IF(M55="ア",VLOOKUP(K55,[1]ア!$A$2:$E$1545,4,FALSE),IF(M55="イ",VLOOKUP(K55,[1]イ!$A$3:$E$77,4,FALSE),IF(M55="ウ",IF(HLOOKUP(K55,[1]ウ!$B$1:$QI$6,3,FALSE)="","",HLOOKUP(K55,[1]ウ!$B$1:$QI$6,3,FALSE)),"")))</f>
        <v/>
      </c>
      <c r="P54" s="545" t="str">
        <f>IF(M55="ア",VLOOKUP(K55,[1]ア!$A$2:$E$1545,5,FALSE),IF(M55="イ",VLOOKUP(K55,[1]イ!$A$3:$E$77,5,FALSE),IF(M55="ウ",HLOOKUP(K55,[1]ウ!$B$1:$QI$6,5,FALSE),IF(M55="エ",VLOOKUP(K55,[1]エ!#REF!,5,FALSE),""))))&amp;"　"&amp;IF(M55="ウ",HLOOKUP(K55,[1]ウ!$B$1:$QI$6,6,FALSE),"")</f>
        <v>ブルーナのアイディアブック　ミッフィーのいまなんじ</v>
      </c>
      <c r="Q54" s="546" t="s">
        <v>9549</v>
      </c>
      <c r="R54" s="422"/>
      <c r="S54" s="547" t="s">
        <v>9552</v>
      </c>
      <c r="T54" s="413"/>
      <c r="U54" s="557" t="s">
        <v>9558</v>
      </c>
      <c r="V54" s="542" t="s">
        <v>9556</v>
      </c>
      <c r="W54" s="543" t="s">
        <v>9556</v>
      </c>
      <c r="X54" s="544" t="str">
        <f>IF(W55="ア",VLOOKUP(U55,[1]ア!$A$2:$E$1545,2,FALSE),IF(W55="イ",VLOOKUP(U55,[1]イ!$A$3:$E$77,2,FALSE),IF(W55="ウ",HLOOKUP(U55,[1]ウ!$B$1:$QI$6,4,FALSE),IF(W55="エ",VLOOKUP(U55,[1]エ!#REF!,3,FALSE)&amp;"　"&amp;VLOOKUP(U55,[1]エ!#REF!,4,FALSE),""))))</f>
        <v>08-1　く も ん 出 版</v>
      </c>
      <c r="Y54" s="544" t="str">
        <f>IF(W55="ア",VLOOKUP(U55,[1]ア!$A$2:$E$1545,4,FALSE),IF(W55="イ",VLOOKUP(U55,[1]イ!$A$3:$E$77,4,FALSE),IF(W55="ウ",IF(HLOOKUP(U55,[1]ウ!$B$1:$QI$6,3,FALSE)="","",HLOOKUP(U55,[1]ウ!$B$1:$QI$6,3,FALSE)),"")))</f>
        <v/>
      </c>
      <c r="Z54" s="545" t="str">
        <f>IF(W55="ア",VLOOKUP(U55,[1]ア!$A$2:$E$1545,5,FALSE),IF(W55="イ",VLOOKUP(U55,[1]イ!$A$3:$E$77,5,FALSE),IF(W55="ウ",HLOOKUP(U55,[1]ウ!$B$1:$QI$6,5,FALSE),IF(W55="エ",VLOOKUP(U55,[1]エ!#REF!,5,FALSE),""))))&amp;"　"&amp;IF(W55="ウ",HLOOKUP(U55,[1]ウ!$B$1:$QI$6,6,FALSE),"")</f>
        <v>はとのクルックの　　　　　　　とけいえほん　</v>
      </c>
      <c r="AA54" s="546" t="s">
        <v>9549</v>
      </c>
      <c r="AB54" s="422"/>
      <c r="AC54" s="420" t="s">
        <v>9554</v>
      </c>
      <c r="AD54" s="409"/>
    </row>
    <row r="55" spans="1:30" s="44" customFormat="1" ht="18.899999999999999" customHeight="1" x14ac:dyDescent="0.45">
      <c r="A55" s="549">
        <v>9784893250797</v>
      </c>
      <c r="B55" s="550"/>
      <c r="C55" s="551" t="s">
        <v>9534</v>
      </c>
      <c r="D55" s="552"/>
      <c r="E55" s="552"/>
      <c r="F55" s="553"/>
      <c r="G55" s="554"/>
      <c r="H55" s="423"/>
      <c r="I55" s="555"/>
      <c r="J55" s="414"/>
      <c r="K55" s="556">
        <v>9784062618571</v>
      </c>
      <c r="L55" s="550"/>
      <c r="M55" s="551" t="s">
        <v>9534</v>
      </c>
      <c r="N55" s="552"/>
      <c r="O55" s="552"/>
      <c r="P55" s="553"/>
      <c r="Q55" s="554"/>
      <c r="R55" s="423"/>
      <c r="S55" s="555"/>
      <c r="T55" s="414"/>
      <c r="U55" s="549">
        <v>9784774304755</v>
      </c>
      <c r="V55" s="550"/>
      <c r="W55" s="551" t="s">
        <v>9534</v>
      </c>
      <c r="X55" s="552"/>
      <c r="Y55" s="552"/>
      <c r="Z55" s="553"/>
      <c r="AA55" s="554"/>
      <c r="AB55" s="423"/>
      <c r="AC55" s="421"/>
      <c r="AD55" s="410"/>
    </row>
    <row r="56" spans="1:30" s="44" customFormat="1" ht="18.899999999999999" customHeight="1" x14ac:dyDescent="0.45">
      <c r="A56" s="557" t="s">
        <v>9559</v>
      </c>
      <c r="B56" s="542" t="s">
        <v>9560</v>
      </c>
      <c r="C56" s="543" t="s">
        <v>9560</v>
      </c>
      <c r="D56" s="544" t="str">
        <f>IF(C57="ア",VLOOKUP(A57,[1]ア!$A$2:$E$1545,2,FALSE),IF(C57="イ",VLOOKUP(A57,[1]イ!$A$3:$E$77,2,FALSE),IF(C57="ウ",HLOOKUP(A57,[1]ウ!$B$1:$QI$6,4,FALSE),IF(C57="エ",VLOOKUP(A57,[1]エ!#REF!,3,FALSE)&amp;"　"&amp;VLOOKUP(A57,[1]エ!#REF!,4,FALSE),""))))</f>
        <v>01-1　あ か ね 書 房</v>
      </c>
      <c r="E56" s="544" t="str">
        <f>IF(C57="ア",VLOOKUP(A57,[1]ア!$A$2:$E$1545,4,FALSE),IF(C57="イ",VLOOKUP(A57,[1]イ!$A$3:$E$77,4,FALSE),IF(C57="ウ",IF(HLOOKUP(A57,[1]ウ!$B$1:$QI$6,3,FALSE)="","",HLOOKUP(A57,[1]ウ!$B$1:$QI$6,3,FALSE)),"")))</f>
        <v/>
      </c>
      <c r="F56" s="545" t="str">
        <f>IF(C57="ア",VLOOKUP(A57,[1]ア!$A$2:$E$1545,5,FALSE),IF(C57="イ",VLOOKUP(A57,[1]イ!$A$3:$E$77,5,FALSE),IF(C57="ウ",HLOOKUP(A57,[1]ウ!$B$1:$QI$6,5,FALSE),IF(C57="エ",VLOOKUP(A57,[1]エ!#REF!,5,FALSE),""))))&amp;"　"&amp;IF(C57="ウ",HLOOKUP(A57,[1]ウ!$B$1:$QI$6,6,FALSE),"")</f>
        <v>かばくん くらしのえほん３　かばくんのはるなつあきふゆ</v>
      </c>
      <c r="G56" s="546" t="s">
        <v>9549</v>
      </c>
      <c r="H56" s="422"/>
      <c r="I56" s="547" t="s">
        <v>9550</v>
      </c>
      <c r="J56" s="413"/>
      <c r="K56" s="558" t="s">
        <v>9561</v>
      </c>
      <c r="L56" s="542" t="s">
        <v>9560</v>
      </c>
      <c r="M56" s="543" t="s">
        <v>9560</v>
      </c>
      <c r="N56" s="544" t="str">
        <f>IF(M57="ア",VLOOKUP(K57,[1]ア!$A$2:$E$1545,2,FALSE),IF(M57="イ",VLOOKUP(K57,[1]イ!$A$3:$E$77,2,FALSE),IF(M57="ウ",HLOOKUP(K57,[1]ウ!$B$1:$QI$6,4,FALSE),IF(M57="エ",VLOOKUP(K57,[1]エ!#REF!,3,FALSE)&amp;"　"&amp;VLOOKUP(K57,[1]エ!#REF!,4,FALSE),""))))</f>
        <v>06-1　偕　成　社</v>
      </c>
      <c r="O56" s="544" t="str">
        <f>IF(M57="ア",VLOOKUP(K57,[1]ア!$A$2:$E$1545,4,FALSE),IF(M57="イ",VLOOKUP(K57,[1]イ!$A$3:$E$77,4,FALSE),IF(M57="ウ",IF(HLOOKUP(K57,[1]ウ!$B$1:$QI$6,3,FALSE)="","",HLOOKUP(K57,[1]ウ!$B$1:$QI$6,3,FALSE)),"")))</f>
        <v/>
      </c>
      <c r="P56" s="545" t="str">
        <f>IF(M57="ア",VLOOKUP(K57,[1]ア!$A$2:$E$1545,5,FALSE),IF(M57="イ",VLOOKUP(K57,[1]イ!$A$3:$E$77,5,FALSE),IF(M57="ウ",HLOOKUP(K57,[1]ウ!$B$1:$QI$6,5,FALSE),IF(M57="エ",VLOOKUP(K57,[1]エ!#REF!,5,FALSE),""))))&amp;"　"&amp;IF(M57="ウ",HLOOKUP(K57,[1]ウ!$B$1:$QI$6,6,FALSE),"")</f>
        <v>エリック・カールの絵本　しろくまくん
なにがきこえる？</v>
      </c>
      <c r="Q56" s="546" t="s">
        <v>9549</v>
      </c>
      <c r="R56" s="422"/>
      <c r="S56" s="547" t="s">
        <v>9552</v>
      </c>
      <c r="T56" s="413"/>
      <c r="U56" s="557" t="s">
        <v>9562</v>
      </c>
      <c r="V56" s="542" t="s">
        <v>9560</v>
      </c>
      <c r="W56" s="543" t="s">
        <v>9560</v>
      </c>
      <c r="X56" s="544" t="str">
        <f>IF(W57="ア",VLOOKUP(U57,[1]ア!$A$2:$E$1545,2,FALSE),IF(W57="イ",VLOOKUP(U57,[1]イ!$A$3:$E$77,2,FALSE),IF(W57="ウ",HLOOKUP(U57,[1]ウ!$B$1:$QI$6,4,FALSE),IF(W57="エ",VLOOKUP(U57,[1]エ!#REF!,3,FALSE)&amp;"　"&amp;VLOOKUP(U57,[1]エ!#REF!,4,FALSE),""))))</f>
        <v>27-1　ひ か り の く に</v>
      </c>
      <c r="Y56" s="544" t="str">
        <f>IF(W57="ア",VLOOKUP(U57,[1]ア!$A$2:$E$1545,4,FALSE),IF(W57="イ",VLOOKUP(U57,[1]イ!$A$3:$E$77,4,FALSE),IF(W57="ウ",IF(HLOOKUP(U57,[1]ウ!$B$1:$QI$6,3,FALSE)="","",HLOOKUP(U57,[1]ウ!$B$1:$QI$6,3,FALSE)),"")))</f>
        <v/>
      </c>
      <c r="Z56" s="545" t="str">
        <f>IF(W57="ア",VLOOKUP(U57,[1]ア!$A$2:$E$1545,5,FALSE),IF(W57="イ",VLOOKUP(U57,[1]イ!$A$3:$E$77,5,FALSE),IF(W57="ウ",HLOOKUP(U57,[1]ウ!$B$1:$QI$6,5,FALSE),IF(W57="エ",VLOOKUP(U57,[1]エ!#REF!,5,FALSE),""))))&amp;"　"&amp;IF(W57="ウ",HLOOKUP(U57,[1]ウ!$B$1:$QI$6,6,FALSE),"")</f>
        <v>こどものずかんＭｉｏ12　　　　　きせつとしぜん</v>
      </c>
      <c r="AA56" s="546" t="s">
        <v>9549</v>
      </c>
      <c r="AB56" s="422"/>
      <c r="AC56" s="420" t="s">
        <v>9554</v>
      </c>
      <c r="AD56" s="409"/>
    </row>
    <row r="57" spans="1:30" s="44" customFormat="1" ht="18.899999999999999" customHeight="1" x14ac:dyDescent="0.45">
      <c r="A57" s="549">
        <v>9784251001238</v>
      </c>
      <c r="B57" s="550"/>
      <c r="C57" s="551" t="s">
        <v>9534</v>
      </c>
      <c r="D57" s="552"/>
      <c r="E57" s="552"/>
      <c r="F57" s="553"/>
      <c r="G57" s="554"/>
      <c r="H57" s="423"/>
      <c r="I57" s="555"/>
      <c r="J57" s="414"/>
      <c r="K57" s="556">
        <v>9784032024500</v>
      </c>
      <c r="L57" s="550"/>
      <c r="M57" s="551" t="s">
        <v>9534</v>
      </c>
      <c r="N57" s="552"/>
      <c r="O57" s="552"/>
      <c r="P57" s="553"/>
      <c r="Q57" s="554"/>
      <c r="R57" s="423"/>
      <c r="S57" s="555"/>
      <c r="T57" s="414"/>
      <c r="U57" s="549">
        <v>9784564200922</v>
      </c>
      <c r="V57" s="550"/>
      <c r="W57" s="551" t="s">
        <v>9534</v>
      </c>
      <c r="X57" s="552"/>
      <c r="Y57" s="552"/>
      <c r="Z57" s="553"/>
      <c r="AA57" s="554"/>
      <c r="AB57" s="423"/>
      <c r="AC57" s="421"/>
      <c r="AD57" s="410"/>
    </row>
    <row r="58" spans="1:30" s="44" customFormat="1" ht="18.899999999999999" customHeight="1" x14ac:dyDescent="0.45">
      <c r="A58" s="557" t="s">
        <v>9563</v>
      </c>
      <c r="B58" s="542" t="s">
        <v>9564</v>
      </c>
      <c r="C58" s="543" t="s">
        <v>9564</v>
      </c>
      <c r="D58" s="544" t="str">
        <f>IF(C59="ア",VLOOKUP(A59,[1]ア!$A$2:$E$1545,2,FALSE),IF(C59="イ",VLOOKUP(A59,[1]イ!$A$3:$E$77,2,FALSE),IF(C59="ウ",HLOOKUP(A59,[1]ウ!$B$1:$QI$6,4,FALSE),IF(C59="エ",VLOOKUP(A59,[1]エ!#REF!,3,FALSE)&amp;"　"&amp;VLOOKUP(A59,[1]エ!#REF!,4,FALSE),""))))</f>
        <v>76-13　ハッピーオウル社</v>
      </c>
      <c r="E58" s="544" t="str">
        <f>IF(C59="ア",VLOOKUP(A59,[1]ア!$A$2:$E$1545,4,FALSE),IF(C59="イ",VLOOKUP(A59,[1]イ!$A$3:$E$77,4,FALSE),IF(C59="ウ",IF(HLOOKUP(A59,[1]ウ!$B$1:$QI$6,3,FALSE)="","",HLOOKUP(A59,[1]ウ!$B$1:$QI$6,3,FALSE)),"")))</f>
        <v/>
      </c>
      <c r="F58" s="545" t="str">
        <f>IF(C59="ア",VLOOKUP(A59,[1]ア!$A$2:$E$1545,5,FALSE),IF(C59="イ",VLOOKUP(A59,[1]イ!$A$3:$E$77,5,FALSE),IF(C59="ウ",HLOOKUP(A59,[1]ウ!$B$1:$QI$6,5,FALSE),IF(C59="エ",VLOOKUP(A59,[1]エ!#REF!,5,FALSE),""))))&amp;"　"&amp;IF(C59="ウ",HLOOKUP(A59,[1]ウ!$B$1:$QI$6,6,FALSE),"")</f>
        <v>12か月のうたのえほん　</v>
      </c>
      <c r="G58" s="546" t="s">
        <v>9549</v>
      </c>
      <c r="H58" s="422"/>
      <c r="I58" s="547" t="s">
        <v>9550</v>
      </c>
      <c r="J58" s="413"/>
      <c r="K58" s="558" t="s">
        <v>9565</v>
      </c>
      <c r="L58" s="542" t="s">
        <v>9564</v>
      </c>
      <c r="M58" s="543" t="s">
        <v>9564</v>
      </c>
      <c r="N58" s="544" t="str">
        <f>IF(M59="ア",VLOOKUP(K59,[1]ア!$A$2:$E$1545,2,FALSE),IF(M59="イ",VLOOKUP(K59,[1]イ!$A$3:$E$77,2,FALSE),IF(M59="ウ",HLOOKUP(K59,[1]ウ!$B$1:$QI$6,4,FALSE),IF(M59="エ",VLOOKUP(K59,[1]エ!#REF!,3,FALSE)&amp;"　"&amp;VLOOKUP(K59,[1]エ!#REF!,4,FALSE),""))))</f>
        <v>17-1　チ ャ イ ル ド</v>
      </c>
      <c r="O58" s="544" t="str">
        <f>IF(M59="ア",VLOOKUP(K59,[1]ア!$A$2:$E$1545,4,FALSE),IF(M59="イ",VLOOKUP(K59,[1]イ!$A$3:$E$77,4,FALSE),IF(M59="ウ",IF(HLOOKUP(K59,[1]ウ!$B$1:$QI$6,3,FALSE)="","",HLOOKUP(K59,[1]ウ!$B$1:$QI$6,3,FALSE)),"")))</f>
        <v/>
      </c>
      <c r="P58" s="545" t="str">
        <f>IF(M59="ア",VLOOKUP(K59,[1]ア!$A$2:$E$1545,5,FALSE),IF(M59="イ",VLOOKUP(K59,[1]イ!$A$3:$E$77,5,FALSE),IF(M59="ウ",HLOOKUP(K59,[1]ウ!$B$1:$QI$6,5,FALSE),IF(M59="エ",VLOOKUP(K59,[1]エ!#REF!,5,FALSE),""))))&amp;"　"&amp;IF(M59="ウ",HLOOKUP(K59,[1]ウ!$B$1:$QI$6,6,FALSE),"")</f>
        <v>ポケットブックス　ケロポンズのあそびうた
同好会</v>
      </c>
      <c r="Q58" s="546" t="s">
        <v>9549</v>
      </c>
      <c r="R58" s="422"/>
      <c r="S58" s="547" t="s">
        <v>9552</v>
      </c>
      <c r="T58" s="413"/>
      <c r="U58" s="557" t="s">
        <v>9566</v>
      </c>
      <c r="V58" s="542" t="s">
        <v>9564</v>
      </c>
      <c r="W58" s="543" t="s">
        <v>9564</v>
      </c>
      <c r="X58" s="544" t="str">
        <f>IF(W59="ア",VLOOKUP(U59,[1]ア!$A$2:$E$1545,2,FALSE),IF(W59="イ",VLOOKUP(U59,[1]イ!$A$3:$E$77,2,FALSE),IF(W59="ウ",HLOOKUP(U59,[1]ウ!$B$1:$QI$6,4,FALSE),IF(W59="エ",VLOOKUP(U59,[1]エ!#REF!,3,FALSE)&amp;"　"&amp;VLOOKUP(U59,[1]エ!#REF!,4,FALSE),""))))</f>
        <v>13-2　鈴　木　出　版</v>
      </c>
      <c r="Y58" s="544" t="str">
        <f>IF(W59="ア",VLOOKUP(U59,[1]ア!$A$2:$E$1545,4,FALSE),IF(W59="イ",VLOOKUP(U59,[1]イ!$A$3:$E$77,4,FALSE),IF(W59="ウ",IF(HLOOKUP(U59,[1]ウ!$B$1:$QI$6,3,FALSE)="","",HLOOKUP(U59,[1]ウ!$B$1:$QI$6,3,FALSE)),"")))</f>
        <v/>
      </c>
      <c r="Z58" s="545" t="str">
        <f>IF(W59="ア",VLOOKUP(U59,[1]ア!$A$2:$E$1545,5,FALSE),IF(W59="イ",VLOOKUP(U59,[1]イ!$A$3:$E$77,5,FALSE),IF(W59="ウ",HLOOKUP(U59,[1]ウ!$B$1:$QI$6,5,FALSE),IF(W59="エ",VLOOKUP(U59,[1]エ!#REF!,5,FALSE),""))))&amp;"　"&amp;IF(W59="ウ",HLOOKUP(U59,[1]ウ!$B$1:$QI$6,6,FALSE),"")</f>
        <v>歌でおぼえる手話
ソングブック　-ともだちになるために-</v>
      </c>
      <c r="AA58" s="546" t="s">
        <v>9549</v>
      </c>
      <c r="AB58" s="422"/>
      <c r="AC58" s="420" t="s">
        <v>9554</v>
      </c>
      <c r="AD58" s="409"/>
    </row>
    <row r="59" spans="1:30" s="44" customFormat="1" ht="18.899999999999999" customHeight="1" x14ac:dyDescent="0.45">
      <c r="A59" s="549">
        <v>9784902528268</v>
      </c>
      <c r="B59" s="550"/>
      <c r="C59" s="551" t="s">
        <v>9534</v>
      </c>
      <c r="D59" s="552"/>
      <c r="E59" s="552"/>
      <c r="F59" s="553"/>
      <c r="G59" s="554"/>
      <c r="H59" s="423"/>
      <c r="I59" s="555"/>
      <c r="J59" s="414"/>
      <c r="K59" s="556">
        <v>9784805402009</v>
      </c>
      <c r="L59" s="550"/>
      <c r="M59" s="551" t="s">
        <v>9534</v>
      </c>
      <c r="N59" s="552"/>
      <c r="O59" s="552"/>
      <c r="P59" s="553"/>
      <c r="Q59" s="554"/>
      <c r="R59" s="423"/>
      <c r="S59" s="555"/>
      <c r="T59" s="414"/>
      <c r="U59" s="549">
        <v>9784790271611</v>
      </c>
      <c r="V59" s="550"/>
      <c r="W59" s="551" t="s">
        <v>9534</v>
      </c>
      <c r="X59" s="552"/>
      <c r="Y59" s="552"/>
      <c r="Z59" s="553"/>
      <c r="AA59" s="554"/>
      <c r="AB59" s="423"/>
      <c r="AC59" s="421"/>
      <c r="AD59" s="410"/>
    </row>
    <row r="60" spans="1:30" s="44" customFormat="1" ht="18.899999999999999" customHeight="1" x14ac:dyDescent="0.45">
      <c r="A60" s="557" t="s">
        <v>9567</v>
      </c>
      <c r="B60" s="542" t="s">
        <v>9568</v>
      </c>
      <c r="C60" s="543" t="s">
        <v>9568</v>
      </c>
      <c r="D60" s="544" t="str">
        <f>IF(C61="ア",VLOOKUP(A61,[1]ア!$A$2:$E$1545,2,FALSE),IF(C61="イ",VLOOKUP(A61,[1]イ!$A$3:$E$77,2,FALSE),IF(C61="ウ",HLOOKUP(A61,[1]ウ!$B$1:$QI$6,4,FALSE),IF(C61="エ",VLOOKUP(A61,[1]エ!#REF!,3,FALSE)&amp;"　"&amp;VLOOKUP(A61,[1]エ!#REF!,4,FALSE),""))))</f>
        <v>30-2　ポ　プ　ラ　社</v>
      </c>
      <c r="E60" s="544" t="str">
        <f>IF(C61="ア",VLOOKUP(A61,[1]ア!$A$2:$E$1545,4,FALSE),IF(C61="イ",VLOOKUP(A61,[1]イ!$A$3:$E$77,4,FALSE),IF(C61="ウ",IF(HLOOKUP(A61,[1]ウ!$B$1:$QI$6,3,FALSE)="","",HLOOKUP(A61,[1]ウ!$B$1:$QI$6,3,FALSE)),"")))</f>
        <v/>
      </c>
      <c r="F60" s="545" t="str">
        <f>IF(C61="ア",VLOOKUP(A61,[1]ア!$A$2:$E$1545,5,FALSE),IF(C61="イ",VLOOKUP(A61,[1]イ!$A$3:$E$77,5,FALSE),IF(C61="ウ",HLOOKUP(A61,[1]ウ!$B$1:$QI$6,5,FALSE),IF(C61="エ",VLOOKUP(A61,[1]エ!#REF!,5,FALSE),""))))&amp;"　"&amp;IF(C61="ウ",HLOOKUP(A61,[1]ウ!$B$1:$QI$6,6,FALSE),"")</f>
        <v>いろいろいろのほん　</v>
      </c>
      <c r="G60" s="546" t="s">
        <v>9549</v>
      </c>
      <c r="H60" s="422"/>
      <c r="I60" s="547" t="s">
        <v>9569</v>
      </c>
      <c r="J60" s="413" t="s">
        <v>9538</v>
      </c>
      <c r="K60" s="558" t="s">
        <v>9570</v>
      </c>
      <c r="L60" s="542" t="s">
        <v>9568</v>
      </c>
      <c r="M60" s="543" t="s">
        <v>9568</v>
      </c>
      <c r="N60" s="544" t="str">
        <f>IF(M61="ア",VLOOKUP(K61,[1]ア!$A$2:$E$1545,2,FALSE),IF(M61="イ",VLOOKUP(K61,[1]イ!$A$3:$E$77,2,FALSE),IF(M61="ウ",HLOOKUP(K61,[1]ウ!$B$1:$QI$6,4,FALSE),IF(M61="エ",VLOOKUP(K61,[1]エ!#REF!,3,FALSE)&amp;"　"&amp;VLOOKUP(K61,[1]エ!#REF!,4,FALSE),""))))</f>
        <v>02-1　岩　崎　書　店</v>
      </c>
      <c r="O60" s="544" t="str">
        <f>IF(M61="ア",VLOOKUP(K61,[1]ア!$A$2:$E$1545,4,FALSE),IF(M61="イ",VLOOKUP(K61,[1]イ!$A$3:$E$77,4,FALSE),IF(M61="ウ",IF(HLOOKUP(K61,[1]ウ!$B$1:$QI$6,3,FALSE)="","",HLOOKUP(K61,[1]ウ!$B$1:$QI$6,3,FALSE)),"")))</f>
        <v/>
      </c>
      <c r="P60" s="545" t="str">
        <f>IF(M61="ア",VLOOKUP(K61,[1]ア!$A$2:$E$1545,5,FALSE),IF(M61="イ",VLOOKUP(K61,[1]イ!$A$3:$E$77,5,FALSE),IF(M61="ウ",HLOOKUP(K61,[1]ウ!$B$1:$QI$6,5,FALSE),IF(M61="エ",VLOOKUP(K61,[1]エ!#REF!,5,FALSE),""))))&amp;"　"&amp;IF(M61="ウ",HLOOKUP(K61,[1]ウ!$B$1:$QI$6,6,FALSE),"")</f>
        <v>あそびの絵本　えのぐあそび</v>
      </c>
      <c r="Q60" s="546" t="s">
        <v>9549</v>
      </c>
      <c r="R60" s="422"/>
      <c r="S60" s="547" t="s">
        <v>9571</v>
      </c>
      <c r="T60" s="413"/>
      <c r="U60" s="557" t="s">
        <v>9572</v>
      </c>
      <c r="V60" s="542" t="s">
        <v>9568</v>
      </c>
      <c r="W60" s="543" t="s">
        <v>9568</v>
      </c>
      <c r="X60" s="544" t="str">
        <f>IF(W61="ア",VLOOKUP(U61,[1]ア!$A$2:$E$1545,2,FALSE),IF(W61="イ",VLOOKUP(U61,[1]イ!$A$3:$E$77,2,FALSE),IF(W61="ウ",HLOOKUP(U61,[1]ウ!$B$1:$QI$6,4,FALSE),IF(W61="エ",VLOOKUP(U61,[1]エ!#REF!,3,FALSE)&amp;"　"&amp;VLOOKUP(U61,[1]エ!#REF!,4,FALSE),""))))</f>
        <v>02-1　岩　崎　書　店</v>
      </c>
      <c r="Y60" s="544" t="str">
        <f>IF(W61="ア",VLOOKUP(U61,[1]ア!$A$2:$E$1545,4,FALSE),IF(W61="イ",VLOOKUP(U61,[1]イ!$A$3:$E$77,4,FALSE),IF(W61="ウ",IF(HLOOKUP(U61,[1]ウ!$B$1:$QI$6,3,FALSE)="","",HLOOKUP(U61,[1]ウ!$B$1:$QI$6,3,FALSE)),"")))</f>
        <v/>
      </c>
      <c r="Z60" s="545" t="str">
        <f>IF(W61="ア",VLOOKUP(U61,[1]ア!$A$2:$E$1545,5,FALSE),IF(W61="イ",VLOOKUP(U61,[1]イ!$A$3:$E$77,5,FALSE),IF(W61="ウ",HLOOKUP(U61,[1]ウ!$B$1:$QI$6,5,FALSE),IF(W61="エ",VLOOKUP(U61,[1]エ!#REF!,5,FALSE),""))))&amp;"　"&amp;IF(W61="ウ",HLOOKUP(U61,[1]ウ!$B$1:$QI$6,6,FALSE),"")</f>
        <v>あそびの絵本　えのぐあそび</v>
      </c>
      <c r="AA60" s="546" t="s">
        <v>9549</v>
      </c>
      <c r="AB60" s="422"/>
      <c r="AC60" s="547" t="s">
        <v>9571</v>
      </c>
      <c r="AD60" s="409" t="s">
        <v>9538</v>
      </c>
    </row>
    <row r="61" spans="1:30" s="44" customFormat="1" ht="18.899999999999999" customHeight="1" x14ac:dyDescent="0.45">
      <c r="A61" s="549">
        <v>9784591139790</v>
      </c>
      <c r="B61" s="550"/>
      <c r="C61" s="551" t="s">
        <v>9534</v>
      </c>
      <c r="D61" s="552"/>
      <c r="E61" s="552"/>
      <c r="F61" s="553"/>
      <c r="G61" s="554"/>
      <c r="H61" s="423"/>
      <c r="I61" s="555"/>
      <c r="J61" s="414"/>
      <c r="K61" s="556">
        <v>9784265912179</v>
      </c>
      <c r="L61" s="550"/>
      <c r="M61" s="551" t="s">
        <v>9534</v>
      </c>
      <c r="N61" s="552"/>
      <c r="O61" s="552"/>
      <c r="P61" s="553"/>
      <c r="Q61" s="554"/>
      <c r="R61" s="423"/>
      <c r="S61" s="555"/>
      <c r="T61" s="414"/>
      <c r="U61" s="549">
        <v>9784265912179</v>
      </c>
      <c r="V61" s="550"/>
      <c r="W61" s="551" t="s">
        <v>9534</v>
      </c>
      <c r="X61" s="552"/>
      <c r="Y61" s="552"/>
      <c r="Z61" s="553"/>
      <c r="AA61" s="554"/>
      <c r="AB61" s="423"/>
      <c r="AC61" s="555"/>
      <c r="AD61" s="410"/>
    </row>
    <row r="62" spans="1:30" s="44" customFormat="1" ht="18.899999999999999" customHeight="1" x14ac:dyDescent="0.45">
      <c r="A62" s="557" t="s">
        <v>9573</v>
      </c>
      <c r="B62" s="542" t="s">
        <v>9574</v>
      </c>
      <c r="C62" s="543" t="s">
        <v>9574</v>
      </c>
      <c r="D62" s="544" t="str">
        <f>IF(C63="ア",VLOOKUP(A63,[1]ア!$A$2:$E$1545,2,FALSE),IF(C63="イ",VLOOKUP(A63,[1]イ!$A$3:$E$77,2,FALSE),IF(C63="ウ",HLOOKUP(A63,[1]ウ!$B$1:$QI$6,4,FALSE),IF(C63="エ",VLOOKUP(A63,[1]エ!#REF!,3,FALSE)&amp;"　"&amp;VLOOKUP(A63,[1]エ!#REF!,4,FALSE),""))))</f>
        <v>28-3　ブロンズ新社</v>
      </c>
      <c r="E62" s="544" t="str">
        <f>IF(C63="ア",VLOOKUP(A63,[1]ア!$A$2:$E$1545,4,FALSE),IF(C63="イ",VLOOKUP(A63,[1]イ!$A$3:$E$77,4,FALSE),IF(C63="ウ",IF(HLOOKUP(A63,[1]ウ!$B$1:$QI$6,3,FALSE)="","",HLOOKUP(A63,[1]ウ!$B$1:$QI$6,3,FALSE)),"")))</f>
        <v/>
      </c>
      <c r="F62" s="545" t="str">
        <f>IF(C63="ア",VLOOKUP(A63,[1]ア!$A$2:$E$1545,5,FALSE),IF(C63="イ",VLOOKUP(A63,[1]イ!$A$3:$E$77,5,FALSE),IF(C63="ウ",HLOOKUP(A63,[1]ウ!$B$1:$QI$6,5,FALSE),IF(C63="エ",VLOOKUP(A63,[1]エ!#REF!,5,FALSE),""))))&amp;"　"&amp;IF(C63="ウ",HLOOKUP(A63,[1]ウ!$B$1:$QI$6,6,FALSE),"")</f>
        <v>挨拶絵本　</v>
      </c>
      <c r="G62" s="546" t="s">
        <v>9549</v>
      </c>
      <c r="H62" s="422"/>
      <c r="I62" s="547" t="s">
        <v>9550</v>
      </c>
      <c r="J62" s="413"/>
      <c r="K62" s="558" t="s">
        <v>9575</v>
      </c>
      <c r="L62" s="542" t="s">
        <v>9574</v>
      </c>
      <c r="M62" s="543" t="s">
        <v>9574</v>
      </c>
      <c r="N62" s="544" t="str">
        <f>IF(M63="ア",VLOOKUP(K63,[1]ア!$A$2:$E$1545,2,FALSE),IF(M63="イ",VLOOKUP(K63,[1]イ!$A$3:$E$77,2,FALSE),IF(M63="ウ",HLOOKUP(K63,[1]ウ!$B$1:$QI$6,4,FALSE),IF(M63="エ",VLOOKUP(K63,[1]エ!#REF!,3,FALSE)&amp;"　"&amp;VLOOKUP(K63,[1]エ!#REF!,4,FALSE),""))))</f>
        <v>06-1　偕　成　社</v>
      </c>
      <c r="O62" s="544" t="str">
        <f>IF(M63="ア",VLOOKUP(K63,[1]ア!$A$2:$E$1545,4,FALSE),IF(M63="イ",VLOOKUP(K63,[1]イ!$A$3:$E$77,4,FALSE),IF(M63="ウ",IF(HLOOKUP(K63,[1]ウ!$B$1:$QI$6,3,FALSE)="","",HLOOKUP(K63,[1]ウ!$B$1:$QI$6,3,FALSE)),"")))</f>
        <v/>
      </c>
      <c r="P62" s="545" t="str">
        <f>IF(M63="ア",VLOOKUP(K63,[1]ア!$A$2:$E$1545,5,FALSE),IF(M63="イ",VLOOKUP(K63,[1]イ!$A$3:$E$77,5,FALSE),IF(M63="ウ",HLOOKUP(K63,[1]ウ!$B$1:$QI$6,5,FALSE),IF(M63="エ",VLOOKUP(K63,[1]エ!#REF!,5,FALSE),""))))&amp;"　"&amp;IF(M63="ウ",HLOOKUP(K63,[1]ウ!$B$1:$QI$6,6,FALSE),"")</f>
        <v>「おれたち、ともだち！」絵本　ともだちや</v>
      </c>
      <c r="Q62" s="546" t="s">
        <v>9549</v>
      </c>
      <c r="R62" s="422"/>
      <c r="S62" s="547" t="s">
        <v>9552</v>
      </c>
      <c r="T62" s="413"/>
      <c r="U62" s="557" t="s">
        <v>9576</v>
      </c>
      <c r="V62" s="542" t="s">
        <v>9574</v>
      </c>
      <c r="W62" s="543" t="s">
        <v>9574</v>
      </c>
      <c r="X62" s="544" t="str">
        <f>IF(W63="ア",VLOOKUP(U63,[1]ア!$A$2:$E$1545,2,FALSE),IF(W63="イ",VLOOKUP(U63,[1]イ!$A$3:$E$77,2,FALSE),IF(W63="ウ",HLOOKUP(U63,[1]ウ!$B$1:$QI$6,4,FALSE),IF(W63="エ",VLOOKUP(U63,[1]エ!#REF!,3,FALSE)&amp;"　"&amp;VLOOKUP(U63,[1]エ!#REF!,4,FALSE),""))))</f>
        <v>30-2　ポ　プ　ラ　社</v>
      </c>
      <c r="Y62" s="544" t="str">
        <f>IF(W63="ア",VLOOKUP(U63,[1]ア!$A$2:$E$1545,4,FALSE),IF(W63="イ",VLOOKUP(U63,[1]イ!$A$3:$E$77,4,FALSE),IF(W63="ウ",IF(HLOOKUP(U63,[1]ウ!$B$1:$QI$6,3,FALSE)="","",HLOOKUP(U63,[1]ウ!$B$1:$QI$6,3,FALSE)),"")))</f>
        <v/>
      </c>
      <c r="Z62" s="545" t="str">
        <f>IF(W63="ア",VLOOKUP(U63,[1]ア!$A$2:$E$1545,5,FALSE),IF(W63="イ",VLOOKUP(U63,[1]イ!$A$3:$E$77,5,FALSE),IF(W63="ウ",HLOOKUP(U63,[1]ウ!$B$1:$QI$6,5,FALSE),IF(W63="エ",VLOOKUP(U63,[1]エ!#REF!,5,FALSE),""))))&amp;"　"&amp;IF(W63="ウ",HLOOKUP(U63,[1]ウ!$B$1:$QI$6,6,FALSE),"")</f>
        <v>からだとこころのえほん２　けんかのきもち</v>
      </c>
      <c r="AA62" s="546" t="s">
        <v>9549</v>
      </c>
      <c r="AB62" s="422"/>
      <c r="AC62" s="420" t="s">
        <v>9554</v>
      </c>
      <c r="AD62" s="409"/>
    </row>
    <row r="63" spans="1:30" s="44" customFormat="1" ht="18.899999999999999" customHeight="1" x14ac:dyDescent="0.45">
      <c r="A63" s="549">
        <v>9784893094926</v>
      </c>
      <c r="B63" s="550"/>
      <c r="C63" s="551" t="s">
        <v>9534</v>
      </c>
      <c r="D63" s="552"/>
      <c r="E63" s="552"/>
      <c r="F63" s="553"/>
      <c r="G63" s="554"/>
      <c r="H63" s="423"/>
      <c r="I63" s="555"/>
      <c r="J63" s="414"/>
      <c r="K63" s="556">
        <v>9784032048902</v>
      </c>
      <c r="L63" s="550"/>
      <c r="M63" s="551" t="s">
        <v>9534</v>
      </c>
      <c r="N63" s="552"/>
      <c r="O63" s="552"/>
      <c r="P63" s="553"/>
      <c r="Q63" s="554"/>
      <c r="R63" s="423"/>
      <c r="S63" s="555"/>
      <c r="T63" s="414"/>
      <c r="U63" s="549">
        <v>9784591070444</v>
      </c>
      <c r="V63" s="550"/>
      <c r="W63" s="551" t="s">
        <v>9534</v>
      </c>
      <c r="X63" s="552"/>
      <c r="Y63" s="552"/>
      <c r="Z63" s="553"/>
      <c r="AA63" s="554"/>
      <c r="AB63" s="423"/>
      <c r="AC63" s="421"/>
      <c r="AD63" s="410"/>
    </row>
    <row r="64" spans="1:30" s="44" customFormat="1" ht="18.899999999999999" customHeight="1" x14ac:dyDescent="0.45">
      <c r="A64" s="557" t="s">
        <v>9577</v>
      </c>
      <c r="B64" s="542"/>
      <c r="C64" s="543"/>
      <c r="D64" s="544" t="str">
        <f>IF(C65="ア",VLOOKUP(A65,[1]ア!$A$2:$E$1545,2,FALSE),IF(C65="イ",VLOOKUP(A65,[1]イ!$A$3:$E$77,2,FALSE),IF(C65="ウ",HLOOKUP(A65,[1]ウ!$B$1:$QI$6,4,FALSE),IF(C65="エ",VLOOKUP(A65,[1]エ!#REF!,3,FALSE)&amp;"　"&amp;VLOOKUP(A65,[1]エ!#REF!,4,FALSE),""))))</f>
        <v/>
      </c>
      <c r="E64" s="544" t="str">
        <f>IF(C65="ア",VLOOKUP(A65,[1]ア!$A$2:$E$1545,4,FALSE),IF(C65="イ",VLOOKUP(A65,[1]イ!$A$3:$E$77,4,FALSE),IF(C65="ウ",IF(HLOOKUP(A65,[1]ウ!$B$1:$QI$6,3,FALSE)="","",HLOOKUP(A65,[1]ウ!$B$1:$QI$6,3,FALSE)),"")))</f>
        <v/>
      </c>
      <c r="F64" s="545" t="str">
        <f>IF(C65="ア",VLOOKUP(A65,[1]ア!$A$2:$E$1545,5,FALSE),IF(C65="イ",VLOOKUP(A65,[1]イ!$A$3:$E$77,5,FALSE),IF(C65="ウ",HLOOKUP(A65,[1]ウ!$B$1:$QI$6,5,FALSE),IF(C65="エ",VLOOKUP(A65,[1]エ!#REF!,5,FALSE),""))))&amp;"　"&amp;IF(C65="ウ",HLOOKUP(A65,[1]ウ!$B$1:$QI$6,6,FALSE),"")</f>
        <v>　</v>
      </c>
      <c r="G64" s="546"/>
      <c r="H64" s="422"/>
      <c r="I64" s="547"/>
      <c r="J64" s="413"/>
      <c r="K64" s="558" t="s">
        <v>9578</v>
      </c>
      <c r="L64" s="542"/>
      <c r="M64" s="543"/>
      <c r="N64" s="544" t="str">
        <f>IF(M65="ア",VLOOKUP(K65,[1]ア!$A$2:$E$1545,2,FALSE),IF(M65="イ",VLOOKUP(K65,[1]イ!$A$3:$E$77,2,FALSE),IF(M65="ウ",HLOOKUP(K65,[1]ウ!$B$1:$QI$6,4,FALSE),IF(M65="エ",VLOOKUP(K65,[1]エ!#REF!,3,FALSE)&amp;"　"&amp;VLOOKUP(K65,[1]エ!#REF!,4,FALSE),""))))</f>
        <v/>
      </c>
      <c r="O64" s="544" t="str">
        <f>IF(M65="ア",VLOOKUP(K65,[1]ア!$A$2:$E$1545,4,FALSE),IF(M65="イ",VLOOKUP(K65,[1]イ!$A$3:$E$77,4,FALSE),IF(M65="ウ",IF(HLOOKUP(K65,[1]ウ!$B$1:$QI$6,3,FALSE)="","",HLOOKUP(K65,[1]ウ!$B$1:$QI$6,3,FALSE)),"")))</f>
        <v/>
      </c>
      <c r="P64" s="545" t="str">
        <f>IF(M65="ア",VLOOKUP(K65,[1]ア!$A$2:$E$1545,5,FALSE),IF(M65="イ",VLOOKUP(K65,[1]イ!$A$3:$E$77,5,FALSE),IF(M65="ウ",HLOOKUP(K65,[1]ウ!$B$1:$QI$6,5,FALSE),IF(M65="エ",VLOOKUP(K65,[1]エ!#REF!,5,FALSE),""))))&amp;"　"&amp;IF(M65="ウ",HLOOKUP(K65,[1]ウ!$B$1:$QI$6,6,FALSE),"")</f>
        <v>　</v>
      </c>
      <c r="Q64" s="546"/>
      <c r="R64" s="422"/>
      <c r="S64" s="547"/>
      <c r="T64" s="413"/>
      <c r="U64" s="557" t="s">
        <v>9579</v>
      </c>
      <c r="V64" s="542"/>
      <c r="W64" s="543"/>
      <c r="X64" s="544" t="str">
        <f>IF(W65="ア",VLOOKUP(U65,[1]ア!$A$2:$E$1545,2,FALSE),IF(W65="イ",VLOOKUP(U65,[1]イ!$A$3:$E$77,2,FALSE),IF(W65="ウ",HLOOKUP(U65,[1]ウ!$B$1:$QI$6,4,FALSE),IF(W65="エ",VLOOKUP(U65,[1]エ!#REF!,3,FALSE)&amp;"　"&amp;VLOOKUP(U65,[1]エ!#REF!,4,FALSE),""))))</f>
        <v/>
      </c>
      <c r="Y64" s="544" t="str">
        <f>IF(W65="ア",VLOOKUP(U65,[1]ア!$A$2:$E$1545,4,FALSE),IF(W65="イ",VLOOKUP(U65,[1]イ!$A$3:$E$77,4,FALSE),IF(W65="ウ",IF(HLOOKUP(U65,[1]ウ!$B$1:$QI$6,3,FALSE)="","",HLOOKUP(U65,[1]ウ!$B$1:$QI$6,3,FALSE)),"")))</f>
        <v/>
      </c>
      <c r="Z64" s="545" t="str">
        <f>IF(W65="ア",VLOOKUP(U65,[1]ア!$A$2:$E$1545,5,FALSE),IF(W65="イ",VLOOKUP(U65,[1]イ!$A$3:$E$77,5,FALSE),IF(W65="ウ",HLOOKUP(U65,[1]ウ!$B$1:$QI$6,5,FALSE),IF(W65="エ",VLOOKUP(U65,[1]エ!#REF!,5,FALSE),""))))&amp;"　"&amp;IF(W65="ウ",HLOOKUP(U65,[1]ウ!$B$1:$QI$6,6,FALSE),"")</f>
        <v>　</v>
      </c>
      <c r="AA64" s="546"/>
      <c r="AB64" s="422"/>
      <c r="AC64" s="420"/>
      <c r="AD64" s="409"/>
    </row>
    <row r="65" spans="1:30" s="44" customFormat="1" ht="18.899999999999999" customHeight="1" x14ac:dyDescent="0.45">
      <c r="A65" s="549"/>
      <c r="B65" s="550"/>
      <c r="C65" s="551"/>
      <c r="D65" s="552"/>
      <c r="E65" s="552"/>
      <c r="F65" s="553"/>
      <c r="G65" s="554"/>
      <c r="H65" s="423"/>
      <c r="I65" s="555"/>
      <c r="J65" s="414"/>
      <c r="K65" s="556"/>
      <c r="L65" s="550"/>
      <c r="M65" s="551"/>
      <c r="N65" s="552"/>
      <c r="O65" s="552"/>
      <c r="P65" s="553"/>
      <c r="Q65" s="554"/>
      <c r="R65" s="423"/>
      <c r="S65" s="555"/>
      <c r="T65" s="414"/>
      <c r="U65" s="549"/>
      <c r="V65" s="550"/>
      <c r="W65" s="551"/>
      <c r="X65" s="552"/>
      <c r="Y65" s="552"/>
      <c r="Z65" s="553"/>
      <c r="AA65" s="554"/>
      <c r="AB65" s="423"/>
      <c r="AC65" s="421"/>
      <c r="AD65" s="410"/>
    </row>
    <row r="66" spans="1:30" s="44" customFormat="1" ht="18.899999999999999" customHeight="1" x14ac:dyDescent="0.45">
      <c r="A66" s="557" t="s">
        <v>9580</v>
      </c>
      <c r="B66" s="542"/>
      <c r="C66" s="543"/>
      <c r="D66" s="544" t="str">
        <f>IF(C67="ア",VLOOKUP(A67,[1]ア!$A$2:$E$1545,2,FALSE),IF(C67="イ",VLOOKUP(A67,[1]イ!$A$3:$E$77,2,FALSE),IF(C67="ウ",HLOOKUP(A67,[1]ウ!$B$1:$QI$6,4,FALSE),IF(C67="エ",VLOOKUP(A67,[1]エ!#REF!,3,FALSE)&amp;"　"&amp;VLOOKUP(A67,[1]エ!#REF!,4,FALSE),""))))</f>
        <v/>
      </c>
      <c r="E66" s="544" t="str">
        <f>IF(C67="ア",VLOOKUP(A67,[1]ア!$A$2:$E$1545,4,FALSE),IF(C67="イ",VLOOKUP(A67,[1]イ!$A$3:$E$77,4,FALSE),IF(C67="ウ",IF(HLOOKUP(A67,[1]ウ!$B$1:$QI$6,3,FALSE)="","",HLOOKUP(A67,[1]ウ!$B$1:$QI$6,3,FALSE)),"")))</f>
        <v/>
      </c>
      <c r="F66" s="545" t="str">
        <f>IF(C67="ア",VLOOKUP(A67,[1]ア!$A$2:$E$1545,5,FALSE),IF(C67="イ",VLOOKUP(A67,[1]イ!$A$3:$E$77,5,FALSE),IF(C67="ウ",HLOOKUP(A67,[1]ウ!$B$1:$QI$6,5,FALSE),IF(C67="エ",VLOOKUP(A67,[1]エ!#REF!,5,FALSE),""))))&amp;"　"&amp;IF(C67="ウ",HLOOKUP(A67,[1]ウ!$B$1:$QI$6,6,FALSE),"")</f>
        <v>　</v>
      </c>
      <c r="G66" s="546"/>
      <c r="H66" s="422"/>
      <c r="I66" s="547"/>
      <c r="J66" s="413"/>
      <c r="K66" s="558" t="s">
        <v>9581</v>
      </c>
      <c r="L66" s="542"/>
      <c r="M66" s="543"/>
      <c r="N66" s="544" t="str">
        <f>IF(M67="ア",VLOOKUP(K67,[1]ア!$A$2:$E$1545,2,FALSE),IF(M67="イ",VLOOKUP(K67,[1]イ!$A$3:$E$77,2,FALSE),IF(M67="ウ",HLOOKUP(K67,[1]ウ!$B$1:$QI$6,4,FALSE),IF(M67="エ",VLOOKUP(K67,[1]エ!#REF!,3,FALSE)&amp;"　"&amp;VLOOKUP(K67,[1]エ!#REF!,4,FALSE),""))))</f>
        <v/>
      </c>
      <c r="O66" s="544" t="str">
        <f>IF(M67="ア",VLOOKUP(K67,[1]ア!$A$2:$E$1545,4,FALSE),IF(M67="イ",VLOOKUP(K67,[1]イ!$A$3:$E$77,4,FALSE),IF(M67="ウ",IF(HLOOKUP(K67,[1]ウ!$B$1:$QI$6,3,FALSE)="","",HLOOKUP(K67,[1]ウ!$B$1:$QI$6,3,FALSE)),"")))</f>
        <v/>
      </c>
      <c r="P66" s="545" t="str">
        <f>IF(M67="ア",VLOOKUP(K67,[1]ア!$A$2:$E$1545,5,FALSE),IF(M67="イ",VLOOKUP(K67,[1]イ!$A$3:$E$77,5,FALSE),IF(M67="ウ",HLOOKUP(K67,[1]ウ!$B$1:$QI$6,5,FALSE),IF(M67="エ",VLOOKUP(K67,[1]エ!#REF!,5,FALSE),""))))&amp;"　"&amp;IF(M67="ウ",HLOOKUP(K67,[1]ウ!$B$1:$QI$6,6,FALSE),"")</f>
        <v>　</v>
      </c>
      <c r="Q66" s="546"/>
      <c r="R66" s="422"/>
      <c r="S66" s="547"/>
      <c r="T66" s="413"/>
      <c r="U66" s="557" t="s">
        <v>9582</v>
      </c>
      <c r="V66" s="542"/>
      <c r="W66" s="543"/>
      <c r="X66" s="544" t="str">
        <f>IF(W67="ア",VLOOKUP(U67,[1]ア!$A$2:$E$1545,2,FALSE),IF(W67="イ",VLOOKUP(U67,[1]イ!$A$3:$E$77,2,FALSE),IF(W67="ウ",HLOOKUP(U67,[1]ウ!$B$1:$QI$6,4,FALSE),IF(W67="エ",VLOOKUP(U67,[1]エ!#REF!,3,FALSE)&amp;"　"&amp;VLOOKUP(U67,[1]エ!#REF!,4,FALSE),""))))</f>
        <v/>
      </c>
      <c r="Y66" s="544" t="str">
        <f>IF(W67="ア",VLOOKUP(U67,[1]ア!$A$2:$E$1545,4,FALSE),IF(W67="イ",VLOOKUP(U67,[1]イ!$A$3:$E$77,4,FALSE),IF(W67="ウ",IF(HLOOKUP(U67,[1]ウ!$B$1:$QI$6,3,FALSE)="","",HLOOKUP(U67,[1]ウ!$B$1:$QI$6,3,FALSE)),"")))</f>
        <v/>
      </c>
      <c r="Z66" s="545" t="str">
        <f>IF(W67="ア",VLOOKUP(U67,[1]ア!$A$2:$E$1545,5,FALSE),IF(W67="イ",VLOOKUP(U67,[1]イ!$A$3:$E$77,5,FALSE),IF(W67="ウ",HLOOKUP(U67,[1]ウ!$B$1:$QI$6,5,FALSE),IF(W67="エ",VLOOKUP(U67,[1]エ!#REF!,5,FALSE),""))))&amp;"　"&amp;IF(W67="ウ",HLOOKUP(U67,[1]ウ!$B$1:$QI$6,6,FALSE),"")</f>
        <v>　</v>
      </c>
      <c r="AA66" s="546"/>
      <c r="AB66" s="422"/>
      <c r="AC66" s="420"/>
      <c r="AD66" s="409"/>
    </row>
    <row r="67" spans="1:30" s="44" customFormat="1" ht="18.899999999999999" customHeight="1" x14ac:dyDescent="0.45">
      <c r="A67" s="549"/>
      <c r="B67" s="550"/>
      <c r="C67" s="551"/>
      <c r="D67" s="552"/>
      <c r="E67" s="552"/>
      <c r="F67" s="553"/>
      <c r="G67" s="554"/>
      <c r="H67" s="423"/>
      <c r="I67" s="555"/>
      <c r="J67" s="414"/>
      <c r="K67" s="556"/>
      <c r="L67" s="550"/>
      <c r="M67" s="551"/>
      <c r="N67" s="552"/>
      <c r="O67" s="552"/>
      <c r="P67" s="553"/>
      <c r="Q67" s="554"/>
      <c r="R67" s="423"/>
      <c r="S67" s="555"/>
      <c r="T67" s="414"/>
      <c r="U67" s="549"/>
      <c r="V67" s="550"/>
      <c r="W67" s="551"/>
      <c r="X67" s="552"/>
      <c r="Y67" s="552"/>
      <c r="Z67" s="553"/>
      <c r="AA67" s="554"/>
      <c r="AB67" s="423"/>
      <c r="AC67" s="421"/>
      <c r="AD67" s="410"/>
    </row>
    <row r="68" spans="1:30" s="44" customFormat="1" ht="18.899999999999999" customHeight="1" x14ac:dyDescent="0.45">
      <c r="A68" s="557" t="s">
        <v>9583</v>
      </c>
      <c r="B68" s="542"/>
      <c r="C68" s="543"/>
      <c r="D68" s="544" t="str">
        <f>IF(C69="ア",VLOOKUP(A69,[1]ア!$A$2:$E$1545,2,FALSE),IF(C69="イ",VLOOKUP(A69,[1]イ!$A$3:$E$77,2,FALSE),IF(C69="ウ",HLOOKUP(A69,[1]ウ!$B$1:$QI$6,4,FALSE),IF(C69="エ",VLOOKUP(A69,[1]エ!#REF!,3,FALSE)&amp;"　"&amp;VLOOKUP(A69,[1]エ!#REF!,4,FALSE),""))))</f>
        <v/>
      </c>
      <c r="E68" s="544" t="str">
        <f>IF(C69="ア",VLOOKUP(A69,[1]ア!$A$2:$E$1545,4,FALSE),IF(C69="イ",VLOOKUP(A69,[1]イ!$A$3:$E$77,4,FALSE),IF(C69="ウ",IF(HLOOKUP(A69,[1]ウ!$B$1:$QI$6,3,FALSE)="","",HLOOKUP(A69,[1]ウ!$B$1:$QI$6,3,FALSE)),"")))</f>
        <v/>
      </c>
      <c r="F68" s="545" t="str">
        <f>IF(C69="ア",VLOOKUP(A69,[1]ア!$A$2:$E$1545,5,FALSE),IF(C69="イ",VLOOKUP(A69,[1]イ!$A$3:$E$77,5,FALSE),IF(C69="ウ",HLOOKUP(A69,[1]ウ!$B$1:$QI$6,5,FALSE),IF(C69="エ",VLOOKUP(A69,[1]エ!#REF!,5,FALSE),""))))&amp;"　"&amp;IF(C69="ウ",HLOOKUP(A69,[1]ウ!$B$1:$QI$6,6,FALSE),"")</f>
        <v>　</v>
      </c>
      <c r="G68" s="546"/>
      <c r="H68" s="422"/>
      <c r="I68" s="547"/>
      <c r="J68" s="413"/>
      <c r="K68" s="558" t="s">
        <v>9584</v>
      </c>
      <c r="L68" s="542"/>
      <c r="M68" s="543"/>
      <c r="N68" s="544" t="str">
        <f>IF(M69="ア",VLOOKUP(K69,[1]ア!$A$2:$E$1545,2,FALSE),IF(M69="イ",VLOOKUP(K69,[1]イ!$A$3:$E$77,2,FALSE),IF(M69="ウ",HLOOKUP(K69,[1]ウ!$B$1:$QI$6,4,FALSE),IF(M69="エ",VLOOKUP(K69,[1]エ!#REF!,3,FALSE)&amp;"　"&amp;VLOOKUP(K69,[1]エ!#REF!,4,FALSE),""))))</f>
        <v/>
      </c>
      <c r="O68" s="544" t="str">
        <f>IF(M69="ア",VLOOKUP(K69,[1]ア!$A$2:$E$1545,4,FALSE),IF(M69="イ",VLOOKUP(K69,[1]イ!$A$3:$E$77,4,FALSE),IF(M69="ウ",IF(HLOOKUP(K69,[1]ウ!$B$1:$QI$6,3,FALSE)="","",HLOOKUP(K69,[1]ウ!$B$1:$QI$6,3,FALSE)),"")))</f>
        <v/>
      </c>
      <c r="P68" s="545" t="str">
        <f>IF(M69="ア",VLOOKUP(K69,[1]ア!$A$2:$E$1545,5,FALSE),IF(M69="イ",VLOOKUP(K69,[1]イ!$A$3:$E$77,5,FALSE),IF(M69="ウ",HLOOKUP(K69,[1]ウ!$B$1:$QI$6,5,FALSE),IF(M69="エ",VLOOKUP(K69,[1]エ!#REF!,5,FALSE),""))))&amp;"　"&amp;IF(M69="ウ",HLOOKUP(K69,[1]ウ!$B$1:$QI$6,6,FALSE),"")</f>
        <v>　</v>
      </c>
      <c r="Q68" s="546"/>
      <c r="R68" s="422"/>
      <c r="S68" s="547"/>
      <c r="T68" s="413"/>
      <c r="U68" s="557" t="s">
        <v>9585</v>
      </c>
      <c r="V68" s="542"/>
      <c r="W68" s="543"/>
      <c r="X68" s="544" t="str">
        <f>IF(W69="ア",VLOOKUP(U69,[1]ア!$A$2:$E$1545,2,FALSE),IF(W69="イ",VLOOKUP(U69,[1]イ!$A$3:$E$77,2,FALSE),IF(W69="ウ",HLOOKUP(U69,[1]ウ!$B$1:$QI$6,4,FALSE),IF(W69="エ",VLOOKUP(U69,[1]エ!#REF!,3,FALSE)&amp;"　"&amp;VLOOKUP(U69,[1]エ!#REF!,4,FALSE),""))))</f>
        <v/>
      </c>
      <c r="Y68" s="544" t="str">
        <f>IF(W69="ア",VLOOKUP(U69,[1]ア!$A$2:$E$1545,4,FALSE),IF(W69="イ",VLOOKUP(U69,[1]イ!$A$3:$E$77,4,FALSE),IF(W69="ウ",IF(HLOOKUP(U69,[1]ウ!$B$1:$QI$6,3,FALSE)="","",HLOOKUP(U69,[1]ウ!$B$1:$QI$6,3,FALSE)),"")))</f>
        <v/>
      </c>
      <c r="Z68" s="545" t="str">
        <f>IF(W69="ア",VLOOKUP(U69,[1]ア!$A$2:$E$1545,5,FALSE),IF(W69="イ",VLOOKUP(U69,[1]イ!$A$3:$E$77,5,FALSE),IF(W69="ウ",HLOOKUP(U69,[1]ウ!$B$1:$QI$6,5,FALSE),IF(W69="エ",VLOOKUP(U69,[1]エ!#REF!,5,FALSE),""))))&amp;"　"&amp;IF(W69="ウ",HLOOKUP(U69,[1]ウ!$B$1:$QI$6,6,FALSE),"")</f>
        <v>　</v>
      </c>
      <c r="AA68" s="546"/>
      <c r="AB68" s="422"/>
      <c r="AC68" s="420"/>
      <c r="AD68" s="409"/>
    </row>
    <row r="69" spans="1:30" s="44" customFormat="1" ht="18.899999999999999" customHeight="1" x14ac:dyDescent="0.45">
      <c r="A69" s="549"/>
      <c r="B69" s="550"/>
      <c r="C69" s="551"/>
      <c r="D69" s="552"/>
      <c r="E69" s="552"/>
      <c r="F69" s="553"/>
      <c r="G69" s="554"/>
      <c r="H69" s="423"/>
      <c r="I69" s="555"/>
      <c r="J69" s="414"/>
      <c r="K69" s="556"/>
      <c r="L69" s="550"/>
      <c r="M69" s="551"/>
      <c r="N69" s="552"/>
      <c r="O69" s="552"/>
      <c r="P69" s="553"/>
      <c r="Q69" s="554"/>
      <c r="R69" s="423"/>
      <c r="S69" s="555"/>
      <c r="T69" s="414"/>
      <c r="U69" s="549"/>
      <c r="V69" s="550"/>
      <c r="W69" s="551"/>
      <c r="X69" s="552"/>
      <c r="Y69" s="552"/>
      <c r="Z69" s="553"/>
      <c r="AA69" s="554"/>
      <c r="AB69" s="423"/>
      <c r="AC69" s="421"/>
      <c r="AD69" s="410"/>
    </row>
    <row r="70" spans="1:30" s="44" customFormat="1" ht="18.899999999999999" customHeight="1" x14ac:dyDescent="0.45">
      <c r="A70" s="557" t="s">
        <v>9586</v>
      </c>
      <c r="B70" s="542"/>
      <c r="C70" s="543"/>
      <c r="D70" s="544" t="str">
        <f>IF(C71="ア",VLOOKUP(A71,[1]ア!$A$2:$E$1545,2,FALSE),IF(C71="イ",VLOOKUP(A71,[1]イ!$A$3:$E$77,2,FALSE),IF(C71="ウ",HLOOKUP(A71,[1]ウ!$B$1:$QI$6,4,FALSE),IF(C71="エ",VLOOKUP(A71,[1]エ!#REF!,3,FALSE)&amp;"　"&amp;VLOOKUP(A71,[1]エ!#REF!,4,FALSE),""))))</f>
        <v/>
      </c>
      <c r="E70" s="544" t="str">
        <f>IF(C71="ア",VLOOKUP(A71,[1]ア!$A$2:$E$1545,4,FALSE),IF(C71="イ",VLOOKUP(A71,[1]イ!$A$3:$E$77,4,FALSE),IF(C71="ウ",IF(HLOOKUP(A71,[1]ウ!$B$1:$QI$6,3,FALSE)="","",HLOOKUP(A71,[1]ウ!$B$1:$QI$6,3,FALSE)),"")))</f>
        <v/>
      </c>
      <c r="F70" s="545" t="str">
        <f>IF(C71="ア",VLOOKUP(A71,[1]ア!$A$2:$E$1545,5,FALSE),IF(C71="イ",VLOOKUP(A71,[1]イ!$A$3:$E$77,5,FALSE),IF(C71="ウ",HLOOKUP(A71,[1]ウ!$B$1:$QI$6,5,FALSE),IF(C71="エ",VLOOKUP(A71,[1]エ!#REF!,5,FALSE),""))))&amp;"　"&amp;IF(C71="ウ",HLOOKUP(A71,[1]ウ!$B$1:$QI$6,6,FALSE),"")</f>
        <v>　</v>
      </c>
      <c r="G70" s="546"/>
      <c r="H70" s="422"/>
      <c r="I70" s="547"/>
      <c r="J70" s="413"/>
      <c r="K70" s="558" t="s">
        <v>9587</v>
      </c>
      <c r="L70" s="542"/>
      <c r="M70" s="543"/>
      <c r="N70" s="544" t="str">
        <f>IF(M71="ア",VLOOKUP(K71,[1]ア!$A$2:$E$1545,2,FALSE),IF(M71="イ",VLOOKUP(K71,[1]イ!$A$3:$E$77,2,FALSE),IF(M71="ウ",HLOOKUP(K71,[1]ウ!$B$1:$QI$6,4,FALSE),IF(M71="エ",VLOOKUP(K71,[1]エ!#REF!,3,FALSE)&amp;"　"&amp;VLOOKUP(K71,[1]エ!#REF!,4,FALSE),""))))</f>
        <v/>
      </c>
      <c r="O70" s="544" t="str">
        <f>IF(M71="ア",VLOOKUP(K71,[1]ア!$A$2:$E$1545,4,FALSE),IF(M71="イ",VLOOKUP(K71,[1]イ!$A$3:$E$77,4,FALSE),IF(M71="ウ",IF(HLOOKUP(K71,[1]ウ!$B$1:$QI$6,3,FALSE)="","",HLOOKUP(K71,[1]ウ!$B$1:$QI$6,3,FALSE)),"")))</f>
        <v/>
      </c>
      <c r="P70" s="545" t="str">
        <f>IF(M71="ア",VLOOKUP(K71,[1]ア!$A$2:$E$1545,5,FALSE),IF(M71="イ",VLOOKUP(K71,[1]イ!$A$3:$E$77,5,FALSE),IF(M71="ウ",HLOOKUP(K71,[1]ウ!$B$1:$QI$6,5,FALSE),IF(M71="エ",VLOOKUP(K71,[1]エ!#REF!,5,FALSE),""))))&amp;"　"&amp;IF(M71="ウ",HLOOKUP(K71,[1]ウ!$B$1:$QI$6,6,FALSE),"")</f>
        <v>　</v>
      </c>
      <c r="Q70" s="546"/>
      <c r="R70" s="422"/>
      <c r="S70" s="547"/>
      <c r="T70" s="413"/>
      <c r="U70" s="557" t="s">
        <v>9588</v>
      </c>
      <c r="V70" s="542"/>
      <c r="W70" s="543"/>
      <c r="X70" s="544" t="str">
        <f>IF(W71="ア",VLOOKUP(U71,[1]ア!$A$2:$E$1545,2,FALSE),IF(W71="イ",VLOOKUP(U71,[1]イ!$A$3:$E$77,2,FALSE),IF(W71="ウ",HLOOKUP(U71,[1]ウ!$B$1:$QI$6,4,FALSE),IF(W71="エ",VLOOKUP(U71,[1]エ!#REF!,3,FALSE)&amp;"　"&amp;VLOOKUP(U71,[1]エ!#REF!,4,FALSE),""))))</f>
        <v/>
      </c>
      <c r="Y70" s="544" t="str">
        <f>IF(W71="ア",VLOOKUP(U71,[1]ア!$A$2:$E$1545,4,FALSE),IF(W71="イ",VLOOKUP(U71,[1]イ!$A$3:$E$77,4,FALSE),IF(W71="ウ",IF(HLOOKUP(U71,[1]ウ!$B$1:$QI$6,3,FALSE)="","",HLOOKUP(U71,[1]ウ!$B$1:$QI$6,3,FALSE)),"")))</f>
        <v/>
      </c>
      <c r="Z70" s="545" t="str">
        <f>IF(W71="ア",VLOOKUP(U71,[1]ア!$A$2:$E$1545,5,FALSE),IF(W71="イ",VLOOKUP(U71,[1]イ!$A$3:$E$77,5,FALSE),IF(W71="ウ",HLOOKUP(U71,[1]ウ!$B$1:$QI$6,5,FALSE),IF(W71="エ",VLOOKUP(U71,[1]エ!#REF!,5,FALSE),""))))&amp;"　"&amp;IF(W71="ウ",HLOOKUP(U71,[1]ウ!$B$1:$QI$6,6,FALSE),"")</f>
        <v>　</v>
      </c>
      <c r="AA70" s="546"/>
      <c r="AB70" s="422"/>
      <c r="AC70" s="420"/>
      <c r="AD70" s="409"/>
    </row>
    <row r="71" spans="1:30" s="44" customFormat="1" ht="18.899999999999999" customHeight="1" x14ac:dyDescent="0.45">
      <c r="A71" s="549"/>
      <c r="B71" s="550"/>
      <c r="C71" s="551"/>
      <c r="D71" s="552"/>
      <c r="E71" s="552"/>
      <c r="F71" s="553"/>
      <c r="G71" s="554"/>
      <c r="H71" s="423"/>
      <c r="I71" s="555"/>
      <c r="J71" s="414"/>
      <c r="K71" s="556"/>
      <c r="L71" s="550"/>
      <c r="M71" s="551"/>
      <c r="N71" s="552"/>
      <c r="O71" s="552"/>
      <c r="P71" s="553"/>
      <c r="Q71" s="554"/>
      <c r="R71" s="423"/>
      <c r="S71" s="555"/>
      <c r="T71" s="414"/>
      <c r="U71" s="549"/>
      <c r="V71" s="550"/>
      <c r="W71" s="551"/>
      <c r="X71" s="552"/>
      <c r="Y71" s="552"/>
      <c r="Z71" s="553"/>
      <c r="AA71" s="554"/>
      <c r="AB71" s="423"/>
      <c r="AC71" s="421"/>
      <c r="AD71" s="410"/>
    </row>
    <row r="72" spans="1:30" s="44" customFormat="1" ht="18.899999999999999" customHeight="1" x14ac:dyDescent="0.45">
      <c r="A72" s="557" t="s">
        <v>9589</v>
      </c>
      <c r="B72" s="542"/>
      <c r="C72" s="543"/>
      <c r="D72" s="544" t="str">
        <f>IF(C73="ア",VLOOKUP(A73,[1]ア!$A$2:$E$1545,2,FALSE),IF(C73="イ",VLOOKUP(A73,[1]イ!$A$3:$E$77,2,FALSE),IF(C73="ウ",HLOOKUP(A73,[1]ウ!$B$1:$QI$6,4,FALSE),IF(C73="エ",VLOOKUP(A73,[1]エ!#REF!,3,FALSE)&amp;"　"&amp;VLOOKUP(A73,[1]エ!#REF!,4,FALSE),""))))</f>
        <v/>
      </c>
      <c r="E72" s="544" t="str">
        <f>IF(C73="ア",VLOOKUP(A73,[1]ア!$A$2:$E$1545,4,FALSE),IF(C73="イ",VLOOKUP(A73,[1]イ!$A$3:$E$77,4,FALSE),IF(C73="ウ",IF(HLOOKUP(A73,[1]ウ!$B$1:$QI$6,3,FALSE)="","",HLOOKUP(A73,[1]ウ!$B$1:$QI$6,3,FALSE)),"")))</f>
        <v/>
      </c>
      <c r="F72" s="545" t="str">
        <f>IF(C73="ア",VLOOKUP(A73,[1]ア!$A$2:$E$1545,5,FALSE),IF(C73="イ",VLOOKUP(A73,[1]イ!$A$3:$E$77,5,FALSE),IF(C73="ウ",HLOOKUP(A73,[1]ウ!$B$1:$QI$6,5,FALSE),IF(C73="エ",VLOOKUP(A73,[1]エ!#REF!,5,FALSE),""))))&amp;"　"&amp;IF(C73="ウ",HLOOKUP(A73,[1]ウ!$B$1:$QI$6,6,FALSE),"")</f>
        <v>　</v>
      </c>
      <c r="G72" s="546"/>
      <c r="H72" s="422"/>
      <c r="I72" s="547"/>
      <c r="J72" s="413"/>
      <c r="K72" s="558" t="s">
        <v>9590</v>
      </c>
      <c r="L72" s="542"/>
      <c r="M72" s="543"/>
      <c r="N72" s="544" t="str">
        <f>IF(M73="ア",VLOOKUP(K73,[1]ア!$A$2:$E$1545,2,FALSE),IF(M73="イ",VLOOKUP(K73,[1]イ!$A$3:$E$77,2,FALSE),IF(M73="ウ",HLOOKUP(K73,[1]ウ!$B$1:$QI$6,4,FALSE),IF(M73="エ",VLOOKUP(K73,[1]エ!#REF!,3,FALSE)&amp;"　"&amp;VLOOKUP(K73,[1]エ!#REF!,4,FALSE),""))))</f>
        <v/>
      </c>
      <c r="O72" s="544" t="str">
        <f>IF(M73="ア",VLOOKUP(K73,[1]ア!$A$2:$E$1545,4,FALSE),IF(M73="イ",VLOOKUP(K73,[1]イ!$A$3:$E$77,4,FALSE),IF(M73="ウ",IF(HLOOKUP(K73,[1]ウ!$B$1:$QI$6,3,FALSE)="","",HLOOKUP(K73,[1]ウ!$B$1:$QI$6,3,FALSE)),"")))</f>
        <v/>
      </c>
      <c r="P72" s="545" t="str">
        <f>IF(M73="ア",VLOOKUP(K73,[1]ア!$A$2:$E$1545,5,FALSE),IF(M73="イ",VLOOKUP(K73,[1]イ!$A$3:$E$77,5,FALSE),IF(M73="ウ",HLOOKUP(K73,[1]ウ!$B$1:$QI$6,5,FALSE),IF(M73="エ",VLOOKUP(K73,[1]エ!#REF!,5,FALSE),""))))&amp;"　"&amp;IF(M73="ウ",HLOOKUP(K73,[1]ウ!$B$1:$QI$6,6,FALSE),"")</f>
        <v>　</v>
      </c>
      <c r="Q72" s="546"/>
      <c r="R72" s="422"/>
      <c r="S72" s="547"/>
      <c r="T72" s="413"/>
      <c r="U72" s="557" t="s">
        <v>9591</v>
      </c>
      <c r="V72" s="542"/>
      <c r="W72" s="543"/>
      <c r="X72" s="544" t="str">
        <f>IF(W73="ア",VLOOKUP(U73,[1]ア!$A$2:$E$1545,2,FALSE),IF(W73="イ",VLOOKUP(U73,[1]イ!$A$3:$E$77,2,FALSE),IF(W73="ウ",HLOOKUP(U73,[1]ウ!$B$1:$QI$6,4,FALSE),IF(W73="エ",VLOOKUP(U73,[1]エ!#REF!,3,FALSE)&amp;"　"&amp;VLOOKUP(U73,[1]エ!#REF!,4,FALSE),""))))</f>
        <v/>
      </c>
      <c r="Y72" s="544" t="str">
        <f>IF(W73="ア",VLOOKUP(U73,[1]ア!$A$2:$E$1545,4,FALSE),IF(W73="イ",VLOOKUP(U73,[1]イ!$A$3:$E$77,4,FALSE),IF(W73="ウ",IF(HLOOKUP(U73,[1]ウ!$B$1:$QI$6,3,FALSE)="","",HLOOKUP(U73,[1]ウ!$B$1:$QI$6,3,FALSE)),"")))</f>
        <v/>
      </c>
      <c r="Z72" s="545" t="str">
        <f>IF(W73="ア",VLOOKUP(U73,[1]ア!$A$2:$E$1545,5,FALSE),IF(W73="イ",VLOOKUP(U73,[1]イ!$A$3:$E$77,5,FALSE),IF(W73="ウ",HLOOKUP(U73,[1]ウ!$B$1:$QI$6,5,FALSE),IF(W73="エ",VLOOKUP(U73,[1]エ!#REF!,5,FALSE),""))))&amp;"　"&amp;IF(W73="ウ",HLOOKUP(U73,[1]ウ!$B$1:$QI$6,6,FALSE),"")</f>
        <v>　</v>
      </c>
      <c r="AA72" s="546"/>
      <c r="AB72" s="422"/>
      <c r="AC72" s="420"/>
      <c r="AD72" s="409"/>
    </row>
    <row r="73" spans="1:30" s="44" customFormat="1" ht="18.899999999999999" customHeight="1" x14ac:dyDescent="0.45">
      <c r="A73" s="549"/>
      <c r="B73" s="550"/>
      <c r="C73" s="551"/>
      <c r="D73" s="552"/>
      <c r="E73" s="552"/>
      <c r="F73" s="553"/>
      <c r="G73" s="554"/>
      <c r="H73" s="423"/>
      <c r="I73" s="555"/>
      <c r="J73" s="414"/>
      <c r="K73" s="556"/>
      <c r="L73" s="550"/>
      <c r="M73" s="551"/>
      <c r="N73" s="552"/>
      <c r="O73" s="552"/>
      <c r="P73" s="553"/>
      <c r="Q73" s="554"/>
      <c r="R73" s="423"/>
      <c r="S73" s="555"/>
      <c r="T73" s="414"/>
      <c r="U73" s="549"/>
      <c r="V73" s="550"/>
      <c r="W73" s="551"/>
      <c r="X73" s="552"/>
      <c r="Y73" s="552"/>
      <c r="Z73" s="553"/>
      <c r="AA73" s="554"/>
      <c r="AB73" s="423"/>
      <c r="AC73" s="421"/>
      <c r="AD73" s="410"/>
    </row>
    <row r="74" spans="1:30" s="44" customFormat="1" ht="18.899999999999999" customHeight="1" x14ac:dyDescent="0.45">
      <c r="A74" s="557" t="s">
        <v>9592</v>
      </c>
      <c r="B74" s="542"/>
      <c r="C74" s="543"/>
      <c r="D74" s="544" t="str">
        <f>IF(C75="ア",VLOOKUP(A75,[1]ア!$A$2:$E$1545,2,FALSE),IF(C75="イ",VLOOKUP(A75,[1]イ!$A$3:$E$77,2,FALSE),IF(C75="ウ",HLOOKUP(A75,[1]ウ!$B$1:$QI$6,4,FALSE),IF(C75="エ",VLOOKUP(A75,[1]エ!#REF!,3,FALSE)&amp;"　"&amp;VLOOKUP(A75,[1]エ!#REF!,4,FALSE),""))))</f>
        <v/>
      </c>
      <c r="E74" s="544" t="str">
        <f>IF(C75="ア",VLOOKUP(A75,[1]ア!$A$2:$E$1545,4,FALSE),IF(C75="イ",VLOOKUP(A75,[1]イ!$A$3:$E$77,4,FALSE),IF(C75="ウ",IF(HLOOKUP(A75,[1]ウ!$B$1:$QI$6,3,FALSE)="","",HLOOKUP(A75,[1]ウ!$B$1:$QI$6,3,FALSE)),"")))</f>
        <v/>
      </c>
      <c r="F74" s="545" t="str">
        <f>IF(C75="ア",VLOOKUP(A75,[1]ア!$A$2:$E$1545,5,FALSE),IF(C75="イ",VLOOKUP(A75,[1]イ!$A$3:$E$77,5,FALSE),IF(C75="ウ",HLOOKUP(A75,[1]ウ!$B$1:$QI$6,5,FALSE),IF(C75="エ",VLOOKUP(A75,[1]エ!#REF!,5,FALSE),""))))&amp;"　"&amp;IF(C75="ウ",HLOOKUP(A75,[1]ウ!$B$1:$QI$6,6,FALSE),"")</f>
        <v>　</v>
      </c>
      <c r="G74" s="546"/>
      <c r="H74" s="422"/>
      <c r="I74" s="547"/>
      <c r="J74" s="413"/>
      <c r="K74" s="558" t="s">
        <v>9593</v>
      </c>
      <c r="L74" s="542"/>
      <c r="M74" s="543"/>
      <c r="N74" s="544" t="str">
        <f>IF(M75="ア",VLOOKUP(K75,[1]ア!$A$2:$E$1545,2,FALSE),IF(M75="イ",VLOOKUP(K75,[1]イ!$A$3:$E$77,2,FALSE),IF(M75="ウ",HLOOKUP(K75,[1]ウ!$B$1:$QI$6,4,FALSE),IF(M75="エ",VLOOKUP(K75,[1]エ!#REF!,3,FALSE)&amp;"　"&amp;VLOOKUP(K75,[1]エ!#REF!,4,FALSE),""))))</f>
        <v/>
      </c>
      <c r="O74" s="544" t="str">
        <f>IF(M75="ア",VLOOKUP(K75,[1]ア!$A$2:$E$1545,4,FALSE),IF(M75="イ",VLOOKUP(K75,[1]イ!$A$3:$E$77,4,FALSE),IF(M75="ウ",IF(HLOOKUP(K75,[1]ウ!$B$1:$QI$6,3,FALSE)="","",HLOOKUP(K75,[1]ウ!$B$1:$QI$6,3,FALSE)),"")))</f>
        <v/>
      </c>
      <c r="P74" s="545" t="str">
        <f>IF(M75="ア",VLOOKUP(K75,[1]ア!$A$2:$E$1545,5,FALSE),IF(M75="イ",VLOOKUP(K75,[1]イ!$A$3:$E$77,5,FALSE),IF(M75="ウ",HLOOKUP(K75,[1]ウ!$B$1:$QI$6,5,FALSE),IF(M75="エ",VLOOKUP(K75,[1]エ!#REF!,5,FALSE),""))))&amp;"　"&amp;IF(M75="ウ",HLOOKUP(K75,[1]ウ!$B$1:$QI$6,6,FALSE),"")</f>
        <v>　</v>
      </c>
      <c r="Q74" s="546"/>
      <c r="R74" s="422"/>
      <c r="S74" s="547"/>
      <c r="T74" s="413"/>
      <c r="U74" s="557" t="s">
        <v>9594</v>
      </c>
      <c r="V74" s="542"/>
      <c r="W74" s="543"/>
      <c r="X74" s="544" t="str">
        <f>IF(W75="ア",VLOOKUP(U75,[1]ア!$A$2:$E$1545,2,FALSE),IF(W75="イ",VLOOKUP(U75,[1]イ!$A$3:$E$77,2,FALSE),IF(W75="ウ",HLOOKUP(U75,[1]ウ!$B$1:$QI$6,4,FALSE),IF(W75="エ",VLOOKUP(U75,[1]エ!#REF!,3,FALSE)&amp;"　"&amp;VLOOKUP(U75,[1]エ!#REF!,4,FALSE),""))))</f>
        <v/>
      </c>
      <c r="Y74" s="544" t="str">
        <f>IF(W75="ア",VLOOKUP(U75,[1]ア!$A$2:$E$1545,4,FALSE),IF(W75="イ",VLOOKUP(U75,[1]イ!$A$3:$E$77,4,FALSE),IF(W75="ウ",IF(HLOOKUP(U75,[1]ウ!$B$1:$QI$6,3,FALSE)="","",HLOOKUP(U75,[1]ウ!$B$1:$QI$6,3,FALSE)),"")))</f>
        <v/>
      </c>
      <c r="Z74" s="545" t="str">
        <f>IF(W75="ア",VLOOKUP(U75,[1]ア!$A$2:$E$1545,5,FALSE),IF(W75="イ",VLOOKUP(U75,[1]イ!$A$3:$E$77,5,FALSE),IF(W75="ウ",HLOOKUP(U75,[1]ウ!$B$1:$QI$6,5,FALSE),IF(W75="エ",VLOOKUP(U75,[1]エ!#REF!,5,FALSE),""))))&amp;"　"&amp;IF(W75="ウ",HLOOKUP(U75,[1]ウ!$B$1:$QI$6,6,FALSE),"")</f>
        <v>　</v>
      </c>
      <c r="AA74" s="546"/>
      <c r="AB74" s="422"/>
      <c r="AC74" s="420"/>
      <c r="AD74" s="409"/>
    </row>
    <row r="75" spans="1:30" s="44" customFormat="1" ht="18.899999999999999" customHeight="1" x14ac:dyDescent="0.45">
      <c r="A75" s="549"/>
      <c r="B75" s="550"/>
      <c r="C75" s="551"/>
      <c r="D75" s="552"/>
      <c r="E75" s="552"/>
      <c r="F75" s="553"/>
      <c r="G75" s="554"/>
      <c r="H75" s="423"/>
      <c r="I75" s="555"/>
      <c r="J75" s="414"/>
      <c r="K75" s="556"/>
      <c r="L75" s="550"/>
      <c r="M75" s="551"/>
      <c r="N75" s="552"/>
      <c r="O75" s="552"/>
      <c r="P75" s="553"/>
      <c r="Q75" s="554"/>
      <c r="R75" s="423"/>
      <c r="S75" s="555"/>
      <c r="T75" s="414"/>
      <c r="U75" s="549"/>
      <c r="V75" s="550"/>
      <c r="W75" s="551"/>
      <c r="X75" s="552"/>
      <c r="Y75" s="552"/>
      <c r="Z75" s="553"/>
      <c r="AA75" s="554"/>
      <c r="AB75" s="423"/>
      <c r="AC75" s="421"/>
      <c r="AD75" s="410"/>
    </row>
    <row r="76" spans="1:30" s="44" customFormat="1" ht="18.899999999999999" customHeight="1" x14ac:dyDescent="0.45">
      <c r="A76" s="557" t="s">
        <v>9595</v>
      </c>
      <c r="B76" s="542"/>
      <c r="C76" s="543"/>
      <c r="D76" s="544" t="str">
        <f>IF(C77="ア",VLOOKUP(A77,[1]ア!$A$2:$E$1545,2,FALSE),IF(C77="イ",VLOOKUP(A77,[1]イ!$A$3:$E$77,2,FALSE),IF(C77="ウ",HLOOKUP(A77,[1]ウ!$B$1:$QI$6,4,FALSE),IF(C77="エ",VLOOKUP(A77,[1]エ!#REF!,3,FALSE)&amp;"　"&amp;VLOOKUP(A77,[1]エ!#REF!,4,FALSE),""))))</f>
        <v/>
      </c>
      <c r="E76" s="544" t="str">
        <f>IF(C77="ア",VLOOKUP(A77,[1]ア!$A$2:$E$1545,4,FALSE),IF(C77="イ",VLOOKUP(A77,[1]イ!$A$3:$E$77,4,FALSE),IF(C77="ウ",IF(HLOOKUP(A77,[1]ウ!$B$1:$QI$6,3,FALSE)="","",HLOOKUP(A77,[1]ウ!$B$1:$QI$6,3,FALSE)),"")))</f>
        <v/>
      </c>
      <c r="F76" s="545" t="str">
        <f>IF(C77="ア",VLOOKUP(A77,[1]ア!$A$2:$E$1545,5,FALSE),IF(C77="イ",VLOOKUP(A77,[1]イ!$A$3:$E$77,5,FALSE),IF(C77="ウ",HLOOKUP(A77,[1]ウ!$B$1:$QI$6,5,FALSE),IF(C77="エ",VLOOKUP(A77,[1]エ!#REF!,5,FALSE),""))))&amp;"　"&amp;IF(C77="ウ",HLOOKUP(A77,[1]ウ!$B$1:$QI$6,6,FALSE),"")</f>
        <v>　</v>
      </c>
      <c r="G76" s="546"/>
      <c r="H76" s="422"/>
      <c r="I76" s="547"/>
      <c r="J76" s="413"/>
      <c r="K76" s="558" t="s">
        <v>9596</v>
      </c>
      <c r="L76" s="542"/>
      <c r="M76" s="543"/>
      <c r="N76" s="544" t="str">
        <f>IF(M77="ア",VLOOKUP(K77,[1]ア!$A$2:$E$1545,2,FALSE),IF(M77="イ",VLOOKUP(K77,[1]イ!$A$3:$E$77,2,FALSE),IF(M77="ウ",HLOOKUP(K77,[1]ウ!$B$1:$QI$6,4,FALSE),IF(M77="エ",VLOOKUP(K77,[1]エ!#REF!,3,FALSE)&amp;"　"&amp;VLOOKUP(K77,[1]エ!#REF!,4,FALSE),""))))</f>
        <v/>
      </c>
      <c r="O76" s="544" t="str">
        <f>IF(M77="ア",VLOOKUP(K77,[1]ア!$A$2:$E$1545,4,FALSE),IF(M77="イ",VLOOKUP(K77,[1]イ!$A$3:$E$77,4,FALSE),IF(M77="ウ",IF(HLOOKUP(K77,[1]ウ!$B$1:$QI$6,3,FALSE)="","",HLOOKUP(K77,[1]ウ!$B$1:$QI$6,3,FALSE)),"")))</f>
        <v/>
      </c>
      <c r="P76" s="545" t="str">
        <f>IF(M77="ア",VLOOKUP(K77,[1]ア!$A$2:$E$1545,5,FALSE),IF(M77="イ",VLOOKUP(K77,[1]イ!$A$3:$E$77,5,FALSE),IF(M77="ウ",HLOOKUP(K77,[1]ウ!$B$1:$QI$6,5,FALSE),IF(M77="エ",VLOOKUP(K77,[1]エ!#REF!,5,FALSE),""))))&amp;"　"&amp;IF(M77="ウ",HLOOKUP(K77,[1]ウ!$B$1:$QI$6,6,FALSE),"")</f>
        <v>　</v>
      </c>
      <c r="Q76" s="546"/>
      <c r="R76" s="422"/>
      <c r="S76" s="547"/>
      <c r="T76" s="413"/>
      <c r="U76" s="557" t="s">
        <v>9597</v>
      </c>
      <c r="V76" s="542"/>
      <c r="W76" s="543"/>
      <c r="X76" s="544" t="str">
        <f>IF(W77="ア",VLOOKUP(U77,[1]ア!$A$2:$E$1545,2,FALSE),IF(W77="イ",VLOOKUP(U77,[1]イ!$A$3:$E$77,2,FALSE),IF(W77="ウ",HLOOKUP(U77,[1]ウ!$B$1:$QI$6,4,FALSE),IF(W77="エ",VLOOKUP(U77,[1]エ!#REF!,3,FALSE)&amp;"　"&amp;VLOOKUP(U77,[1]エ!#REF!,4,FALSE),""))))</f>
        <v/>
      </c>
      <c r="Y76" s="544" t="str">
        <f>IF(W77="ア",VLOOKUP(U77,[1]ア!$A$2:$E$1545,4,FALSE),IF(W77="イ",VLOOKUP(U77,[1]イ!$A$3:$E$77,4,FALSE),IF(W77="ウ",IF(HLOOKUP(U77,[1]ウ!$B$1:$QI$6,3,FALSE)="","",HLOOKUP(U77,[1]ウ!$B$1:$QI$6,3,FALSE)),"")))</f>
        <v/>
      </c>
      <c r="Z76" s="545" t="str">
        <f>IF(W77="ア",VLOOKUP(U77,[1]ア!$A$2:$E$1545,5,FALSE),IF(W77="イ",VLOOKUP(U77,[1]イ!$A$3:$E$77,5,FALSE),IF(W77="ウ",HLOOKUP(U77,[1]ウ!$B$1:$QI$6,5,FALSE),IF(W77="エ",VLOOKUP(U77,[1]エ!#REF!,5,FALSE),""))))&amp;"　"&amp;IF(W77="ウ",HLOOKUP(U77,[1]ウ!$B$1:$QI$6,6,FALSE),"")</f>
        <v>　</v>
      </c>
      <c r="AA76" s="546"/>
      <c r="AB76" s="422"/>
      <c r="AC76" s="420"/>
      <c r="AD76" s="409"/>
    </row>
    <row r="77" spans="1:30" s="44" customFormat="1" ht="18.899999999999999" customHeight="1" x14ac:dyDescent="0.45">
      <c r="A77" s="549"/>
      <c r="B77" s="550"/>
      <c r="C77" s="551"/>
      <c r="D77" s="552"/>
      <c r="E77" s="552"/>
      <c r="F77" s="553"/>
      <c r="G77" s="554"/>
      <c r="H77" s="423"/>
      <c r="I77" s="555"/>
      <c r="J77" s="414"/>
      <c r="K77" s="556"/>
      <c r="L77" s="550"/>
      <c r="M77" s="551"/>
      <c r="N77" s="552"/>
      <c r="O77" s="552"/>
      <c r="P77" s="553"/>
      <c r="Q77" s="554"/>
      <c r="R77" s="423"/>
      <c r="S77" s="555"/>
      <c r="T77" s="414"/>
      <c r="U77" s="549"/>
      <c r="V77" s="550"/>
      <c r="W77" s="551"/>
      <c r="X77" s="552"/>
      <c r="Y77" s="552"/>
      <c r="Z77" s="553"/>
      <c r="AA77" s="554"/>
      <c r="AB77" s="423"/>
      <c r="AC77" s="421"/>
      <c r="AD77" s="410"/>
    </row>
    <row r="78" spans="1:30" s="44" customFormat="1" ht="18.899999999999999" customHeight="1" x14ac:dyDescent="0.45">
      <c r="A78" s="557" t="s">
        <v>9598</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22"/>
      <c r="I78" s="547"/>
      <c r="J78" s="413"/>
      <c r="K78" s="558" t="s">
        <v>9599</v>
      </c>
      <c r="L78" s="542"/>
      <c r="M78" s="543"/>
      <c r="N78" s="544" t="str">
        <f>IF(M79="ア",VLOOKUP(K79,[1]ア!$A$2:$E$1545,2,FALSE),IF(M79="イ",VLOOKUP(K79,[1]イ!$A$3:$E$77,2,FALSE),IF(M79="ウ",HLOOKUP(K79,[1]ウ!$B$1:$QI$6,4,FALSE),IF(M79="エ",VLOOKUP(K79,[1]エ!#REF!,3,FALSE)&amp;"　"&amp;VLOOKUP(K79,[1]エ!#REF!,4,FALSE),""))))</f>
        <v/>
      </c>
      <c r="O78" s="544" t="str">
        <f>IF(M79="ア",VLOOKUP(K79,[1]ア!$A$2:$E$1545,4,FALSE),IF(M79="イ",VLOOKUP(K79,[1]イ!$A$3:$E$77,4,FALSE),IF(M79="ウ",IF(HLOOKUP(K79,[1]ウ!$B$1:$QI$6,3,FALSE)="","",HLOOKUP(K79,[1]ウ!$B$1:$QI$6,3,FALSE)),"")))</f>
        <v/>
      </c>
      <c r="P78" s="545" t="str">
        <f>IF(M79="ア",VLOOKUP(K79,[1]ア!$A$2:$E$1545,5,FALSE),IF(M79="イ",VLOOKUP(K79,[1]イ!$A$3:$E$77,5,FALSE),IF(M79="ウ",HLOOKUP(K79,[1]ウ!$B$1:$QI$6,5,FALSE),IF(M79="エ",VLOOKUP(K79,[1]エ!#REF!,5,FALSE),""))))&amp;"　"&amp;IF(M79="ウ",HLOOKUP(K79,[1]ウ!$B$1:$QI$6,6,FALSE),"")</f>
        <v>　</v>
      </c>
      <c r="Q78" s="546"/>
      <c r="R78" s="422"/>
      <c r="S78" s="547"/>
      <c r="T78" s="413"/>
      <c r="U78" s="557" t="s">
        <v>9600</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22"/>
      <c r="AC78" s="420"/>
      <c r="AD78" s="409"/>
    </row>
    <row r="79" spans="1:30" s="44" customFormat="1" ht="18.899999999999999" customHeight="1" x14ac:dyDescent="0.45">
      <c r="A79" s="549"/>
      <c r="B79" s="550"/>
      <c r="C79" s="551"/>
      <c r="D79" s="552"/>
      <c r="E79" s="552"/>
      <c r="F79" s="553"/>
      <c r="G79" s="554"/>
      <c r="H79" s="423"/>
      <c r="I79" s="555"/>
      <c r="J79" s="414"/>
      <c r="K79" s="556"/>
      <c r="L79" s="550"/>
      <c r="M79" s="551"/>
      <c r="N79" s="552"/>
      <c r="O79" s="552"/>
      <c r="P79" s="553"/>
      <c r="Q79" s="554"/>
      <c r="R79" s="423"/>
      <c r="S79" s="555"/>
      <c r="T79" s="414"/>
      <c r="U79" s="549"/>
      <c r="V79" s="550"/>
      <c r="W79" s="551"/>
      <c r="X79" s="552"/>
      <c r="Y79" s="552"/>
      <c r="Z79" s="553"/>
      <c r="AA79" s="554"/>
      <c r="AB79" s="423"/>
      <c r="AC79" s="421"/>
      <c r="AD79" s="410"/>
    </row>
    <row r="80" spans="1:30" s="44" customFormat="1" ht="18.899999999999999" customHeight="1" x14ac:dyDescent="0.45">
      <c r="A80" s="557" t="s">
        <v>9601</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22"/>
      <c r="I80" s="547"/>
      <c r="J80" s="413"/>
      <c r="K80" s="558" t="s">
        <v>9602</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22"/>
      <c r="S80" s="547"/>
      <c r="T80" s="413"/>
      <c r="U80" s="557" t="s">
        <v>9603</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22"/>
      <c r="AC80" s="420"/>
      <c r="AD80" s="409"/>
    </row>
    <row r="81" spans="1:30" s="47" customFormat="1" ht="18.899999999999999" customHeight="1" thickBot="1" x14ac:dyDescent="0.25">
      <c r="A81" s="559"/>
      <c r="B81" s="560"/>
      <c r="C81" s="561"/>
      <c r="D81" s="552"/>
      <c r="E81" s="552"/>
      <c r="F81" s="553"/>
      <c r="G81" s="562"/>
      <c r="H81" s="450"/>
      <c r="I81" s="563"/>
      <c r="J81" s="453"/>
      <c r="K81" s="564"/>
      <c r="L81" s="560"/>
      <c r="M81" s="561"/>
      <c r="N81" s="552"/>
      <c r="O81" s="552"/>
      <c r="P81" s="553"/>
      <c r="Q81" s="562"/>
      <c r="R81" s="450"/>
      <c r="S81" s="563"/>
      <c r="T81" s="453"/>
      <c r="U81" s="559"/>
      <c r="V81" s="560"/>
      <c r="W81" s="561"/>
      <c r="X81" s="552"/>
      <c r="Y81" s="552"/>
      <c r="Z81" s="553"/>
      <c r="AA81" s="562"/>
      <c r="AB81" s="450"/>
      <c r="AC81" s="451"/>
      <c r="AD81" s="44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M32 M34 M36 M38 M40 M42 M44 M46 W48 M20 M22 M24 M26 M28 M30 W32 W34 W36 W38 W40 W42 W44 W46 W30 W20 W22 W24 W26 W28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89" t="s">
        <v>1835</v>
      </c>
      <c r="F1" s="467"/>
      <c r="G1" s="467"/>
      <c r="H1" s="467"/>
      <c r="I1" s="468"/>
    </row>
    <row r="2" spans="1:9" ht="39.75" customHeight="1" x14ac:dyDescent="0.45">
      <c r="A2" s="298" t="s">
        <v>1836</v>
      </c>
      <c r="B2" s="302" t="s">
        <v>8510</v>
      </c>
      <c r="C2" s="464" t="s">
        <v>1837</v>
      </c>
      <c r="D2" s="299" t="s">
        <v>9115</v>
      </c>
      <c r="E2" s="466" t="s">
        <v>8053</v>
      </c>
      <c r="F2" s="467"/>
      <c r="G2" s="380"/>
      <c r="H2" s="380"/>
      <c r="I2" s="381"/>
    </row>
    <row r="3" spans="1:9" ht="39.75" customHeight="1" x14ac:dyDescent="0.45">
      <c r="A3" s="298" t="s">
        <v>1838</v>
      </c>
      <c r="B3" s="302" t="s">
        <v>8510</v>
      </c>
      <c r="C3" s="483"/>
      <c r="D3" s="299" t="s">
        <v>9116</v>
      </c>
      <c r="E3" s="466" t="s">
        <v>8054</v>
      </c>
      <c r="F3" s="467"/>
      <c r="G3" s="380"/>
      <c r="H3" s="380"/>
      <c r="I3" s="381"/>
    </row>
    <row r="4" spans="1:9" ht="39.75" customHeight="1" x14ac:dyDescent="0.45">
      <c r="A4" s="298" t="s">
        <v>1839</v>
      </c>
      <c r="B4" s="302" t="s">
        <v>8510</v>
      </c>
      <c r="C4" s="464" t="s">
        <v>1840</v>
      </c>
      <c r="D4" s="299" t="s">
        <v>9117</v>
      </c>
      <c r="E4" s="466" t="s">
        <v>8055</v>
      </c>
      <c r="F4" s="467"/>
      <c r="G4" s="380"/>
      <c r="H4" s="380"/>
      <c r="I4" s="381"/>
    </row>
    <row r="5" spans="1:9" ht="39.75" customHeight="1" x14ac:dyDescent="0.45">
      <c r="A5" s="298" t="s">
        <v>1841</v>
      </c>
      <c r="B5" s="302" t="s">
        <v>8510</v>
      </c>
      <c r="C5" s="483"/>
      <c r="D5" s="299" t="s">
        <v>9118</v>
      </c>
      <c r="E5" s="466" t="s">
        <v>8056</v>
      </c>
      <c r="F5" s="467"/>
      <c r="G5" s="380"/>
      <c r="H5" s="380"/>
      <c r="I5" s="381"/>
    </row>
    <row r="6" spans="1:9" ht="39.75" customHeight="1" x14ac:dyDescent="0.45">
      <c r="A6" s="298" t="s">
        <v>1842</v>
      </c>
      <c r="B6" s="302" t="s">
        <v>8510</v>
      </c>
      <c r="C6" s="464" t="s">
        <v>1843</v>
      </c>
      <c r="D6" s="299" t="s">
        <v>9119</v>
      </c>
      <c r="E6" s="466" t="s">
        <v>8058</v>
      </c>
      <c r="F6" s="467"/>
      <c r="G6" s="380"/>
      <c r="H6" s="380"/>
      <c r="I6" s="381"/>
    </row>
    <row r="7" spans="1:9" ht="39.75" customHeight="1" x14ac:dyDescent="0.45">
      <c r="A7" s="298" t="s">
        <v>1844</v>
      </c>
      <c r="B7" s="302" t="s">
        <v>8510</v>
      </c>
      <c r="C7" s="483"/>
      <c r="D7" s="299" t="s">
        <v>9120</v>
      </c>
      <c r="E7" s="466" t="s">
        <v>8057</v>
      </c>
      <c r="F7" s="467"/>
      <c r="G7" s="380"/>
      <c r="H7" s="380"/>
      <c r="I7" s="381"/>
    </row>
    <row r="8" spans="1:9" ht="39.75" customHeight="1" x14ac:dyDescent="0.45">
      <c r="A8" s="298" t="s">
        <v>1845</v>
      </c>
      <c r="B8" s="302" t="s">
        <v>8510</v>
      </c>
      <c r="C8" s="464" t="s">
        <v>1846</v>
      </c>
      <c r="D8" s="299" t="s">
        <v>9121</v>
      </c>
      <c r="E8" s="466" t="s">
        <v>8059</v>
      </c>
      <c r="F8" s="467"/>
      <c r="G8" s="380"/>
      <c r="H8" s="380"/>
      <c r="I8" s="381"/>
    </row>
    <row r="9" spans="1:9" ht="39.75" customHeight="1" x14ac:dyDescent="0.45">
      <c r="A9" s="298" t="s">
        <v>1847</v>
      </c>
      <c r="B9" s="302" t="s">
        <v>8510</v>
      </c>
      <c r="C9" s="483"/>
      <c r="D9" s="299" t="s">
        <v>9122</v>
      </c>
      <c r="E9" s="466" t="s">
        <v>8060</v>
      </c>
      <c r="F9" s="467"/>
      <c r="G9" s="380"/>
      <c r="H9" s="380"/>
      <c r="I9" s="381"/>
    </row>
    <row r="10" spans="1:9" ht="39.75" customHeight="1" x14ac:dyDescent="0.45">
      <c r="A10" s="298" t="s">
        <v>1848</v>
      </c>
      <c r="B10" s="302" t="s">
        <v>8510</v>
      </c>
      <c r="C10" s="300" t="s">
        <v>1849</v>
      </c>
      <c r="D10" s="299" t="s">
        <v>9123</v>
      </c>
      <c r="E10" s="466" t="s">
        <v>8061</v>
      </c>
      <c r="F10" s="467"/>
      <c r="G10" s="380"/>
      <c r="H10" s="380"/>
      <c r="I10" s="381"/>
    </row>
    <row r="11" spans="1:9" ht="39.75" customHeight="1" x14ac:dyDescent="0.45">
      <c r="A11" s="298" t="s">
        <v>1850</v>
      </c>
      <c r="B11" s="302" t="s">
        <v>8510</v>
      </c>
      <c r="C11" s="300" t="s">
        <v>1851</v>
      </c>
      <c r="D11" s="299" t="s">
        <v>9124</v>
      </c>
      <c r="E11" s="466" t="s">
        <v>8062</v>
      </c>
      <c r="F11" s="467"/>
      <c r="G11" s="380"/>
      <c r="H11" s="380"/>
      <c r="I11" s="381"/>
    </row>
    <row r="12" spans="1:9" ht="39.75" customHeight="1" x14ac:dyDescent="0.45">
      <c r="A12" s="298" t="s">
        <v>4814</v>
      </c>
      <c r="B12" s="303" t="s">
        <v>9125</v>
      </c>
      <c r="C12" s="464" t="s">
        <v>1837</v>
      </c>
      <c r="D12" s="299" t="s">
        <v>9126</v>
      </c>
      <c r="E12" s="466" t="s">
        <v>9127</v>
      </c>
      <c r="F12" s="468"/>
    </row>
    <row r="13" spans="1:9" ht="39.75" customHeight="1" x14ac:dyDescent="0.45">
      <c r="A13" s="298" t="s">
        <v>1852</v>
      </c>
      <c r="B13" s="303" t="s">
        <v>9125</v>
      </c>
      <c r="C13" s="483"/>
      <c r="D13" s="299" t="s">
        <v>8511</v>
      </c>
      <c r="E13" s="466" t="s">
        <v>9128</v>
      </c>
      <c r="F13" s="468"/>
    </row>
    <row r="14" spans="1:9" ht="39.75" customHeight="1" x14ac:dyDescent="0.45">
      <c r="A14" s="298" t="s">
        <v>1853</v>
      </c>
      <c r="B14" s="303" t="s">
        <v>9129</v>
      </c>
      <c r="C14" s="464" t="s">
        <v>1840</v>
      </c>
      <c r="D14" s="299" t="s">
        <v>9130</v>
      </c>
      <c r="E14" s="466" t="s">
        <v>9131</v>
      </c>
      <c r="F14" s="468"/>
    </row>
    <row r="15" spans="1:9" ht="39.75" customHeight="1" x14ac:dyDescent="0.45">
      <c r="A15" s="298" t="s">
        <v>1854</v>
      </c>
      <c r="B15" s="303" t="s">
        <v>9129</v>
      </c>
      <c r="C15" s="483"/>
      <c r="D15" s="299" t="s">
        <v>8512</v>
      </c>
      <c r="E15" s="466" t="s">
        <v>9132</v>
      </c>
      <c r="F15" s="468"/>
    </row>
    <row r="16" spans="1:9" ht="39.75" customHeight="1" x14ac:dyDescent="0.45">
      <c r="A16" s="298" t="s">
        <v>1855</v>
      </c>
      <c r="B16" s="303" t="s">
        <v>9129</v>
      </c>
      <c r="C16" s="464" t="s">
        <v>1843</v>
      </c>
      <c r="D16" s="299" t="s">
        <v>9133</v>
      </c>
      <c r="E16" s="466" t="s">
        <v>9134</v>
      </c>
      <c r="F16" s="468"/>
    </row>
    <row r="17" spans="1:9" ht="39.75" customHeight="1" x14ac:dyDescent="0.45">
      <c r="A17" s="298" t="s">
        <v>1856</v>
      </c>
      <c r="B17" s="303" t="s">
        <v>9129</v>
      </c>
      <c r="C17" s="483"/>
      <c r="D17" s="299" t="s">
        <v>8513</v>
      </c>
      <c r="E17" s="466" t="s">
        <v>9135</v>
      </c>
      <c r="F17" s="468"/>
    </row>
    <row r="18" spans="1:9" ht="39.75" customHeight="1" x14ac:dyDescent="0.45">
      <c r="A18" s="298" t="s">
        <v>1857</v>
      </c>
      <c r="B18" s="303" t="s">
        <v>9129</v>
      </c>
      <c r="C18" s="464" t="s">
        <v>1846</v>
      </c>
      <c r="D18" s="299" t="s">
        <v>9136</v>
      </c>
      <c r="E18" s="466" t="s">
        <v>9137</v>
      </c>
      <c r="F18" s="468"/>
    </row>
    <row r="19" spans="1:9" ht="39.75" customHeight="1" x14ac:dyDescent="0.45">
      <c r="A19" s="298" t="s">
        <v>1858</v>
      </c>
      <c r="B19" s="303" t="s">
        <v>9129</v>
      </c>
      <c r="C19" s="483"/>
      <c r="D19" s="299" t="s">
        <v>8514</v>
      </c>
      <c r="E19" s="466" t="s">
        <v>9138</v>
      </c>
      <c r="F19" s="468"/>
    </row>
    <row r="20" spans="1:9" ht="39.75" customHeight="1" x14ac:dyDescent="0.45">
      <c r="A20" s="298" t="s">
        <v>1859</v>
      </c>
      <c r="B20" s="303" t="s">
        <v>9129</v>
      </c>
      <c r="C20" s="464" t="s">
        <v>1849</v>
      </c>
      <c r="D20" s="299" t="s">
        <v>9139</v>
      </c>
      <c r="E20" s="466" t="s">
        <v>9140</v>
      </c>
      <c r="F20" s="468"/>
    </row>
    <row r="21" spans="1:9" ht="39.75" customHeight="1" x14ac:dyDescent="0.45">
      <c r="A21" s="298" t="s">
        <v>1860</v>
      </c>
      <c r="B21" s="303" t="s">
        <v>9129</v>
      </c>
      <c r="C21" s="483"/>
      <c r="D21" s="299" t="s">
        <v>8515</v>
      </c>
      <c r="E21" s="466" t="s">
        <v>9141</v>
      </c>
      <c r="F21" s="468"/>
    </row>
    <row r="22" spans="1:9" ht="39.75" customHeight="1" x14ac:dyDescent="0.45">
      <c r="A22" s="298" t="s">
        <v>1861</v>
      </c>
      <c r="B22" s="303" t="s">
        <v>9129</v>
      </c>
      <c r="C22" s="464" t="s">
        <v>1851</v>
      </c>
      <c r="D22" s="299" t="s">
        <v>9142</v>
      </c>
      <c r="E22" s="466" t="s">
        <v>9143</v>
      </c>
      <c r="F22" s="468"/>
    </row>
    <row r="23" spans="1:9" ht="39.75" customHeight="1" x14ac:dyDescent="0.45">
      <c r="A23" s="298" t="s">
        <v>1862</v>
      </c>
      <c r="B23" s="303" t="s">
        <v>9129</v>
      </c>
      <c r="C23" s="483"/>
      <c r="D23" s="299" t="s">
        <v>8516</v>
      </c>
      <c r="E23" s="466" t="s">
        <v>9144</v>
      </c>
      <c r="F23" s="468"/>
    </row>
    <row r="24" spans="1:9" ht="39.75" customHeight="1" x14ac:dyDescent="0.45">
      <c r="A24" s="298" t="s">
        <v>4815</v>
      </c>
      <c r="B24" s="302" t="s">
        <v>8517</v>
      </c>
      <c r="C24" s="464" t="s">
        <v>1837</v>
      </c>
      <c r="D24" s="299" t="s">
        <v>8518</v>
      </c>
      <c r="E24" s="466" t="s">
        <v>1876</v>
      </c>
      <c r="F24" s="468"/>
    </row>
    <row r="25" spans="1:9" ht="39.75" customHeight="1" x14ac:dyDescent="0.45">
      <c r="A25" s="298" t="s">
        <v>1863</v>
      </c>
      <c r="B25" s="302" t="s">
        <v>8517</v>
      </c>
      <c r="C25" s="483"/>
      <c r="D25" s="299" t="s">
        <v>8519</v>
      </c>
      <c r="E25" s="466" t="s">
        <v>1878</v>
      </c>
      <c r="F25" s="468"/>
    </row>
    <row r="26" spans="1:9" ht="39.75" customHeight="1" x14ac:dyDescent="0.45">
      <c r="A26" s="298" t="s">
        <v>1864</v>
      </c>
      <c r="B26" s="302" t="s">
        <v>8517</v>
      </c>
      <c r="C26" s="464" t="s">
        <v>1840</v>
      </c>
      <c r="D26" s="299" t="s">
        <v>8520</v>
      </c>
      <c r="E26" s="466" t="s">
        <v>1880</v>
      </c>
      <c r="F26" s="468"/>
    </row>
    <row r="27" spans="1:9" ht="39.75" customHeight="1" x14ac:dyDescent="0.45">
      <c r="A27" s="298" t="s">
        <v>1865</v>
      </c>
      <c r="B27" s="302" t="s">
        <v>8517</v>
      </c>
      <c r="C27" s="483"/>
      <c r="D27" s="299" t="s">
        <v>8521</v>
      </c>
      <c r="E27" s="466" t="s">
        <v>1882</v>
      </c>
      <c r="F27" s="468"/>
    </row>
    <row r="28" spans="1:9" ht="39.75" customHeight="1" x14ac:dyDescent="0.45">
      <c r="A28" s="298" t="s">
        <v>1866</v>
      </c>
      <c r="B28" s="302" t="s">
        <v>8517</v>
      </c>
      <c r="C28" s="464" t="s">
        <v>1843</v>
      </c>
      <c r="D28" s="299" t="s">
        <v>8522</v>
      </c>
      <c r="E28" s="466" t="s">
        <v>1884</v>
      </c>
      <c r="F28" s="468"/>
    </row>
    <row r="29" spans="1:9" ht="39.75" customHeight="1" x14ac:dyDescent="0.45">
      <c r="A29" s="298" t="s">
        <v>1867</v>
      </c>
      <c r="B29" s="302" t="s">
        <v>8517</v>
      </c>
      <c r="C29" s="483"/>
      <c r="D29" s="299" t="s">
        <v>8523</v>
      </c>
      <c r="E29" s="466" t="s">
        <v>1886</v>
      </c>
      <c r="F29" s="468"/>
    </row>
    <row r="30" spans="1:9" ht="39.75" customHeight="1" x14ac:dyDescent="0.45">
      <c r="A30" s="298" t="s">
        <v>1868</v>
      </c>
      <c r="B30" s="302" t="s">
        <v>8517</v>
      </c>
      <c r="C30" s="464" t="s">
        <v>1846</v>
      </c>
      <c r="D30" s="299" t="s">
        <v>8524</v>
      </c>
      <c r="E30" s="466" t="s">
        <v>1888</v>
      </c>
      <c r="F30" s="468"/>
    </row>
    <row r="31" spans="1:9" ht="39.75" customHeight="1" x14ac:dyDescent="0.45">
      <c r="A31" s="298" t="s">
        <v>1869</v>
      </c>
      <c r="B31" s="302" t="s">
        <v>8517</v>
      </c>
      <c r="C31" s="483"/>
      <c r="D31" s="299" t="s">
        <v>8525</v>
      </c>
      <c r="E31" s="466" t="s">
        <v>1890</v>
      </c>
      <c r="F31" s="468"/>
      <c r="G31" s="304" t="s">
        <v>1870</v>
      </c>
      <c r="H31" s="304"/>
      <c r="I31" s="304" t="s">
        <v>1871</v>
      </c>
    </row>
    <row r="32" spans="1:9" ht="39.75" customHeight="1" x14ac:dyDescent="0.45">
      <c r="A32" s="298" t="s">
        <v>1872</v>
      </c>
      <c r="B32" s="302" t="s">
        <v>8517</v>
      </c>
      <c r="C32" s="300" t="s">
        <v>1849</v>
      </c>
      <c r="D32" s="299" t="s">
        <v>8526</v>
      </c>
      <c r="E32" s="466" t="s">
        <v>1892</v>
      </c>
      <c r="F32" s="468"/>
    </row>
    <row r="33" spans="1:9" ht="39.75" customHeight="1" x14ac:dyDescent="0.45">
      <c r="A33" s="298" t="s">
        <v>1873</v>
      </c>
      <c r="B33" s="302" t="s">
        <v>8517</v>
      </c>
      <c r="C33" s="300" t="s">
        <v>1851</v>
      </c>
      <c r="D33" s="299" t="s">
        <v>8527</v>
      </c>
      <c r="E33" s="466" t="s">
        <v>1894</v>
      </c>
      <c r="F33" s="468"/>
    </row>
    <row r="34" spans="1:9" ht="39.75" customHeight="1" x14ac:dyDescent="0.45">
      <c r="A34" s="298" t="s">
        <v>1874</v>
      </c>
      <c r="B34" s="303" t="s">
        <v>9145</v>
      </c>
      <c r="C34" s="378">
        <v>1</v>
      </c>
      <c r="D34" s="299" t="s">
        <v>9146</v>
      </c>
      <c r="E34" s="466" t="s">
        <v>9147</v>
      </c>
      <c r="F34" s="490"/>
    </row>
    <row r="35" spans="1:9" ht="39.75" customHeight="1" x14ac:dyDescent="0.45">
      <c r="A35" s="298" t="s">
        <v>1875</v>
      </c>
      <c r="B35" s="305" t="s">
        <v>9145</v>
      </c>
      <c r="C35" s="378">
        <v>2</v>
      </c>
      <c r="D35" s="299" t="s">
        <v>9148</v>
      </c>
      <c r="E35" s="466" t="s">
        <v>9149</v>
      </c>
      <c r="F35" s="490"/>
    </row>
    <row r="36" spans="1:9" ht="39.75" customHeight="1" x14ac:dyDescent="0.45">
      <c r="A36" s="298" t="s">
        <v>4816</v>
      </c>
      <c r="B36" s="306" t="s">
        <v>9145</v>
      </c>
      <c r="C36" s="385">
        <v>3</v>
      </c>
      <c r="D36" s="299" t="s">
        <v>9150</v>
      </c>
      <c r="E36" s="466" t="s">
        <v>9151</v>
      </c>
      <c r="F36" s="490"/>
    </row>
    <row r="37" spans="1:9" ht="39.75" customHeight="1" x14ac:dyDescent="0.45">
      <c r="A37" s="298" t="s">
        <v>1877</v>
      </c>
      <c r="B37" s="306" t="s">
        <v>9145</v>
      </c>
      <c r="C37" s="307">
        <v>4</v>
      </c>
      <c r="D37" s="299" t="s">
        <v>9152</v>
      </c>
      <c r="E37" s="466" t="s">
        <v>9153</v>
      </c>
      <c r="F37" s="490"/>
    </row>
    <row r="38" spans="1:9" ht="39.75" customHeight="1" x14ac:dyDescent="0.45">
      <c r="A38" s="298" t="s">
        <v>1879</v>
      </c>
      <c r="B38" s="306" t="s">
        <v>9145</v>
      </c>
      <c r="C38" s="385">
        <v>5</v>
      </c>
      <c r="D38" s="299" t="s">
        <v>9154</v>
      </c>
      <c r="E38" s="466" t="s">
        <v>9155</v>
      </c>
      <c r="F38" s="490"/>
    </row>
    <row r="39" spans="1:9" ht="39.75" customHeight="1" x14ac:dyDescent="0.45">
      <c r="A39" s="298" t="s">
        <v>1881</v>
      </c>
      <c r="B39" s="306" t="s">
        <v>9145</v>
      </c>
      <c r="C39" s="385">
        <v>6</v>
      </c>
      <c r="D39" s="299" t="s">
        <v>9156</v>
      </c>
      <c r="E39" s="466" t="s">
        <v>9157</v>
      </c>
      <c r="F39" s="490"/>
    </row>
    <row r="40" spans="1:9" ht="39.75" customHeight="1" x14ac:dyDescent="0.45">
      <c r="A40" s="298" t="s">
        <v>1883</v>
      </c>
      <c r="B40" s="306" t="s">
        <v>9158</v>
      </c>
      <c r="C40" s="307">
        <v>1</v>
      </c>
      <c r="D40" s="387" t="s">
        <v>9159</v>
      </c>
      <c r="E40" s="466" t="s">
        <v>1906</v>
      </c>
      <c r="F40" s="468"/>
    </row>
    <row r="41" spans="1:9" ht="39.75" customHeight="1" x14ac:dyDescent="0.45">
      <c r="A41" s="298" t="s">
        <v>1885</v>
      </c>
      <c r="B41" s="306" t="s">
        <v>9158</v>
      </c>
      <c r="C41" s="307">
        <v>2</v>
      </c>
      <c r="D41" s="387" t="s">
        <v>9160</v>
      </c>
      <c r="E41" s="466" t="s">
        <v>1908</v>
      </c>
      <c r="F41" s="468"/>
    </row>
    <row r="42" spans="1:9" ht="39.75" customHeight="1" x14ac:dyDescent="0.45">
      <c r="A42" s="298" t="s">
        <v>1887</v>
      </c>
      <c r="B42" s="306" t="s">
        <v>9158</v>
      </c>
      <c r="C42" s="307">
        <v>3</v>
      </c>
      <c r="D42" s="387" t="s">
        <v>9161</v>
      </c>
      <c r="E42" s="466" t="s">
        <v>8065</v>
      </c>
      <c r="F42" s="468"/>
    </row>
    <row r="43" spans="1:9" ht="39.75" customHeight="1" x14ac:dyDescent="0.45">
      <c r="A43" s="298" t="s">
        <v>1889</v>
      </c>
      <c r="B43" s="306" t="s">
        <v>9158</v>
      </c>
      <c r="C43" s="307">
        <v>4</v>
      </c>
      <c r="D43" s="387" t="s">
        <v>9162</v>
      </c>
      <c r="E43" s="466" t="s">
        <v>8066</v>
      </c>
      <c r="F43" s="468"/>
    </row>
    <row r="44" spans="1:9" ht="39.75" customHeight="1" x14ac:dyDescent="0.45">
      <c r="A44" s="298" t="s">
        <v>1891</v>
      </c>
      <c r="B44" s="306" t="s">
        <v>9158</v>
      </c>
      <c r="C44" s="308">
        <v>5</v>
      </c>
      <c r="D44" s="387" t="s">
        <v>9163</v>
      </c>
      <c r="E44" s="466" t="s">
        <v>8067</v>
      </c>
      <c r="F44" s="468"/>
    </row>
    <row r="45" spans="1:9" ht="39.75" customHeight="1" x14ac:dyDescent="0.45">
      <c r="A45" s="298" t="s">
        <v>1893</v>
      </c>
      <c r="B45" s="306" t="s">
        <v>9158</v>
      </c>
      <c r="C45" s="300" t="s">
        <v>1851</v>
      </c>
      <c r="D45" s="387" t="s">
        <v>9164</v>
      </c>
      <c r="E45" s="466" t="s">
        <v>8068</v>
      </c>
      <c r="F45" s="468"/>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64">
        <v>5</v>
      </c>
      <c r="D54" s="299" t="s">
        <v>9181</v>
      </c>
      <c r="E54" s="379" t="s">
        <v>9182</v>
      </c>
      <c r="F54" s="380"/>
      <c r="G54" s="380"/>
      <c r="H54" s="380"/>
      <c r="I54" s="381"/>
    </row>
    <row r="55" spans="1:9" ht="39.75" customHeight="1" x14ac:dyDescent="0.45">
      <c r="A55" s="298" t="s">
        <v>4826</v>
      </c>
      <c r="B55" s="303" t="s">
        <v>9145</v>
      </c>
      <c r="C55" s="465"/>
      <c r="D55" s="299" t="s">
        <v>9183</v>
      </c>
      <c r="E55" s="379" t="s">
        <v>9184</v>
      </c>
      <c r="F55" s="380"/>
      <c r="G55" s="380"/>
      <c r="H55" s="380"/>
      <c r="I55" s="381"/>
    </row>
    <row r="56" spans="1:9" ht="39.75" customHeight="1" x14ac:dyDescent="0.45">
      <c r="A56" s="298" t="s">
        <v>4827</v>
      </c>
      <c r="B56" s="303" t="s">
        <v>9145</v>
      </c>
      <c r="C56" s="464" t="s">
        <v>1851</v>
      </c>
      <c r="D56" s="299" t="s">
        <v>9185</v>
      </c>
      <c r="E56" s="379" t="s">
        <v>9186</v>
      </c>
      <c r="F56" s="380"/>
      <c r="G56" s="380"/>
      <c r="H56" s="380"/>
      <c r="I56" s="381"/>
    </row>
    <row r="57" spans="1:9" ht="39.75" customHeight="1" x14ac:dyDescent="0.45">
      <c r="A57" s="298" t="s">
        <v>4828</v>
      </c>
      <c r="B57" s="303" t="s">
        <v>9145</v>
      </c>
      <c r="C57" s="465"/>
      <c r="D57" s="299" t="s">
        <v>9187</v>
      </c>
      <c r="E57" s="379" t="s">
        <v>9188</v>
      </c>
      <c r="F57" s="380"/>
      <c r="G57" s="380"/>
      <c r="H57" s="380"/>
      <c r="I57" s="381"/>
    </row>
    <row r="58" spans="1:9" ht="39.75" customHeight="1" x14ac:dyDescent="0.45">
      <c r="A58" s="298" t="s">
        <v>4829</v>
      </c>
      <c r="B58" s="302" t="s">
        <v>8528</v>
      </c>
      <c r="C58" s="300">
        <v>3</v>
      </c>
      <c r="D58" s="299" t="s">
        <v>9189</v>
      </c>
      <c r="E58" s="466" t="s">
        <v>8074</v>
      </c>
      <c r="F58" s="468"/>
    </row>
    <row r="59" spans="1:9" ht="39.75" customHeight="1" x14ac:dyDescent="0.45">
      <c r="A59" s="298" t="s">
        <v>4830</v>
      </c>
      <c r="B59" s="302" t="s">
        <v>8528</v>
      </c>
      <c r="C59" s="300">
        <v>4</v>
      </c>
      <c r="D59" s="299" t="s">
        <v>9190</v>
      </c>
      <c r="E59" s="466" t="s">
        <v>8075</v>
      </c>
      <c r="F59" s="468"/>
    </row>
    <row r="60" spans="1:9" ht="39.75" customHeight="1" x14ac:dyDescent="0.45">
      <c r="A60" s="298" t="s">
        <v>4831</v>
      </c>
      <c r="B60" s="302" t="s">
        <v>8528</v>
      </c>
      <c r="C60" s="300">
        <v>5</v>
      </c>
      <c r="D60" s="299" t="s">
        <v>9191</v>
      </c>
      <c r="E60" s="466" t="s">
        <v>8076</v>
      </c>
      <c r="F60" s="468"/>
    </row>
    <row r="61" spans="1:9" ht="39.75" customHeight="1" x14ac:dyDescent="0.45">
      <c r="A61" s="298" t="s">
        <v>4832</v>
      </c>
      <c r="B61" s="302" t="s">
        <v>8528</v>
      </c>
      <c r="C61" s="300">
        <v>6</v>
      </c>
      <c r="D61" s="299" t="s">
        <v>9192</v>
      </c>
      <c r="E61" s="466" t="s">
        <v>8077</v>
      </c>
      <c r="F61" s="468"/>
    </row>
    <row r="62" spans="1:9" ht="39.75" customHeight="1" x14ac:dyDescent="0.45">
      <c r="A62" s="298" t="s">
        <v>4833</v>
      </c>
      <c r="B62" s="303" t="s">
        <v>9193</v>
      </c>
      <c r="C62" s="300">
        <v>3</v>
      </c>
      <c r="D62" s="299" t="s">
        <v>9194</v>
      </c>
      <c r="E62" s="466" t="s">
        <v>8078</v>
      </c>
      <c r="F62" s="468"/>
    </row>
    <row r="63" spans="1:9" ht="39.75" customHeight="1" x14ac:dyDescent="0.45">
      <c r="A63" s="298" t="s">
        <v>4834</v>
      </c>
      <c r="B63" s="303" t="s">
        <v>9195</v>
      </c>
      <c r="C63" s="300">
        <v>4</v>
      </c>
      <c r="D63" s="299" t="s">
        <v>9196</v>
      </c>
      <c r="E63" s="466" t="s">
        <v>8079</v>
      </c>
      <c r="F63" s="468"/>
    </row>
    <row r="64" spans="1:9" ht="39.75" customHeight="1" x14ac:dyDescent="0.45">
      <c r="A64" s="298" t="s">
        <v>4835</v>
      </c>
      <c r="B64" s="303" t="s">
        <v>9193</v>
      </c>
      <c r="C64" s="300">
        <v>5</v>
      </c>
      <c r="D64" s="299" t="s">
        <v>9197</v>
      </c>
      <c r="E64" s="466" t="s">
        <v>8080</v>
      </c>
      <c r="F64" s="468"/>
    </row>
    <row r="65" spans="1:8" ht="39.75" customHeight="1" x14ac:dyDescent="0.45">
      <c r="A65" s="298" t="s">
        <v>4836</v>
      </c>
      <c r="B65" s="303" t="s">
        <v>9195</v>
      </c>
      <c r="C65" s="300">
        <v>6</v>
      </c>
      <c r="D65" s="299" t="s">
        <v>9198</v>
      </c>
      <c r="E65" s="466" t="s">
        <v>8081</v>
      </c>
      <c r="F65" s="468"/>
    </row>
    <row r="66" spans="1:8" ht="39.75" customHeight="1" x14ac:dyDescent="0.45">
      <c r="A66" s="298" t="s">
        <v>4837</v>
      </c>
      <c r="B66" s="303" t="s">
        <v>9145</v>
      </c>
      <c r="C66" s="309" t="s">
        <v>9199</v>
      </c>
      <c r="D66" s="299" t="s">
        <v>9200</v>
      </c>
      <c r="E66" s="466" t="s">
        <v>8082</v>
      </c>
      <c r="F66" s="468"/>
    </row>
    <row r="67" spans="1:8" ht="39.75" customHeight="1" x14ac:dyDescent="0.45">
      <c r="A67" s="298" t="s">
        <v>4838</v>
      </c>
      <c r="B67" s="303" t="s">
        <v>9201</v>
      </c>
      <c r="C67" s="309" t="s">
        <v>9199</v>
      </c>
      <c r="D67" s="299" t="s">
        <v>9202</v>
      </c>
      <c r="E67" s="470" t="s">
        <v>8083</v>
      </c>
      <c r="F67" s="472"/>
    </row>
    <row r="68" spans="1:8" ht="39.75" customHeight="1" x14ac:dyDescent="0.45">
      <c r="A68" s="298" t="s">
        <v>4839</v>
      </c>
      <c r="B68" s="303" t="s">
        <v>9145</v>
      </c>
      <c r="C68" s="464">
        <v>1</v>
      </c>
      <c r="D68" s="379" t="s">
        <v>9203</v>
      </c>
      <c r="E68" s="476" t="s">
        <v>8084</v>
      </c>
      <c r="F68" s="477"/>
      <c r="G68" s="478"/>
    </row>
    <row r="69" spans="1:8" ht="39.75" customHeight="1" x14ac:dyDescent="0.45">
      <c r="A69" s="298" t="s">
        <v>4840</v>
      </c>
      <c r="B69" s="303" t="s">
        <v>9145</v>
      </c>
      <c r="C69" s="465"/>
      <c r="D69" s="379" t="s">
        <v>9204</v>
      </c>
      <c r="E69" s="476" t="s">
        <v>8085</v>
      </c>
      <c r="F69" s="477"/>
      <c r="G69" s="478"/>
    </row>
    <row r="70" spans="1:8" ht="39.75" customHeight="1" x14ac:dyDescent="0.45">
      <c r="A70" s="298" t="s">
        <v>4841</v>
      </c>
      <c r="B70" s="303" t="s">
        <v>9145</v>
      </c>
      <c r="C70" s="464">
        <v>2</v>
      </c>
      <c r="D70" s="299" t="s">
        <v>9205</v>
      </c>
      <c r="E70" s="476" t="s">
        <v>8086</v>
      </c>
      <c r="F70" s="477"/>
      <c r="G70" s="478"/>
      <c r="H70" s="388"/>
    </row>
    <row r="71" spans="1:8" ht="39.75" customHeight="1" x14ac:dyDescent="0.45">
      <c r="A71" s="298" t="s">
        <v>4842</v>
      </c>
      <c r="B71" s="303" t="s">
        <v>9145</v>
      </c>
      <c r="C71" s="465"/>
      <c r="D71" s="299" t="s">
        <v>9206</v>
      </c>
      <c r="E71" s="476" t="s">
        <v>8087</v>
      </c>
      <c r="F71" s="477"/>
      <c r="G71" s="478"/>
      <c r="H71" s="388"/>
    </row>
    <row r="72" spans="1:8" ht="39.75" customHeight="1" x14ac:dyDescent="0.45">
      <c r="A72" s="298" t="s">
        <v>4843</v>
      </c>
      <c r="B72" s="303" t="s">
        <v>9145</v>
      </c>
      <c r="C72" s="464">
        <v>3</v>
      </c>
      <c r="D72" s="299" t="s">
        <v>9207</v>
      </c>
      <c r="E72" s="476" t="s">
        <v>8088</v>
      </c>
      <c r="F72" s="477"/>
      <c r="G72" s="478"/>
      <c r="H72" s="388"/>
    </row>
    <row r="73" spans="1:8" ht="39.75" customHeight="1" x14ac:dyDescent="0.45">
      <c r="A73" s="298" t="s">
        <v>4844</v>
      </c>
      <c r="B73" s="303" t="s">
        <v>9145</v>
      </c>
      <c r="C73" s="465"/>
      <c r="D73" s="299" t="s">
        <v>9208</v>
      </c>
      <c r="E73" s="476" t="s">
        <v>8090</v>
      </c>
      <c r="F73" s="477"/>
      <c r="G73" s="478"/>
      <c r="H73" s="388"/>
    </row>
    <row r="74" spans="1:8" ht="39.75" customHeight="1" x14ac:dyDescent="0.45">
      <c r="A74" s="298" t="s">
        <v>4845</v>
      </c>
      <c r="B74" s="303" t="s">
        <v>9145</v>
      </c>
      <c r="C74" s="464">
        <v>4</v>
      </c>
      <c r="D74" s="299" t="s">
        <v>9209</v>
      </c>
      <c r="E74" s="476" t="s">
        <v>8089</v>
      </c>
      <c r="F74" s="477"/>
      <c r="G74" s="478"/>
      <c r="H74" s="388"/>
    </row>
    <row r="75" spans="1:8" ht="39.75" customHeight="1" x14ac:dyDescent="0.45">
      <c r="A75" s="298" t="s">
        <v>4846</v>
      </c>
      <c r="B75" s="303" t="s">
        <v>9145</v>
      </c>
      <c r="C75" s="465"/>
      <c r="D75" s="299" t="s">
        <v>9210</v>
      </c>
      <c r="E75" s="476" t="s">
        <v>8091</v>
      </c>
      <c r="F75" s="477"/>
      <c r="G75" s="478"/>
      <c r="H75" s="388"/>
    </row>
    <row r="76" spans="1:8" ht="39.75" customHeight="1" x14ac:dyDescent="0.45">
      <c r="A76" s="298" t="s">
        <v>4847</v>
      </c>
      <c r="B76" s="302" t="s">
        <v>8510</v>
      </c>
      <c r="C76" s="464">
        <v>5</v>
      </c>
      <c r="D76" s="299" t="s">
        <v>9211</v>
      </c>
      <c r="E76" s="476" t="s">
        <v>8092</v>
      </c>
      <c r="F76" s="477"/>
      <c r="G76" s="478"/>
      <c r="H76" s="388"/>
    </row>
    <row r="77" spans="1:8" ht="39.75" customHeight="1" x14ac:dyDescent="0.45">
      <c r="A77" s="298" t="s">
        <v>4848</v>
      </c>
      <c r="B77" s="302" t="s">
        <v>8510</v>
      </c>
      <c r="C77" s="488"/>
      <c r="D77" s="299" t="s">
        <v>9212</v>
      </c>
      <c r="E77" s="476" t="s">
        <v>8093</v>
      </c>
      <c r="F77" s="477"/>
      <c r="G77" s="478"/>
      <c r="H77" s="388"/>
    </row>
    <row r="78" spans="1:8" ht="39.75" customHeight="1" x14ac:dyDescent="0.45">
      <c r="A78" s="298" t="s">
        <v>4849</v>
      </c>
      <c r="B78" s="310" t="s">
        <v>8510</v>
      </c>
      <c r="C78" s="385">
        <v>6</v>
      </c>
      <c r="D78" s="387" t="s">
        <v>9213</v>
      </c>
      <c r="E78" s="476" t="s">
        <v>8094</v>
      </c>
      <c r="F78" s="477"/>
      <c r="G78" s="478"/>
      <c r="H78" s="388"/>
    </row>
    <row r="79" spans="1:8" ht="39.75" customHeight="1" x14ac:dyDescent="0.45">
      <c r="A79" s="298" t="s">
        <v>4850</v>
      </c>
      <c r="B79" s="305" t="s">
        <v>9214</v>
      </c>
      <c r="C79" s="485">
        <v>1</v>
      </c>
      <c r="D79" s="387" t="s">
        <v>9215</v>
      </c>
      <c r="E79" s="476" t="s">
        <v>9216</v>
      </c>
      <c r="F79" s="477"/>
      <c r="G79" s="478"/>
      <c r="H79" s="388"/>
    </row>
    <row r="80" spans="1:8" ht="39.75" customHeight="1" x14ac:dyDescent="0.45">
      <c r="A80" s="298" t="s">
        <v>4851</v>
      </c>
      <c r="B80" s="305" t="s">
        <v>9217</v>
      </c>
      <c r="C80" s="486"/>
      <c r="D80" s="387" t="s">
        <v>9218</v>
      </c>
      <c r="E80" s="476" t="s">
        <v>9219</v>
      </c>
      <c r="F80" s="477"/>
      <c r="G80" s="478"/>
      <c r="H80" s="388"/>
    </row>
    <row r="81" spans="1:9" ht="39.75" customHeight="1" x14ac:dyDescent="0.45">
      <c r="A81" s="298" t="s">
        <v>4852</v>
      </c>
      <c r="B81" s="305" t="s">
        <v>9214</v>
      </c>
      <c r="C81" s="300" t="s">
        <v>8063</v>
      </c>
      <c r="D81" s="299" t="s">
        <v>9220</v>
      </c>
      <c r="E81" s="466" t="s">
        <v>8095</v>
      </c>
      <c r="F81" s="467"/>
      <c r="G81" s="468"/>
      <c r="H81" s="388"/>
    </row>
    <row r="82" spans="1:9" ht="39.75" customHeight="1" x14ac:dyDescent="0.45">
      <c r="A82" s="298" t="s">
        <v>4853</v>
      </c>
      <c r="B82" s="305" t="s">
        <v>9217</v>
      </c>
      <c r="C82" s="300" t="s">
        <v>1843</v>
      </c>
      <c r="D82" s="299" t="s">
        <v>9221</v>
      </c>
      <c r="E82" s="466" t="s">
        <v>8096</v>
      </c>
      <c r="F82" s="467"/>
      <c r="G82" s="468"/>
      <c r="H82" s="380"/>
      <c r="I82" s="381"/>
    </row>
    <row r="83" spans="1:9" ht="39.75" customHeight="1" x14ac:dyDescent="0.45">
      <c r="A83" s="298" t="s">
        <v>4854</v>
      </c>
      <c r="B83" s="305" t="s">
        <v>9214</v>
      </c>
      <c r="C83" s="300" t="s">
        <v>1846</v>
      </c>
      <c r="D83" s="299" t="s">
        <v>9222</v>
      </c>
      <c r="E83" s="466" t="s">
        <v>8097</v>
      </c>
      <c r="F83" s="467"/>
      <c r="G83" s="468"/>
      <c r="H83" s="380"/>
      <c r="I83" s="381"/>
    </row>
    <row r="84" spans="1:9" ht="39.75" customHeight="1" x14ac:dyDescent="0.45">
      <c r="A84" s="298" t="s">
        <v>4855</v>
      </c>
      <c r="B84" s="305" t="s">
        <v>9217</v>
      </c>
      <c r="C84" s="300" t="s">
        <v>1849</v>
      </c>
      <c r="D84" s="299" t="s">
        <v>9223</v>
      </c>
      <c r="E84" s="466" t="s">
        <v>8098</v>
      </c>
      <c r="F84" s="467"/>
      <c r="G84" s="468"/>
      <c r="H84" s="380"/>
      <c r="I84" s="381"/>
    </row>
    <row r="85" spans="1:9" ht="39.75" customHeight="1" x14ac:dyDescent="0.45">
      <c r="A85" s="298" t="s">
        <v>4856</v>
      </c>
      <c r="B85" s="305" t="s">
        <v>9214</v>
      </c>
      <c r="C85" s="300" t="s">
        <v>1851</v>
      </c>
      <c r="D85" s="299" t="s">
        <v>9224</v>
      </c>
      <c r="E85" s="466" t="s">
        <v>8099</v>
      </c>
      <c r="F85" s="467"/>
      <c r="G85" s="468"/>
      <c r="H85" s="380"/>
      <c r="I85" s="381"/>
    </row>
    <row r="86" spans="1:9" ht="39.75" customHeight="1" x14ac:dyDescent="0.45">
      <c r="A86" s="298" t="s">
        <v>4857</v>
      </c>
      <c r="B86" s="303" t="s">
        <v>9225</v>
      </c>
      <c r="C86" s="464">
        <v>1</v>
      </c>
      <c r="D86" s="299" t="s">
        <v>9226</v>
      </c>
      <c r="E86" s="466" t="s">
        <v>8100</v>
      </c>
      <c r="F86" s="467"/>
      <c r="G86" s="467"/>
      <c r="H86" s="467"/>
      <c r="I86" s="468"/>
    </row>
    <row r="87" spans="1:9" ht="39.75" customHeight="1" x14ac:dyDescent="0.45">
      <c r="A87" s="298" t="s">
        <v>4858</v>
      </c>
      <c r="B87" s="303" t="s">
        <v>9225</v>
      </c>
      <c r="C87" s="465"/>
      <c r="D87" s="299" t="s">
        <v>9227</v>
      </c>
      <c r="E87" s="466" t="s">
        <v>8101</v>
      </c>
      <c r="F87" s="467"/>
      <c r="G87" s="467"/>
      <c r="H87" s="467"/>
      <c r="I87" s="468"/>
    </row>
    <row r="88" spans="1:9" ht="39.75" customHeight="1" x14ac:dyDescent="0.45">
      <c r="A88" s="298" t="s">
        <v>4859</v>
      </c>
      <c r="B88" s="303" t="s">
        <v>9228</v>
      </c>
      <c r="C88" s="464">
        <v>2</v>
      </c>
      <c r="D88" s="299" t="s">
        <v>9229</v>
      </c>
      <c r="E88" s="466" t="s">
        <v>8102</v>
      </c>
      <c r="F88" s="467"/>
      <c r="G88" s="467"/>
      <c r="H88" s="467"/>
      <c r="I88" s="468"/>
    </row>
    <row r="89" spans="1:9" ht="39.75" customHeight="1" x14ac:dyDescent="0.45">
      <c r="A89" s="298" t="s">
        <v>4860</v>
      </c>
      <c r="B89" s="303" t="s">
        <v>9228</v>
      </c>
      <c r="C89" s="465"/>
      <c r="D89" s="299" t="s">
        <v>9230</v>
      </c>
      <c r="E89" s="466" t="s">
        <v>8104</v>
      </c>
      <c r="F89" s="467"/>
      <c r="G89" s="467"/>
      <c r="H89" s="467"/>
      <c r="I89" s="468"/>
    </row>
    <row r="90" spans="1:9" ht="39.75" customHeight="1" x14ac:dyDescent="0.45">
      <c r="A90" s="298" t="s">
        <v>4861</v>
      </c>
      <c r="B90" s="303" t="s">
        <v>9228</v>
      </c>
      <c r="C90" s="464">
        <v>3</v>
      </c>
      <c r="D90" s="299" t="s">
        <v>9231</v>
      </c>
      <c r="E90" s="466" t="s">
        <v>8103</v>
      </c>
      <c r="F90" s="467"/>
      <c r="G90" s="467"/>
      <c r="H90" s="467"/>
      <c r="I90" s="468"/>
    </row>
    <row r="91" spans="1:9" ht="39.75" customHeight="1" x14ac:dyDescent="0.45">
      <c r="A91" s="298" t="s">
        <v>4862</v>
      </c>
      <c r="B91" s="303" t="s">
        <v>9228</v>
      </c>
      <c r="C91" s="465"/>
      <c r="D91" s="299" t="s">
        <v>9232</v>
      </c>
      <c r="E91" s="466" t="s">
        <v>8105</v>
      </c>
      <c r="F91" s="467"/>
      <c r="G91" s="467"/>
      <c r="H91" s="467"/>
      <c r="I91" s="468"/>
    </row>
    <row r="92" spans="1:9" ht="39.75" customHeight="1" x14ac:dyDescent="0.45">
      <c r="A92" s="298" t="s">
        <v>4863</v>
      </c>
      <c r="B92" s="303" t="s">
        <v>9228</v>
      </c>
      <c r="C92" s="464">
        <v>4</v>
      </c>
      <c r="D92" s="299" t="s">
        <v>9233</v>
      </c>
      <c r="E92" s="466" t="s">
        <v>8106</v>
      </c>
      <c r="F92" s="467"/>
      <c r="G92" s="467"/>
      <c r="H92" s="467"/>
      <c r="I92" s="468"/>
    </row>
    <row r="93" spans="1:9" ht="39.75" customHeight="1" x14ac:dyDescent="0.45">
      <c r="A93" s="298" t="s">
        <v>4864</v>
      </c>
      <c r="B93" s="303" t="s">
        <v>9228</v>
      </c>
      <c r="C93" s="465"/>
      <c r="D93" s="299" t="s">
        <v>9234</v>
      </c>
      <c r="E93" s="466" t="s">
        <v>8107</v>
      </c>
      <c r="F93" s="467"/>
      <c r="G93" s="467"/>
      <c r="H93" s="467"/>
      <c r="I93" s="468"/>
    </row>
    <row r="94" spans="1:9" ht="39.75" customHeight="1" x14ac:dyDescent="0.45">
      <c r="A94" s="298" t="s">
        <v>4865</v>
      </c>
      <c r="B94" s="303" t="s">
        <v>9228</v>
      </c>
      <c r="C94" s="464">
        <v>5</v>
      </c>
      <c r="D94" s="299" t="s">
        <v>9235</v>
      </c>
      <c r="E94" s="466" t="s">
        <v>8108</v>
      </c>
      <c r="F94" s="467"/>
      <c r="G94" s="467"/>
      <c r="H94" s="467"/>
      <c r="I94" s="468"/>
    </row>
    <row r="95" spans="1:9" ht="39.75" customHeight="1" x14ac:dyDescent="0.45">
      <c r="A95" s="298" t="s">
        <v>4866</v>
      </c>
      <c r="B95" s="303" t="s">
        <v>9228</v>
      </c>
      <c r="C95" s="465"/>
      <c r="D95" s="299" t="s">
        <v>9236</v>
      </c>
      <c r="E95" s="466" t="s">
        <v>8109</v>
      </c>
      <c r="F95" s="467"/>
      <c r="G95" s="467"/>
      <c r="H95" s="467"/>
      <c r="I95" s="468"/>
    </row>
    <row r="96" spans="1:9" ht="39.75" customHeight="1" x14ac:dyDescent="0.45">
      <c r="A96" s="298" t="s">
        <v>4867</v>
      </c>
      <c r="B96" s="303" t="s">
        <v>9228</v>
      </c>
      <c r="C96" s="464">
        <v>6</v>
      </c>
      <c r="D96" s="299" t="s">
        <v>9237</v>
      </c>
      <c r="E96" s="466" t="s">
        <v>8110</v>
      </c>
      <c r="F96" s="467"/>
      <c r="G96" s="467"/>
      <c r="H96" s="467"/>
      <c r="I96" s="468"/>
    </row>
    <row r="97" spans="1:9" ht="39.75" customHeight="1" x14ac:dyDescent="0.45">
      <c r="A97" s="298" t="s">
        <v>4868</v>
      </c>
      <c r="B97" s="303" t="s">
        <v>9228</v>
      </c>
      <c r="C97" s="465"/>
      <c r="D97" s="299" t="s">
        <v>9238</v>
      </c>
      <c r="E97" s="466" t="s">
        <v>8111</v>
      </c>
      <c r="F97" s="467"/>
      <c r="G97" s="467"/>
      <c r="H97" s="467"/>
      <c r="I97" s="468"/>
    </row>
    <row r="98" spans="1:9" ht="39.75" customHeight="1" x14ac:dyDescent="0.45">
      <c r="A98" s="298" t="s">
        <v>4869</v>
      </c>
      <c r="B98" s="303" t="s">
        <v>9158</v>
      </c>
      <c r="C98" s="378">
        <v>1</v>
      </c>
      <c r="D98" s="299" t="s">
        <v>9239</v>
      </c>
      <c r="E98" s="466" t="s">
        <v>9240</v>
      </c>
      <c r="F98" s="467"/>
      <c r="G98" s="467"/>
      <c r="H98" s="467"/>
      <c r="I98" s="468"/>
    </row>
    <row r="99" spans="1:9" ht="39.75" customHeight="1" x14ac:dyDescent="0.45">
      <c r="A99" s="298" t="s">
        <v>4870</v>
      </c>
      <c r="B99" s="305" t="s">
        <v>9158</v>
      </c>
      <c r="C99" s="481">
        <v>2</v>
      </c>
      <c r="D99" s="299" t="s">
        <v>9241</v>
      </c>
      <c r="E99" s="466" t="s">
        <v>9242</v>
      </c>
      <c r="F99" s="467"/>
      <c r="G99" s="467"/>
      <c r="H99" s="467"/>
      <c r="I99" s="468"/>
    </row>
    <row r="100" spans="1:9" ht="39.75" customHeight="1" x14ac:dyDescent="0.45">
      <c r="A100" s="298" t="s">
        <v>4871</v>
      </c>
      <c r="B100" s="305" t="s">
        <v>9158</v>
      </c>
      <c r="C100" s="487"/>
      <c r="D100" s="299" t="s">
        <v>9243</v>
      </c>
      <c r="E100" s="466" t="s">
        <v>9244</v>
      </c>
      <c r="F100" s="467"/>
      <c r="G100" s="467"/>
      <c r="H100" s="467"/>
      <c r="I100" s="468"/>
    </row>
    <row r="101" spans="1:9" ht="39.75" customHeight="1" x14ac:dyDescent="0.45">
      <c r="A101" s="298" t="s">
        <v>4872</v>
      </c>
      <c r="B101" s="305" t="s">
        <v>9158</v>
      </c>
      <c r="C101" s="481">
        <v>3</v>
      </c>
      <c r="D101" s="299" t="s">
        <v>9245</v>
      </c>
      <c r="E101" s="466" t="s">
        <v>9246</v>
      </c>
      <c r="F101" s="467"/>
      <c r="G101" s="467"/>
      <c r="H101" s="467"/>
      <c r="I101" s="468"/>
    </row>
    <row r="102" spans="1:9" ht="39.75" customHeight="1" x14ac:dyDescent="0.45">
      <c r="A102" s="298" t="s">
        <v>4873</v>
      </c>
      <c r="B102" s="305" t="s">
        <v>9158</v>
      </c>
      <c r="C102" s="487"/>
      <c r="D102" s="299" t="s">
        <v>9247</v>
      </c>
      <c r="E102" s="470" t="s">
        <v>9248</v>
      </c>
      <c r="F102" s="471"/>
      <c r="G102" s="471"/>
      <c r="H102" s="471"/>
      <c r="I102" s="472"/>
    </row>
    <row r="103" spans="1:9" ht="39.75" customHeight="1" x14ac:dyDescent="0.45">
      <c r="A103" s="298" t="s">
        <v>1895</v>
      </c>
      <c r="B103" s="303" t="s">
        <v>9158</v>
      </c>
      <c r="C103" s="481">
        <v>4</v>
      </c>
      <c r="D103" s="379" t="s">
        <v>9249</v>
      </c>
      <c r="E103" s="466" t="s">
        <v>9250</v>
      </c>
      <c r="F103" s="467"/>
      <c r="G103" s="467"/>
      <c r="H103" s="467"/>
      <c r="I103" s="468"/>
    </row>
    <row r="104" spans="1:9" ht="39.75" customHeight="1" x14ac:dyDescent="0.45">
      <c r="A104" s="298" t="s">
        <v>1896</v>
      </c>
      <c r="B104" s="303" t="s">
        <v>9158</v>
      </c>
      <c r="C104" s="487"/>
      <c r="D104" s="379" t="s">
        <v>9251</v>
      </c>
      <c r="E104" s="466" t="s">
        <v>9252</v>
      </c>
      <c r="F104" s="467"/>
      <c r="G104" s="467"/>
      <c r="H104" s="467"/>
      <c r="I104" s="468"/>
    </row>
    <row r="105" spans="1:9" ht="39.75" customHeight="1" x14ac:dyDescent="0.45">
      <c r="A105" s="298" t="s">
        <v>1897</v>
      </c>
      <c r="B105" s="303" t="s">
        <v>9158</v>
      </c>
      <c r="C105" s="300">
        <v>5</v>
      </c>
      <c r="D105" s="379" t="s">
        <v>9253</v>
      </c>
      <c r="E105" s="466" t="s">
        <v>9254</v>
      </c>
      <c r="F105" s="467"/>
      <c r="G105" s="467"/>
      <c r="H105" s="467"/>
      <c r="I105" s="468"/>
    </row>
    <row r="106" spans="1:9" ht="39.75" customHeight="1" x14ac:dyDescent="0.45">
      <c r="A106" s="298" t="s">
        <v>1898</v>
      </c>
      <c r="B106" s="303" t="s">
        <v>9158</v>
      </c>
      <c r="C106" s="300">
        <v>6</v>
      </c>
      <c r="D106" s="299" t="s">
        <v>9255</v>
      </c>
      <c r="E106" s="491" t="s">
        <v>8112</v>
      </c>
      <c r="F106" s="492"/>
      <c r="G106" s="493"/>
      <c r="H106" s="493"/>
      <c r="I106" s="494"/>
    </row>
    <row r="107" spans="1:9" ht="39.75" customHeight="1" x14ac:dyDescent="0.45">
      <c r="A107" s="298" t="s">
        <v>1899</v>
      </c>
      <c r="B107" s="303" t="s">
        <v>9256</v>
      </c>
      <c r="C107" s="464">
        <v>1</v>
      </c>
      <c r="D107" s="299" t="s">
        <v>9257</v>
      </c>
      <c r="E107" s="466" t="s">
        <v>8113</v>
      </c>
      <c r="F107" s="468"/>
    </row>
    <row r="108" spans="1:9" ht="39.75" customHeight="1" x14ac:dyDescent="0.45">
      <c r="A108" s="298" t="s">
        <v>1900</v>
      </c>
      <c r="B108" s="303" t="s">
        <v>9256</v>
      </c>
      <c r="C108" s="465"/>
      <c r="D108" s="299" t="s">
        <v>9258</v>
      </c>
      <c r="E108" s="466" t="s">
        <v>1938</v>
      </c>
      <c r="F108" s="468"/>
    </row>
    <row r="109" spans="1:9" ht="39.75" customHeight="1" x14ac:dyDescent="0.45">
      <c r="A109" s="298" t="s">
        <v>1901</v>
      </c>
      <c r="B109" s="303" t="s">
        <v>9256</v>
      </c>
      <c r="C109" s="464">
        <v>2</v>
      </c>
      <c r="D109" s="299" t="s">
        <v>9259</v>
      </c>
      <c r="E109" s="466" t="s">
        <v>9260</v>
      </c>
      <c r="F109" s="468"/>
    </row>
    <row r="110" spans="1:9" ht="39.75" customHeight="1" x14ac:dyDescent="0.45">
      <c r="A110" s="298" t="s">
        <v>1902</v>
      </c>
      <c r="B110" s="303" t="s">
        <v>9256</v>
      </c>
      <c r="C110" s="483"/>
      <c r="D110" s="299" t="s">
        <v>9261</v>
      </c>
      <c r="E110" s="466" t="s">
        <v>9262</v>
      </c>
      <c r="F110" s="468"/>
    </row>
    <row r="111" spans="1:9" ht="39.75" customHeight="1" x14ac:dyDescent="0.45">
      <c r="A111" s="298" t="s">
        <v>1903</v>
      </c>
      <c r="B111" s="303" t="s">
        <v>9256</v>
      </c>
      <c r="C111" s="464">
        <v>3</v>
      </c>
      <c r="D111" s="299" t="s">
        <v>9263</v>
      </c>
      <c r="E111" s="466" t="s">
        <v>9264</v>
      </c>
      <c r="F111" s="468"/>
    </row>
    <row r="112" spans="1:9" ht="39.75" customHeight="1" x14ac:dyDescent="0.45">
      <c r="A112" s="298" t="s">
        <v>1904</v>
      </c>
      <c r="B112" s="303" t="s">
        <v>9256</v>
      </c>
      <c r="C112" s="483"/>
      <c r="D112" s="299" t="s">
        <v>9265</v>
      </c>
      <c r="E112" s="466" t="s">
        <v>9266</v>
      </c>
      <c r="F112" s="468"/>
    </row>
    <row r="113" spans="1:6" ht="39.75" customHeight="1" x14ac:dyDescent="0.45">
      <c r="A113" s="298" t="s">
        <v>1905</v>
      </c>
      <c r="B113" s="303" t="s">
        <v>9256</v>
      </c>
      <c r="C113" s="464">
        <v>4</v>
      </c>
      <c r="D113" s="299" t="s">
        <v>9267</v>
      </c>
      <c r="E113" s="466" t="s">
        <v>9268</v>
      </c>
      <c r="F113" s="468"/>
    </row>
    <row r="114" spans="1:6" ht="39.75" customHeight="1" x14ac:dyDescent="0.45">
      <c r="A114" s="298" t="s">
        <v>4874</v>
      </c>
      <c r="B114" s="303" t="s">
        <v>9256</v>
      </c>
      <c r="C114" s="484"/>
      <c r="D114" s="299" t="s">
        <v>9269</v>
      </c>
      <c r="E114" s="466" t="s">
        <v>9270</v>
      </c>
      <c r="F114" s="468"/>
    </row>
    <row r="115" spans="1:6" ht="39.75" customHeight="1" x14ac:dyDescent="0.45">
      <c r="A115" s="298" t="s">
        <v>1907</v>
      </c>
      <c r="B115" s="303" t="s">
        <v>9256</v>
      </c>
      <c r="C115" s="385">
        <v>5</v>
      </c>
      <c r="D115" s="387" t="s">
        <v>9271</v>
      </c>
      <c r="E115" s="466" t="s">
        <v>9272</v>
      </c>
      <c r="F115" s="468"/>
    </row>
    <row r="116" spans="1:6" ht="39.75" customHeight="1" x14ac:dyDescent="0.45">
      <c r="A116" s="298" t="s">
        <v>1909</v>
      </c>
      <c r="B116" s="303" t="s">
        <v>9256</v>
      </c>
      <c r="C116" s="385">
        <v>6</v>
      </c>
      <c r="D116" s="299" t="s">
        <v>9273</v>
      </c>
      <c r="E116" s="466" t="s">
        <v>9274</v>
      </c>
      <c r="F116" s="468"/>
    </row>
    <row r="117" spans="1:6" ht="39.75" customHeight="1" x14ac:dyDescent="0.45">
      <c r="A117" s="298" t="s">
        <v>1910</v>
      </c>
      <c r="B117" s="303" t="s">
        <v>9195</v>
      </c>
      <c r="C117" s="464">
        <v>1</v>
      </c>
      <c r="D117" s="299" t="s">
        <v>9275</v>
      </c>
      <c r="E117" s="466" t="s">
        <v>9276</v>
      </c>
      <c r="F117" s="468"/>
    </row>
    <row r="118" spans="1:6" ht="39.75" customHeight="1" x14ac:dyDescent="0.45">
      <c r="A118" s="298" t="s">
        <v>1911</v>
      </c>
      <c r="B118" s="303" t="s">
        <v>9195</v>
      </c>
      <c r="C118" s="483"/>
      <c r="D118" s="299" t="s">
        <v>9277</v>
      </c>
      <c r="E118" s="466" t="s">
        <v>9276</v>
      </c>
      <c r="F118" s="468"/>
    </row>
    <row r="119" spans="1:6" ht="39.75" customHeight="1" x14ac:dyDescent="0.45">
      <c r="A119" s="298" t="s">
        <v>1912</v>
      </c>
      <c r="B119" s="303" t="s">
        <v>9195</v>
      </c>
      <c r="C119" s="464">
        <v>2</v>
      </c>
      <c r="D119" s="299" t="s">
        <v>9278</v>
      </c>
      <c r="E119" s="466" t="s">
        <v>9242</v>
      </c>
      <c r="F119" s="468"/>
    </row>
    <row r="120" spans="1:6" ht="39.75" customHeight="1" x14ac:dyDescent="0.45">
      <c r="A120" s="298" t="s">
        <v>1913</v>
      </c>
      <c r="B120" s="303" t="s">
        <v>9279</v>
      </c>
      <c r="C120" s="483"/>
      <c r="D120" s="299" t="s">
        <v>9280</v>
      </c>
      <c r="E120" s="466" t="s">
        <v>9281</v>
      </c>
      <c r="F120" s="468"/>
    </row>
    <row r="121" spans="1:6" ht="39.75" customHeight="1" x14ac:dyDescent="0.45">
      <c r="A121" s="298" t="s">
        <v>1915</v>
      </c>
      <c r="B121" s="303" t="s">
        <v>9195</v>
      </c>
      <c r="C121" s="464">
        <v>3</v>
      </c>
      <c r="D121" s="299" t="s">
        <v>9282</v>
      </c>
      <c r="E121" s="466" t="s">
        <v>9246</v>
      </c>
      <c r="F121" s="468"/>
    </row>
    <row r="122" spans="1:6" ht="39.75" customHeight="1" x14ac:dyDescent="0.45">
      <c r="A122" s="298" t="s">
        <v>1916</v>
      </c>
      <c r="B122" s="303" t="s">
        <v>9279</v>
      </c>
      <c r="C122" s="483"/>
      <c r="D122" s="299" t="s">
        <v>9283</v>
      </c>
      <c r="E122" s="466" t="s">
        <v>9284</v>
      </c>
      <c r="F122" s="468"/>
    </row>
    <row r="123" spans="1:6" ht="39.75" customHeight="1" x14ac:dyDescent="0.45">
      <c r="A123" s="298" t="s">
        <v>1917</v>
      </c>
      <c r="B123" s="303" t="s">
        <v>9195</v>
      </c>
      <c r="C123" s="464">
        <v>4</v>
      </c>
      <c r="D123" s="299" t="s">
        <v>9285</v>
      </c>
      <c r="E123" s="466" t="s">
        <v>9250</v>
      </c>
      <c r="F123" s="468"/>
    </row>
    <row r="124" spans="1:6" ht="39.75" customHeight="1" x14ac:dyDescent="0.45">
      <c r="A124" s="298" t="s">
        <v>1918</v>
      </c>
      <c r="B124" s="303" t="s">
        <v>9279</v>
      </c>
      <c r="C124" s="484"/>
      <c r="D124" s="299" t="s">
        <v>9286</v>
      </c>
      <c r="E124" s="466" t="s">
        <v>9287</v>
      </c>
      <c r="F124" s="468"/>
    </row>
    <row r="125" spans="1:6" ht="39.75" customHeight="1" x14ac:dyDescent="0.45">
      <c r="A125" s="298" t="s">
        <v>1919</v>
      </c>
      <c r="B125" s="305" t="s">
        <v>9195</v>
      </c>
      <c r="C125" s="385">
        <v>5</v>
      </c>
      <c r="D125" s="387" t="s">
        <v>9288</v>
      </c>
      <c r="E125" s="466" t="s">
        <v>9254</v>
      </c>
      <c r="F125" s="468"/>
    </row>
    <row r="126" spans="1:6" ht="39.75" customHeight="1" x14ac:dyDescent="0.45">
      <c r="A126" s="298" t="s">
        <v>4875</v>
      </c>
      <c r="B126" s="303" t="s">
        <v>9279</v>
      </c>
      <c r="C126" s="385">
        <v>6</v>
      </c>
      <c r="D126" s="299" t="s">
        <v>9289</v>
      </c>
      <c r="E126" s="466" t="s">
        <v>1937</v>
      </c>
      <c r="F126" s="468"/>
    </row>
    <row r="127" spans="1:6" ht="39.75" customHeight="1" x14ac:dyDescent="0.45">
      <c r="A127" s="298" t="s">
        <v>1920</v>
      </c>
      <c r="B127" s="311" t="s">
        <v>9145</v>
      </c>
      <c r="C127" s="385">
        <v>3</v>
      </c>
      <c r="D127" s="387" t="s">
        <v>9290</v>
      </c>
      <c r="E127" s="466" t="s">
        <v>8114</v>
      </c>
      <c r="F127" s="468"/>
    </row>
    <row r="128" spans="1:6" ht="39.75" customHeight="1" x14ac:dyDescent="0.45">
      <c r="A128" s="298" t="s">
        <v>1921</v>
      </c>
      <c r="B128" s="303" t="s">
        <v>9145</v>
      </c>
      <c r="C128" s="385">
        <v>4</v>
      </c>
      <c r="D128" s="387" t="s">
        <v>9291</v>
      </c>
      <c r="E128" s="466" t="s">
        <v>8115</v>
      </c>
      <c r="F128" s="468"/>
    </row>
    <row r="129" spans="1:6" ht="39.75" customHeight="1" x14ac:dyDescent="0.45">
      <c r="A129" s="298" t="s">
        <v>1922</v>
      </c>
      <c r="B129" s="311" t="s">
        <v>9145</v>
      </c>
      <c r="C129" s="385">
        <v>5</v>
      </c>
      <c r="D129" s="387" t="s">
        <v>9292</v>
      </c>
      <c r="E129" s="466" t="s">
        <v>8116</v>
      </c>
      <c r="F129" s="468"/>
    </row>
    <row r="130" spans="1:6" ht="39.75" customHeight="1" x14ac:dyDescent="0.45">
      <c r="A130" s="298" t="s">
        <v>1923</v>
      </c>
      <c r="B130" s="303" t="s">
        <v>9145</v>
      </c>
      <c r="C130" s="385">
        <v>6</v>
      </c>
      <c r="D130" s="387" t="s">
        <v>9293</v>
      </c>
      <c r="E130" s="466" t="s">
        <v>8117</v>
      </c>
      <c r="F130" s="468"/>
    </row>
    <row r="131" spans="1:6" ht="39.75" customHeight="1" x14ac:dyDescent="0.45">
      <c r="A131" s="298" t="s">
        <v>1924</v>
      </c>
      <c r="B131" s="303" t="s">
        <v>9214</v>
      </c>
      <c r="C131" s="378">
        <v>3</v>
      </c>
      <c r="D131" s="387" t="s">
        <v>9294</v>
      </c>
      <c r="E131" s="466" t="s">
        <v>8118</v>
      </c>
      <c r="F131" s="468"/>
    </row>
    <row r="132" spans="1:6" ht="39.75" customHeight="1" x14ac:dyDescent="0.45">
      <c r="A132" s="298" t="s">
        <v>4876</v>
      </c>
      <c r="B132" s="303" t="s">
        <v>9214</v>
      </c>
      <c r="C132" s="378">
        <v>4</v>
      </c>
      <c r="D132" s="387" t="s">
        <v>9295</v>
      </c>
      <c r="E132" s="466" t="s">
        <v>8119</v>
      </c>
      <c r="F132" s="468"/>
    </row>
    <row r="133" spans="1:6" ht="39.75" customHeight="1" x14ac:dyDescent="0.45">
      <c r="A133" s="298" t="s">
        <v>4877</v>
      </c>
      <c r="B133" s="303" t="s">
        <v>9214</v>
      </c>
      <c r="C133" s="378">
        <v>5</v>
      </c>
      <c r="D133" s="387" t="s">
        <v>9296</v>
      </c>
      <c r="E133" s="466" t="s">
        <v>8120</v>
      </c>
      <c r="F133" s="468"/>
    </row>
    <row r="134" spans="1:6" ht="39.75" customHeight="1" x14ac:dyDescent="0.45">
      <c r="A134" s="298" t="s">
        <v>4878</v>
      </c>
      <c r="B134" s="303" t="s">
        <v>9214</v>
      </c>
      <c r="C134" s="378">
        <v>6</v>
      </c>
      <c r="D134" s="387" t="s">
        <v>9297</v>
      </c>
      <c r="E134" s="466" t="s">
        <v>8121</v>
      </c>
      <c r="F134" s="468"/>
    </row>
    <row r="135" spans="1:6" ht="39.75" customHeight="1" x14ac:dyDescent="0.45">
      <c r="A135" s="298" t="s">
        <v>4879</v>
      </c>
      <c r="B135" s="305" t="s">
        <v>9225</v>
      </c>
      <c r="C135" s="385">
        <v>3</v>
      </c>
      <c r="D135" s="387" t="s">
        <v>9298</v>
      </c>
      <c r="E135" s="466" t="s">
        <v>8122</v>
      </c>
      <c r="F135" s="468"/>
    </row>
    <row r="136" spans="1:6" ht="39.75" customHeight="1" x14ac:dyDescent="0.45">
      <c r="A136" s="298" t="s">
        <v>4880</v>
      </c>
      <c r="B136" s="303" t="s">
        <v>9225</v>
      </c>
      <c r="C136" s="385">
        <v>4</v>
      </c>
      <c r="D136" s="387" t="s">
        <v>9299</v>
      </c>
      <c r="E136" s="466" t="s">
        <v>8123</v>
      </c>
      <c r="F136" s="468"/>
    </row>
    <row r="137" spans="1:6" ht="39.75" customHeight="1" x14ac:dyDescent="0.45">
      <c r="A137" s="298" t="s">
        <v>4881</v>
      </c>
      <c r="B137" s="303" t="s">
        <v>9225</v>
      </c>
      <c r="C137" s="300" t="s">
        <v>1849</v>
      </c>
      <c r="D137" s="387" t="s">
        <v>9300</v>
      </c>
      <c r="E137" s="466" t="s">
        <v>8124</v>
      </c>
      <c r="F137" s="468"/>
    </row>
    <row r="138" spans="1:6" ht="39.75" customHeight="1" x14ac:dyDescent="0.45">
      <c r="A138" s="298" t="s">
        <v>4882</v>
      </c>
      <c r="B138" s="303" t="s">
        <v>9225</v>
      </c>
      <c r="C138" s="300" t="s">
        <v>1851</v>
      </c>
      <c r="D138" s="387" t="s">
        <v>9301</v>
      </c>
      <c r="E138" s="466" t="s">
        <v>8125</v>
      </c>
      <c r="F138" s="468"/>
    </row>
    <row r="139" spans="1:6" ht="39.75" customHeight="1" x14ac:dyDescent="0.45">
      <c r="A139" s="298" t="s">
        <v>4883</v>
      </c>
      <c r="B139" s="303" t="s">
        <v>9158</v>
      </c>
      <c r="C139" s="385">
        <v>3</v>
      </c>
      <c r="D139" s="387" t="s">
        <v>9302</v>
      </c>
      <c r="E139" s="466" t="s">
        <v>1939</v>
      </c>
      <c r="F139" s="468"/>
    </row>
    <row r="140" spans="1:6" ht="39.75" customHeight="1" x14ac:dyDescent="0.45">
      <c r="A140" s="298" t="s">
        <v>4884</v>
      </c>
      <c r="B140" s="303" t="s">
        <v>9158</v>
      </c>
      <c r="C140" s="385">
        <v>4</v>
      </c>
      <c r="D140" s="387" t="s">
        <v>9303</v>
      </c>
      <c r="E140" s="466" t="s">
        <v>8126</v>
      </c>
      <c r="F140" s="468"/>
    </row>
    <row r="141" spans="1:6" ht="39.75" customHeight="1" x14ac:dyDescent="0.45">
      <c r="A141" s="298" t="s">
        <v>4885</v>
      </c>
      <c r="B141" s="303" t="s">
        <v>9304</v>
      </c>
      <c r="C141" s="385">
        <v>5</v>
      </c>
      <c r="D141" s="387" t="s">
        <v>9305</v>
      </c>
      <c r="E141" s="466" t="s">
        <v>8127</v>
      </c>
      <c r="F141" s="468"/>
    </row>
    <row r="142" spans="1:6" ht="39.75" customHeight="1" x14ac:dyDescent="0.45">
      <c r="A142" s="298" t="s">
        <v>4886</v>
      </c>
      <c r="B142" s="303" t="s">
        <v>9304</v>
      </c>
      <c r="C142" s="385">
        <v>6</v>
      </c>
      <c r="D142" s="387" t="s">
        <v>9306</v>
      </c>
      <c r="E142" s="466" t="s">
        <v>8128</v>
      </c>
      <c r="F142" s="468"/>
    </row>
    <row r="143" spans="1:6" ht="39.75" customHeight="1" x14ac:dyDescent="0.45">
      <c r="A143" s="298" t="s">
        <v>4887</v>
      </c>
      <c r="B143" s="303" t="s">
        <v>9307</v>
      </c>
      <c r="C143" s="385">
        <v>3</v>
      </c>
      <c r="D143" s="387" t="s">
        <v>9308</v>
      </c>
      <c r="E143" s="466" t="s">
        <v>8129</v>
      </c>
      <c r="F143" s="468"/>
    </row>
    <row r="144" spans="1:6" ht="39.75" customHeight="1" x14ac:dyDescent="0.45">
      <c r="A144" s="298" t="s">
        <v>4888</v>
      </c>
      <c r="B144" s="303" t="s">
        <v>9309</v>
      </c>
      <c r="C144" s="385">
        <v>4</v>
      </c>
      <c r="D144" s="387" t="s">
        <v>9310</v>
      </c>
      <c r="E144" s="466" t="s">
        <v>8130</v>
      </c>
      <c r="F144" s="468"/>
    </row>
    <row r="145" spans="1:8" ht="39.75" customHeight="1" x14ac:dyDescent="0.45">
      <c r="A145" s="298" t="s">
        <v>4889</v>
      </c>
      <c r="B145" s="303" t="s">
        <v>9307</v>
      </c>
      <c r="C145" s="385">
        <v>5</v>
      </c>
      <c r="D145" s="387" t="s">
        <v>9311</v>
      </c>
      <c r="E145" s="466" t="s">
        <v>8131</v>
      </c>
      <c r="F145" s="468"/>
    </row>
    <row r="146" spans="1:8" ht="39.75" customHeight="1" x14ac:dyDescent="0.45">
      <c r="A146" s="298" t="s">
        <v>4890</v>
      </c>
      <c r="B146" s="303" t="s">
        <v>9309</v>
      </c>
      <c r="C146" s="385">
        <v>6</v>
      </c>
      <c r="D146" s="387" t="s">
        <v>9312</v>
      </c>
      <c r="E146" s="466" t="s">
        <v>8132</v>
      </c>
      <c r="F146" s="468"/>
    </row>
    <row r="147" spans="1:8" ht="39.75" customHeight="1" x14ac:dyDescent="0.45">
      <c r="A147" s="298" t="s">
        <v>4891</v>
      </c>
      <c r="B147" s="303" t="s">
        <v>9256</v>
      </c>
      <c r="C147" s="378">
        <v>3</v>
      </c>
      <c r="D147" s="387" t="s">
        <v>9313</v>
      </c>
      <c r="E147" s="466" t="s">
        <v>8133</v>
      </c>
      <c r="F147" s="468"/>
    </row>
    <row r="148" spans="1:8" ht="39.75" customHeight="1" x14ac:dyDescent="0.45">
      <c r="A148" s="298" t="s">
        <v>4892</v>
      </c>
      <c r="B148" s="305" t="s">
        <v>9256</v>
      </c>
      <c r="C148" s="385">
        <v>4</v>
      </c>
      <c r="D148" s="387" t="s">
        <v>9314</v>
      </c>
      <c r="E148" s="466" t="s">
        <v>8134</v>
      </c>
      <c r="F148" s="468"/>
    </row>
    <row r="149" spans="1:8" ht="39.75" customHeight="1" x14ac:dyDescent="0.45">
      <c r="A149" s="298" t="s">
        <v>4893</v>
      </c>
      <c r="B149" s="303" t="s">
        <v>9256</v>
      </c>
      <c r="C149" s="308">
        <v>5</v>
      </c>
      <c r="D149" s="387" t="s">
        <v>9315</v>
      </c>
      <c r="E149" s="470" t="s">
        <v>8135</v>
      </c>
      <c r="F149" s="472"/>
    </row>
    <row r="150" spans="1:8" ht="39.75" customHeight="1" x14ac:dyDescent="0.45">
      <c r="A150" s="298" t="s">
        <v>4894</v>
      </c>
      <c r="B150" s="303" t="s">
        <v>9256</v>
      </c>
      <c r="C150" s="300">
        <v>6</v>
      </c>
      <c r="D150" s="390" t="s">
        <v>9316</v>
      </c>
      <c r="E150" s="466" t="s">
        <v>8136</v>
      </c>
      <c r="F150" s="468"/>
      <c r="G150" s="388"/>
      <c r="H150" s="388"/>
    </row>
    <row r="151" spans="1:8" ht="39.75" customHeight="1" x14ac:dyDescent="0.45">
      <c r="A151" s="298" t="s">
        <v>4895</v>
      </c>
      <c r="B151" s="302" t="s">
        <v>8510</v>
      </c>
      <c r="C151" s="464" t="s">
        <v>8138</v>
      </c>
      <c r="D151" s="379" t="s">
        <v>9317</v>
      </c>
      <c r="E151" s="495" t="s">
        <v>8139</v>
      </c>
      <c r="F151" s="496"/>
      <c r="G151" s="497"/>
      <c r="H151" s="388"/>
    </row>
    <row r="152" spans="1:8" ht="39.75" customHeight="1" x14ac:dyDescent="0.45">
      <c r="A152" s="298" t="s">
        <v>4896</v>
      </c>
      <c r="B152" s="302" t="s">
        <v>8510</v>
      </c>
      <c r="C152" s="465"/>
      <c r="D152" s="379" t="s">
        <v>9318</v>
      </c>
      <c r="E152" s="495" t="s">
        <v>8140</v>
      </c>
      <c r="F152" s="496"/>
      <c r="G152" s="497"/>
      <c r="H152" s="388"/>
    </row>
    <row r="153" spans="1:8" ht="39.75" customHeight="1" x14ac:dyDescent="0.45">
      <c r="A153" s="298" t="s">
        <v>4897</v>
      </c>
      <c r="B153" s="303" t="s">
        <v>9319</v>
      </c>
      <c r="C153" s="464" t="s">
        <v>8138</v>
      </c>
      <c r="D153" s="379" t="s">
        <v>9320</v>
      </c>
      <c r="E153" s="466" t="s">
        <v>8141</v>
      </c>
      <c r="F153" s="467"/>
      <c r="G153" s="468"/>
      <c r="H153" s="388"/>
    </row>
    <row r="154" spans="1:8" ht="39.75" customHeight="1" x14ac:dyDescent="0.45">
      <c r="A154" s="298" t="s">
        <v>4898</v>
      </c>
      <c r="B154" s="303" t="s">
        <v>9319</v>
      </c>
      <c r="C154" s="465"/>
      <c r="D154" s="379" t="s">
        <v>9321</v>
      </c>
      <c r="E154" s="466" t="s">
        <v>8142</v>
      </c>
      <c r="F154" s="467"/>
      <c r="G154" s="468"/>
      <c r="H154" s="388"/>
    </row>
    <row r="155" spans="1:8" ht="39.75" customHeight="1" x14ac:dyDescent="0.45">
      <c r="A155" s="298" t="s">
        <v>4899</v>
      </c>
      <c r="B155" s="303" t="s">
        <v>9225</v>
      </c>
      <c r="C155" s="464" t="s">
        <v>8137</v>
      </c>
      <c r="D155" s="379" t="s">
        <v>9322</v>
      </c>
      <c r="E155" s="466" t="s">
        <v>8143</v>
      </c>
      <c r="F155" s="467"/>
      <c r="G155" s="468"/>
      <c r="H155" s="388"/>
    </row>
    <row r="156" spans="1:8" ht="39.75" customHeight="1" x14ac:dyDescent="0.45">
      <c r="A156" s="298" t="s">
        <v>4900</v>
      </c>
      <c r="B156" s="303" t="s">
        <v>9225</v>
      </c>
      <c r="C156" s="465"/>
      <c r="D156" s="379" t="s">
        <v>9323</v>
      </c>
      <c r="E156" s="466" t="s">
        <v>8144</v>
      </c>
      <c r="F156" s="467"/>
      <c r="G156" s="468"/>
      <c r="H156" s="388"/>
    </row>
    <row r="157" spans="1:8" ht="39.75" customHeight="1" x14ac:dyDescent="0.45">
      <c r="A157" s="298" t="s">
        <v>4901</v>
      </c>
      <c r="B157" s="303" t="s">
        <v>9158</v>
      </c>
      <c r="C157" s="464" t="s">
        <v>8137</v>
      </c>
      <c r="D157" s="379" t="s">
        <v>9324</v>
      </c>
      <c r="E157" s="466" t="s">
        <v>8145</v>
      </c>
      <c r="F157" s="467"/>
      <c r="G157" s="468"/>
      <c r="H157" s="388"/>
    </row>
    <row r="158" spans="1:8" ht="39.75" customHeight="1" x14ac:dyDescent="0.45">
      <c r="A158" s="298" t="s">
        <v>4902</v>
      </c>
      <c r="B158" s="303" t="s">
        <v>9158</v>
      </c>
      <c r="C158" s="465"/>
      <c r="D158" s="379" t="s">
        <v>9325</v>
      </c>
      <c r="E158" s="466" t="s">
        <v>8146</v>
      </c>
      <c r="F158" s="467"/>
      <c r="G158" s="468"/>
      <c r="H158" s="388"/>
    </row>
    <row r="159" spans="1:8" ht="39.75" customHeight="1" x14ac:dyDescent="0.45">
      <c r="A159" s="298" t="s">
        <v>4903</v>
      </c>
      <c r="B159" s="303" t="s">
        <v>9307</v>
      </c>
      <c r="C159" s="464" t="s">
        <v>8137</v>
      </c>
      <c r="D159" s="379" t="s">
        <v>9326</v>
      </c>
      <c r="E159" s="466" t="s">
        <v>8147</v>
      </c>
      <c r="F159" s="467"/>
      <c r="G159" s="468"/>
      <c r="H159" s="388"/>
    </row>
    <row r="160" spans="1:8" ht="39.75" customHeight="1" x14ac:dyDescent="0.45">
      <c r="A160" s="298" t="s">
        <v>4904</v>
      </c>
      <c r="B160" s="303" t="s">
        <v>9307</v>
      </c>
      <c r="C160" s="465"/>
      <c r="D160" s="379" t="s">
        <v>9327</v>
      </c>
      <c r="E160" s="466" t="s">
        <v>8148</v>
      </c>
      <c r="F160" s="467"/>
      <c r="G160" s="468"/>
      <c r="H160" s="388"/>
    </row>
    <row r="161" spans="1:8" ht="39.75" customHeight="1" x14ac:dyDescent="0.45">
      <c r="A161" s="298" t="s">
        <v>4905</v>
      </c>
      <c r="B161" s="303" t="s">
        <v>9165</v>
      </c>
      <c r="C161" s="464" t="s">
        <v>8137</v>
      </c>
      <c r="D161" s="379" t="s">
        <v>9328</v>
      </c>
      <c r="E161" s="470" t="s">
        <v>8149</v>
      </c>
      <c r="F161" s="471"/>
      <c r="G161" s="472"/>
      <c r="H161" s="388"/>
    </row>
    <row r="162" spans="1:8" ht="39.75" customHeight="1" x14ac:dyDescent="0.45">
      <c r="A162" s="298" t="s">
        <v>4906</v>
      </c>
      <c r="B162" s="303" t="s">
        <v>9165</v>
      </c>
      <c r="C162" s="465"/>
      <c r="D162" s="379" t="s">
        <v>9329</v>
      </c>
      <c r="E162" s="470" t="s">
        <v>8150</v>
      </c>
      <c r="F162" s="471"/>
      <c r="G162" s="472"/>
    </row>
    <row r="163" spans="1:8" ht="39.75" customHeight="1" x14ac:dyDescent="0.45">
      <c r="A163" s="298" t="s">
        <v>4907</v>
      </c>
      <c r="B163" s="303" t="s">
        <v>9256</v>
      </c>
      <c r="C163" s="464" t="s">
        <v>9330</v>
      </c>
      <c r="D163" s="382" t="s">
        <v>9331</v>
      </c>
      <c r="E163" s="473" t="s">
        <v>8151</v>
      </c>
      <c r="F163" s="474"/>
      <c r="G163" s="475"/>
    </row>
    <row r="164" spans="1:8" ht="39.75" customHeight="1" x14ac:dyDescent="0.45">
      <c r="A164" s="298" t="s">
        <v>4908</v>
      </c>
      <c r="B164" s="303" t="s">
        <v>9256</v>
      </c>
      <c r="C164" s="469"/>
      <c r="D164" s="383" t="s">
        <v>9332</v>
      </c>
      <c r="E164" s="476" t="s">
        <v>8152</v>
      </c>
      <c r="F164" s="477"/>
      <c r="G164" s="478"/>
    </row>
    <row r="165" spans="1:8" ht="39.75" customHeight="1" x14ac:dyDescent="0.45">
      <c r="A165" s="298" t="s">
        <v>4909</v>
      </c>
      <c r="B165" s="302" t="s">
        <v>8528</v>
      </c>
      <c r="C165" s="300">
        <v>1</v>
      </c>
      <c r="D165" s="312" t="s">
        <v>9333</v>
      </c>
      <c r="E165" s="500" t="s">
        <v>8153</v>
      </c>
      <c r="F165" s="501"/>
    </row>
    <row r="166" spans="1:8" ht="39.75" customHeight="1" x14ac:dyDescent="0.45">
      <c r="A166" s="298" t="s">
        <v>4910</v>
      </c>
      <c r="B166" s="303" t="s">
        <v>9334</v>
      </c>
      <c r="C166" s="300">
        <v>2</v>
      </c>
      <c r="D166" s="312" t="s">
        <v>9335</v>
      </c>
      <c r="E166" s="500" t="s">
        <v>8154</v>
      </c>
      <c r="F166" s="501"/>
    </row>
    <row r="167" spans="1:8" ht="39.75" customHeight="1" x14ac:dyDescent="0.45">
      <c r="A167" s="298" t="s">
        <v>4911</v>
      </c>
      <c r="B167" s="303" t="s">
        <v>9334</v>
      </c>
      <c r="C167" s="300">
        <v>3</v>
      </c>
      <c r="D167" s="312" t="s">
        <v>9336</v>
      </c>
      <c r="E167" s="500" t="s">
        <v>8155</v>
      </c>
      <c r="F167" s="501"/>
    </row>
    <row r="168" spans="1:8" ht="39.75" customHeight="1" x14ac:dyDescent="0.45">
      <c r="A168" s="298" t="s">
        <v>4912</v>
      </c>
      <c r="B168" s="303" t="s">
        <v>9334</v>
      </c>
      <c r="C168" s="300">
        <v>4</v>
      </c>
      <c r="D168" s="312" t="s">
        <v>9337</v>
      </c>
      <c r="E168" s="500" t="s">
        <v>8156</v>
      </c>
      <c r="F168" s="501"/>
    </row>
    <row r="169" spans="1:8" ht="39.75" customHeight="1" x14ac:dyDescent="0.45">
      <c r="A169" s="298" t="s">
        <v>4913</v>
      </c>
      <c r="B169" s="303" t="s">
        <v>8064</v>
      </c>
      <c r="C169" s="300">
        <v>5</v>
      </c>
      <c r="D169" s="312" t="s">
        <v>9338</v>
      </c>
      <c r="E169" s="500" t="s">
        <v>8157</v>
      </c>
      <c r="F169" s="501"/>
    </row>
    <row r="170" spans="1:8" ht="39.75" customHeight="1" x14ac:dyDescent="0.45">
      <c r="A170" s="298" t="s">
        <v>4914</v>
      </c>
      <c r="B170" s="303" t="s">
        <v>8064</v>
      </c>
      <c r="C170" s="300">
        <v>6</v>
      </c>
      <c r="D170" s="312" t="s">
        <v>9339</v>
      </c>
      <c r="E170" s="491" t="s">
        <v>8158</v>
      </c>
      <c r="F170" s="502"/>
    </row>
    <row r="171" spans="1:8" ht="39.75" customHeight="1" x14ac:dyDescent="0.45">
      <c r="A171" s="298" t="s">
        <v>4915</v>
      </c>
      <c r="B171" s="303" t="s">
        <v>9340</v>
      </c>
      <c r="C171" s="300">
        <v>1</v>
      </c>
      <c r="D171" s="389" t="s">
        <v>9341</v>
      </c>
      <c r="E171" s="495" t="s">
        <v>8159</v>
      </c>
      <c r="F171" s="496"/>
      <c r="G171" s="503"/>
    </row>
    <row r="172" spans="1:8" ht="39.75" customHeight="1" x14ac:dyDescent="0.45">
      <c r="A172" s="298" t="s">
        <v>4916</v>
      </c>
      <c r="B172" s="303" t="s">
        <v>9340</v>
      </c>
      <c r="C172" s="300">
        <v>2</v>
      </c>
      <c r="D172" s="389" t="s">
        <v>9342</v>
      </c>
      <c r="E172" s="495" t="s">
        <v>8160</v>
      </c>
      <c r="F172" s="496"/>
      <c r="G172" s="503"/>
    </row>
    <row r="173" spans="1:8" ht="39.75" customHeight="1" x14ac:dyDescent="0.45">
      <c r="A173" s="298" t="s">
        <v>4917</v>
      </c>
      <c r="B173" s="303" t="s">
        <v>9340</v>
      </c>
      <c r="C173" s="378">
        <v>3</v>
      </c>
      <c r="D173" s="312" t="s">
        <v>9343</v>
      </c>
      <c r="E173" s="498" t="s">
        <v>8161</v>
      </c>
      <c r="F173" s="499"/>
      <c r="G173" s="499"/>
    </row>
    <row r="174" spans="1:8" ht="39.75" customHeight="1" x14ac:dyDescent="0.45">
      <c r="A174" s="298" t="s">
        <v>4918</v>
      </c>
      <c r="B174" s="305" t="s">
        <v>9340</v>
      </c>
      <c r="C174" s="300">
        <v>4</v>
      </c>
      <c r="D174" s="312" t="s">
        <v>9344</v>
      </c>
      <c r="E174" s="498" t="s">
        <v>8162</v>
      </c>
      <c r="F174" s="499"/>
      <c r="G174" s="499"/>
      <c r="H174" s="388"/>
    </row>
    <row r="175" spans="1:8" ht="39.75" customHeight="1" x14ac:dyDescent="0.45">
      <c r="A175" s="298" t="s">
        <v>4919</v>
      </c>
      <c r="B175" s="305" t="s">
        <v>9340</v>
      </c>
      <c r="C175" s="378">
        <v>5</v>
      </c>
      <c r="D175" s="312" t="s">
        <v>9345</v>
      </c>
      <c r="E175" s="498" t="s">
        <v>8163</v>
      </c>
      <c r="F175" s="499"/>
      <c r="G175" s="499"/>
      <c r="H175" s="388"/>
    </row>
    <row r="176" spans="1:8" ht="39.75" customHeight="1" x14ac:dyDescent="0.45">
      <c r="A176" s="298" t="s">
        <v>4920</v>
      </c>
      <c r="B176" s="305" t="s">
        <v>9340</v>
      </c>
      <c r="C176" s="385">
        <v>6</v>
      </c>
      <c r="D176" s="312" t="s">
        <v>9346</v>
      </c>
      <c r="E176" s="498" t="s">
        <v>8164</v>
      </c>
      <c r="F176" s="499"/>
      <c r="G176" s="499"/>
      <c r="H176" s="388"/>
    </row>
    <row r="177" spans="1:8" ht="39.75" customHeight="1" x14ac:dyDescent="0.45">
      <c r="A177" s="298" t="s">
        <v>4921</v>
      </c>
      <c r="B177" s="303" t="s">
        <v>9347</v>
      </c>
      <c r="C177" s="479" t="s">
        <v>1940</v>
      </c>
      <c r="D177" s="299" t="s">
        <v>9348</v>
      </c>
      <c r="E177" s="466" t="s">
        <v>9349</v>
      </c>
      <c r="F177" s="467"/>
      <c r="G177" s="468"/>
      <c r="H177" s="388"/>
    </row>
    <row r="178" spans="1:8" ht="39.75" customHeight="1" x14ac:dyDescent="0.45">
      <c r="A178" s="298" t="s">
        <v>4922</v>
      </c>
      <c r="B178" s="303" t="s">
        <v>9347</v>
      </c>
      <c r="C178" s="480"/>
      <c r="D178" s="299" t="s">
        <v>9350</v>
      </c>
      <c r="E178" s="466" t="s">
        <v>9351</v>
      </c>
      <c r="F178" s="467"/>
      <c r="G178" s="468"/>
      <c r="H178" s="388"/>
    </row>
    <row r="179" spans="1:8" ht="39.75" customHeight="1" x14ac:dyDescent="0.45">
      <c r="A179" s="298" t="s">
        <v>4923</v>
      </c>
      <c r="B179" s="303" t="s">
        <v>9347</v>
      </c>
      <c r="C179" s="479" t="s">
        <v>9352</v>
      </c>
      <c r="D179" s="299" t="s">
        <v>9353</v>
      </c>
      <c r="E179" s="466" t="s">
        <v>9354</v>
      </c>
      <c r="F179" s="467"/>
      <c r="G179" s="468"/>
      <c r="H179" s="388"/>
    </row>
    <row r="180" spans="1:8" ht="39.75" customHeight="1" x14ac:dyDescent="0.45">
      <c r="A180" s="298" t="s">
        <v>4924</v>
      </c>
      <c r="B180" s="303" t="s">
        <v>9347</v>
      </c>
      <c r="C180" s="480"/>
      <c r="D180" s="299" t="s">
        <v>9355</v>
      </c>
      <c r="E180" s="466" t="s">
        <v>9356</v>
      </c>
      <c r="F180" s="467"/>
      <c r="G180" s="468"/>
      <c r="H180" s="388"/>
    </row>
    <row r="181" spans="1:8" ht="39.75" customHeight="1" x14ac:dyDescent="0.45">
      <c r="A181" s="298" t="s">
        <v>4925</v>
      </c>
      <c r="B181" s="305" t="s">
        <v>9347</v>
      </c>
      <c r="C181" s="481" t="s">
        <v>9357</v>
      </c>
      <c r="D181" s="387" t="s">
        <v>9358</v>
      </c>
      <c r="E181" s="466" t="s">
        <v>9359</v>
      </c>
      <c r="F181" s="467"/>
      <c r="G181" s="468"/>
      <c r="H181" s="388"/>
    </row>
    <row r="182" spans="1:8" ht="39.75" customHeight="1" x14ac:dyDescent="0.45">
      <c r="A182" s="298" t="s">
        <v>4926</v>
      </c>
      <c r="B182" s="305" t="s">
        <v>9347</v>
      </c>
      <c r="C182" s="482"/>
      <c r="D182" s="387" t="s">
        <v>9360</v>
      </c>
      <c r="E182" s="466" t="s">
        <v>9361</v>
      </c>
      <c r="F182" s="467"/>
      <c r="G182" s="468"/>
      <c r="H182" s="388"/>
    </row>
    <row r="183" spans="1:8" ht="39.75" customHeight="1" x14ac:dyDescent="0.45">
      <c r="A183" s="298" t="s">
        <v>4927</v>
      </c>
      <c r="B183" s="305" t="s">
        <v>9195</v>
      </c>
      <c r="C183" s="481" t="s">
        <v>1940</v>
      </c>
      <c r="D183" s="299" t="s">
        <v>9362</v>
      </c>
      <c r="E183" s="466" t="s">
        <v>8165</v>
      </c>
      <c r="F183" s="467"/>
      <c r="G183" s="468"/>
      <c r="H183" s="388"/>
    </row>
    <row r="184" spans="1:8" ht="39.75" customHeight="1" x14ac:dyDescent="0.45">
      <c r="A184" s="298" t="s">
        <v>4928</v>
      </c>
      <c r="B184" s="305" t="s">
        <v>9195</v>
      </c>
      <c r="C184" s="487"/>
      <c r="D184" s="299" t="s">
        <v>9363</v>
      </c>
      <c r="E184" s="466" t="s">
        <v>8166</v>
      </c>
      <c r="F184" s="467"/>
      <c r="G184" s="468"/>
      <c r="H184" s="388"/>
    </row>
    <row r="185" spans="1:8" ht="39.75" customHeight="1" x14ac:dyDescent="0.45">
      <c r="A185" s="298" t="s">
        <v>4929</v>
      </c>
      <c r="B185" s="303" t="s">
        <v>9195</v>
      </c>
      <c r="C185" s="481" t="s">
        <v>9352</v>
      </c>
      <c r="D185" s="299" t="s">
        <v>9364</v>
      </c>
      <c r="E185" s="466" t="s">
        <v>8167</v>
      </c>
      <c r="F185" s="467"/>
      <c r="G185" s="468"/>
      <c r="H185" s="388"/>
    </row>
    <row r="186" spans="1:8" ht="39.75" customHeight="1" x14ac:dyDescent="0.45">
      <c r="A186" s="298" t="s">
        <v>4930</v>
      </c>
      <c r="B186" s="303" t="s">
        <v>9195</v>
      </c>
      <c r="C186" s="487"/>
      <c r="D186" s="299" t="s">
        <v>9365</v>
      </c>
      <c r="E186" s="466" t="s">
        <v>8168</v>
      </c>
      <c r="F186" s="467"/>
      <c r="G186" s="468"/>
      <c r="H186" s="388"/>
    </row>
    <row r="187" spans="1:8" ht="39.75" customHeight="1" x14ac:dyDescent="0.45">
      <c r="A187" s="298" t="s">
        <v>4931</v>
      </c>
      <c r="B187" s="303" t="s">
        <v>9195</v>
      </c>
      <c r="C187" s="481" t="s">
        <v>9357</v>
      </c>
      <c r="D187" s="387" t="s">
        <v>9366</v>
      </c>
      <c r="E187" s="466" t="s">
        <v>8169</v>
      </c>
      <c r="F187" s="467"/>
      <c r="G187" s="468"/>
      <c r="H187" s="388"/>
    </row>
    <row r="188" spans="1:8" ht="39.75" customHeight="1" x14ac:dyDescent="0.45">
      <c r="A188" s="298" t="s">
        <v>4932</v>
      </c>
      <c r="B188" s="303" t="s">
        <v>9195</v>
      </c>
      <c r="C188" s="487"/>
      <c r="D188" s="387" t="s">
        <v>9367</v>
      </c>
      <c r="E188" s="466" t="s">
        <v>8170</v>
      </c>
      <c r="F188" s="467"/>
      <c r="G188" s="468"/>
      <c r="H188" s="388"/>
    </row>
    <row r="189" spans="1:8" ht="39.75" customHeight="1" x14ac:dyDescent="0.45">
      <c r="A189" s="298" t="s">
        <v>4933</v>
      </c>
      <c r="B189" s="303" t="s">
        <v>9145</v>
      </c>
      <c r="C189" s="313" t="s">
        <v>9357</v>
      </c>
      <c r="D189" s="299" t="s">
        <v>9368</v>
      </c>
      <c r="E189" s="466" t="s">
        <v>9369</v>
      </c>
      <c r="F189" s="467"/>
      <c r="G189" s="468"/>
      <c r="H189" s="388"/>
    </row>
    <row r="190" spans="1:8" ht="39.75" customHeight="1" x14ac:dyDescent="0.45">
      <c r="A190" s="298" t="s">
        <v>4934</v>
      </c>
      <c r="B190" s="303" t="s">
        <v>9347</v>
      </c>
      <c r="C190" s="300" t="s">
        <v>9357</v>
      </c>
      <c r="D190" s="299" t="s">
        <v>9370</v>
      </c>
      <c r="E190" s="466" t="s">
        <v>9371</v>
      </c>
      <c r="F190" s="467"/>
      <c r="G190" s="468"/>
      <c r="H190" s="388"/>
    </row>
    <row r="191" spans="1:8" ht="39.75" customHeight="1" x14ac:dyDescent="0.45">
      <c r="A191" s="298" t="s">
        <v>4935</v>
      </c>
      <c r="B191" s="303" t="s">
        <v>9145</v>
      </c>
      <c r="C191" s="300" t="s">
        <v>9352</v>
      </c>
      <c r="D191" s="299" t="s">
        <v>9372</v>
      </c>
      <c r="E191" s="466" t="s">
        <v>9373</v>
      </c>
      <c r="F191" s="467"/>
      <c r="G191" s="468"/>
      <c r="H191" s="388"/>
    </row>
    <row r="192" spans="1:8" ht="39.75" customHeight="1" x14ac:dyDescent="0.45">
      <c r="A192" s="298" t="s">
        <v>4936</v>
      </c>
      <c r="B192" s="303" t="s">
        <v>9145</v>
      </c>
      <c r="C192" s="300" t="s">
        <v>9357</v>
      </c>
      <c r="D192" s="299" t="s">
        <v>9374</v>
      </c>
      <c r="E192" s="466" t="s">
        <v>9375</v>
      </c>
      <c r="F192" s="467"/>
      <c r="G192" s="468"/>
      <c r="H192" s="388"/>
    </row>
    <row r="193" spans="1:8" ht="39.75" customHeight="1" x14ac:dyDescent="0.45">
      <c r="A193" s="298" t="s">
        <v>4937</v>
      </c>
      <c r="B193" s="303" t="s">
        <v>9217</v>
      </c>
      <c r="C193" s="300" t="s">
        <v>9352</v>
      </c>
      <c r="D193" s="299" t="s">
        <v>9376</v>
      </c>
      <c r="E193" s="466" t="s">
        <v>9377</v>
      </c>
      <c r="F193" s="467"/>
      <c r="G193" s="468"/>
      <c r="H193" s="388"/>
    </row>
    <row r="194" spans="1:8" ht="39.75" customHeight="1" x14ac:dyDescent="0.45">
      <c r="A194" s="298" t="s">
        <v>4938</v>
      </c>
      <c r="B194" s="303" t="s">
        <v>9217</v>
      </c>
      <c r="C194" s="300" t="s">
        <v>9357</v>
      </c>
      <c r="D194" s="299" t="s">
        <v>9378</v>
      </c>
      <c r="E194" s="466" t="s">
        <v>9379</v>
      </c>
      <c r="F194" s="467"/>
      <c r="G194" s="468"/>
      <c r="H194" s="388"/>
    </row>
    <row r="195" spans="1:8" ht="39.75" customHeight="1" x14ac:dyDescent="0.45">
      <c r="A195" s="298" t="s">
        <v>4939</v>
      </c>
      <c r="B195" s="303" t="s">
        <v>9380</v>
      </c>
      <c r="C195" s="300" t="s">
        <v>9352</v>
      </c>
      <c r="D195" s="299" t="s">
        <v>9381</v>
      </c>
      <c r="E195" s="466" t="s">
        <v>9382</v>
      </c>
      <c r="F195" s="467"/>
      <c r="G195" s="468"/>
      <c r="H195" s="388"/>
    </row>
    <row r="196" spans="1:8" ht="39.75" customHeight="1" x14ac:dyDescent="0.45">
      <c r="A196" s="298" t="s">
        <v>4940</v>
      </c>
      <c r="B196" s="303" t="s">
        <v>9380</v>
      </c>
      <c r="C196" s="300" t="s">
        <v>9357</v>
      </c>
      <c r="D196" s="299" t="s">
        <v>9383</v>
      </c>
      <c r="E196" s="466" t="s">
        <v>9384</v>
      </c>
      <c r="F196" s="467"/>
      <c r="G196" s="468"/>
      <c r="H196" s="388"/>
    </row>
    <row r="197" spans="1:8" ht="39.75" customHeight="1" x14ac:dyDescent="0.45">
      <c r="A197" s="298" t="s">
        <v>4941</v>
      </c>
      <c r="B197" s="303" t="s">
        <v>9385</v>
      </c>
      <c r="C197" s="378" t="s">
        <v>9352</v>
      </c>
      <c r="D197" s="299" t="s">
        <v>9386</v>
      </c>
      <c r="E197" s="466" t="s">
        <v>8192</v>
      </c>
      <c r="F197" s="467"/>
      <c r="G197" s="468"/>
      <c r="H197" s="388"/>
    </row>
    <row r="198" spans="1:8" ht="39.75" customHeight="1" x14ac:dyDescent="0.45">
      <c r="A198" s="298" t="s">
        <v>4942</v>
      </c>
      <c r="B198" s="303" t="s">
        <v>9385</v>
      </c>
      <c r="C198" s="384" t="s">
        <v>9357</v>
      </c>
      <c r="D198" s="299" t="s">
        <v>9387</v>
      </c>
      <c r="E198" s="466" t="s">
        <v>8193</v>
      </c>
      <c r="F198" s="467"/>
      <c r="G198" s="468"/>
      <c r="H198" s="388"/>
    </row>
    <row r="199" spans="1:8" ht="39.75" customHeight="1" x14ac:dyDescent="0.45">
      <c r="A199" s="298" t="s">
        <v>4943</v>
      </c>
      <c r="B199" s="303" t="s">
        <v>9388</v>
      </c>
      <c r="C199" s="300" t="s">
        <v>9352</v>
      </c>
      <c r="D199" s="299" t="s">
        <v>9389</v>
      </c>
      <c r="E199" s="466" t="s">
        <v>8171</v>
      </c>
      <c r="F199" s="467"/>
      <c r="G199" s="468"/>
      <c r="H199" s="388"/>
    </row>
    <row r="200" spans="1:8" ht="39.75" customHeight="1" x14ac:dyDescent="0.45">
      <c r="A200" s="298" t="s">
        <v>4944</v>
      </c>
      <c r="B200" s="303" t="s">
        <v>9388</v>
      </c>
      <c r="C200" s="300" t="s">
        <v>9357</v>
      </c>
      <c r="D200" s="299" t="s">
        <v>9390</v>
      </c>
      <c r="E200" s="466" t="s">
        <v>8172</v>
      </c>
      <c r="F200" s="467"/>
      <c r="G200" s="468"/>
      <c r="H200" s="388"/>
    </row>
    <row r="201" spans="1:8" ht="39.75" customHeight="1" x14ac:dyDescent="0.45">
      <c r="A201" s="298" t="s">
        <v>4945</v>
      </c>
      <c r="B201" s="303" t="s">
        <v>9391</v>
      </c>
      <c r="C201" s="300" t="s">
        <v>9352</v>
      </c>
      <c r="D201" s="299" t="s">
        <v>9392</v>
      </c>
      <c r="E201" s="466" t="s">
        <v>8173</v>
      </c>
      <c r="F201" s="467"/>
      <c r="G201" s="468"/>
      <c r="H201" s="388"/>
    </row>
    <row r="202" spans="1:8" ht="39.75" customHeight="1" x14ac:dyDescent="0.45">
      <c r="A202" s="298" t="s">
        <v>4946</v>
      </c>
      <c r="B202" s="303" t="s">
        <v>9393</v>
      </c>
      <c r="C202" s="300" t="s">
        <v>9357</v>
      </c>
      <c r="D202" s="299" t="s">
        <v>9394</v>
      </c>
      <c r="E202" s="466" t="s">
        <v>8174</v>
      </c>
      <c r="F202" s="467"/>
      <c r="G202" s="468"/>
      <c r="H202" s="388"/>
    </row>
    <row r="203" spans="1:8" ht="39.75" customHeight="1" x14ac:dyDescent="0.45">
      <c r="A203" s="298" t="s">
        <v>1925</v>
      </c>
      <c r="B203" s="303" t="s">
        <v>9395</v>
      </c>
      <c r="C203" s="378">
        <v>5</v>
      </c>
      <c r="D203" s="299" t="s">
        <v>9396</v>
      </c>
      <c r="E203" s="466" t="s">
        <v>8175</v>
      </c>
      <c r="F203" s="467"/>
      <c r="G203" s="468"/>
      <c r="H203" s="388"/>
    </row>
    <row r="204" spans="1:8" ht="39.75" customHeight="1" x14ac:dyDescent="0.45">
      <c r="A204" s="298" t="s">
        <v>1926</v>
      </c>
      <c r="B204" s="305" t="s">
        <v>9395</v>
      </c>
      <c r="C204" s="384" t="s">
        <v>9357</v>
      </c>
      <c r="D204" s="299" t="s">
        <v>9397</v>
      </c>
      <c r="E204" s="466" t="s">
        <v>9398</v>
      </c>
      <c r="F204" s="467"/>
      <c r="G204" s="468"/>
      <c r="H204" s="388"/>
    </row>
    <row r="205" spans="1:8" ht="39.75" customHeight="1" x14ac:dyDescent="0.45">
      <c r="A205" s="298" t="s">
        <v>1927</v>
      </c>
      <c r="B205" s="305" t="s">
        <v>9395</v>
      </c>
      <c r="C205" s="385">
        <v>6</v>
      </c>
      <c r="D205" s="387" t="s">
        <v>9399</v>
      </c>
      <c r="E205" s="466" t="s">
        <v>9400</v>
      </c>
      <c r="F205" s="467"/>
      <c r="G205" s="468"/>
      <c r="H205" s="388"/>
    </row>
    <row r="206" spans="1:8" ht="39.75" customHeight="1" x14ac:dyDescent="0.45">
      <c r="A206" s="298" t="s">
        <v>1928</v>
      </c>
      <c r="B206" s="302" t="s">
        <v>8530</v>
      </c>
      <c r="C206" s="504">
        <v>5</v>
      </c>
      <c r="D206" s="299" t="s">
        <v>9401</v>
      </c>
      <c r="E206" s="466" t="s">
        <v>9402</v>
      </c>
      <c r="F206" s="467"/>
      <c r="G206" s="468"/>
      <c r="H206" s="388"/>
    </row>
    <row r="207" spans="1:8" ht="39.75" customHeight="1" x14ac:dyDescent="0.45">
      <c r="A207" s="298" t="s">
        <v>1929</v>
      </c>
      <c r="B207" s="302" t="s">
        <v>8530</v>
      </c>
      <c r="C207" s="483"/>
      <c r="D207" s="387" t="s">
        <v>9403</v>
      </c>
      <c r="E207" s="466" t="s">
        <v>9404</v>
      </c>
      <c r="F207" s="467"/>
      <c r="G207" s="468"/>
      <c r="H207" s="388"/>
    </row>
    <row r="208" spans="1:8" ht="39.75" customHeight="1" x14ac:dyDescent="0.45">
      <c r="A208" s="298" t="s">
        <v>4947</v>
      </c>
      <c r="B208" s="302" t="s">
        <v>8530</v>
      </c>
      <c r="C208" s="464">
        <v>6</v>
      </c>
      <c r="D208" s="299" t="s">
        <v>9405</v>
      </c>
      <c r="E208" s="466" t="s">
        <v>9406</v>
      </c>
      <c r="F208" s="467"/>
      <c r="G208" s="468"/>
      <c r="H208" s="388"/>
    </row>
    <row r="209" spans="1:8" ht="39.75" customHeight="1" x14ac:dyDescent="0.45">
      <c r="A209" s="298" t="s">
        <v>1930</v>
      </c>
      <c r="B209" s="302" t="s">
        <v>8530</v>
      </c>
      <c r="C209" s="484"/>
      <c r="D209" s="387" t="s">
        <v>9407</v>
      </c>
      <c r="E209" s="466" t="s">
        <v>9408</v>
      </c>
      <c r="F209" s="467"/>
      <c r="G209" s="468"/>
      <c r="H209" s="388"/>
    </row>
    <row r="210" spans="1:8" ht="39.75" customHeight="1" x14ac:dyDescent="0.45">
      <c r="A210" s="298" t="s">
        <v>1931</v>
      </c>
      <c r="B210" s="305" t="s">
        <v>9409</v>
      </c>
      <c r="C210" s="385">
        <v>5</v>
      </c>
      <c r="D210" s="387" t="s">
        <v>9410</v>
      </c>
      <c r="E210" s="466" t="s">
        <v>9411</v>
      </c>
      <c r="F210" s="467"/>
      <c r="G210" s="468"/>
      <c r="H210" s="388"/>
    </row>
    <row r="211" spans="1:8" ht="39.75" customHeight="1" x14ac:dyDescent="0.45">
      <c r="A211" s="298" t="s">
        <v>1932</v>
      </c>
      <c r="B211" s="303" t="s">
        <v>9409</v>
      </c>
      <c r="C211" s="385" t="s">
        <v>9412</v>
      </c>
      <c r="D211" s="387" t="s">
        <v>9413</v>
      </c>
      <c r="E211" s="466" t="s">
        <v>9414</v>
      </c>
      <c r="F211" s="467"/>
      <c r="G211" s="468"/>
      <c r="H211" s="388"/>
    </row>
    <row r="212" spans="1:8" ht="39.75" customHeight="1" x14ac:dyDescent="0.45">
      <c r="A212" s="298" t="s">
        <v>1933</v>
      </c>
      <c r="B212" s="305" t="s">
        <v>9415</v>
      </c>
      <c r="C212" s="385">
        <v>6</v>
      </c>
      <c r="D212" s="387" t="s">
        <v>9416</v>
      </c>
      <c r="E212" s="466" t="s">
        <v>9417</v>
      </c>
      <c r="F212" s="467"/>
      <c r="G212" s="468"/>
      <c r="H212" s="388"/>
    </row>
    <row r="213" spans="1:8" ht="39.75" customHeight="1" x14ac:dyDescent="0.45">
      <c r="A213" s="298" t="s">
        <v>1934</v>
      </c>
      <c r="B213" s="303" t="s">
        <v>9158</v>
      </c>
      <c r="C213" s="385">
        <v>5</v>
      </c>
      <c r="D213" s="387" t="s">
        <v>9418</v>
      </c>
      <c r="E213" s="466" t="s">
        <v>9419</v>
      </c>
      <c r="F213" s="467"/>
      <c r="G213" s="468"/>
      <c r="H213" s="388"/>
    </row>
    <row r="214" spans="1:8" ht="39.75" customHeight="1" x14ac:dyDescent="0.45">
      <c r="A214" s="298" t="s">
        <v>1935</v>
      </c>
      <c r="B214" s="305" t="s">
        <v>9158</v>
      </c>
      <c r="C214" s="385">
        <v>6</v>
      </c>
      <c r="D214" s="387" t="s">
        <v>9420</v>
      </c>
      <c r="E214" s="466" t="s">
        <v>9421</v>
      </c>
      <c r="F214" s="467"/>
      <c r="G214" s="468"/>
      <c r="H214" s="388"/>
    </row>
    <row r="215" spans="1:8" ht="39.75" customHeight="1" x14ac:dyDescent="0.45">
      <c r="A215" s="298" t="s">
        <v>1936</v>
      </c>
      <c r="B215" s="303" t="s">
        <v>9165</v>
      </c>
      <c r="C215" s="300">
        <v>5</v>
      </c>
      <c r="D215" s="387" t="s">
        <v>9422</v>
      </c>
      <c r="E215" s="466" t="s">
        <v>9423</v>
      </c>
      <c r="F215" s="467"/>
      <c r="G215" s="468"/>
      <c r="H215" s="388"/>
    </row>
    <row r="216" spans="1:8" ht="39.75" customHeight="1" x14ac:dyDescent="0.45">
      <c r="A216" s="298" t="s">
        <v>4948</v>
      </c>
      <c r="B216" s="299" t="s">
        <v>9165</v>
      </c>
      <c r="C216" s="300">
        <v>6</v>
      </c>
      <c r="D216" s="387" t="s">
        <v>9424</v>
      </c>
      <c r="E216" s="466" t="s">
        <v>9425</v>
      </c>
      <c r="F216" s="467"/>
      <c r="G216" s="468"/>
      <c r="H216" s="388"/>
    </row>
    <row r="217" spans="1:8" ht="39.75" customHeight="1" x14ac:dyDescent="0.45">
      <c r="A217" s="298" t="s">
        <v>4949</v>
      </c>
      <c r="B217" s="299" t="s">
        <v>9256</v>
      </c>
      <c r="C217" s="300">
        <v>5</v>
      </c>
      <c r="D217" s="387" t="s">
        <v>9426</v>
      </c>
      <c r="E217" s="466" t="s">
        <v>9427</v>
      </c>
      <c r="F217" s="467"/>
      <c r="G217" s="468"/>
      <c r="H217" s="388"/>
    </row>
    <row r="218" spans="1:8" ht="39.75" customHeight="1" x14ac:dyDescent="0.45">
      <c r="A218" s="298" t="s">
        <v>4950</v>
      </c>
      <c r="B218" s="299" t="s">
        <v>9256</v>
      </c>
      <c r="C218" s="300">
        <v>6</v>
      </c>
      <c r="D218" s="387" t="s">
        <v>9428</v>
      </c>
      <c r="E218" s="466" t="s">
        <v>9429</v>
      </c>
      <c r="F218" s="467"/>
      <c r="G218" s="468"/>
      <c r="H218" s="388"/>
    </row>
    <row r="219" spans="1:8" ht="39.75" customHeight="1" x14ac:dyDescent="0.45">
      <c r="A219" s="298" t="s">
        <v>4951</v>
      </c>
      <c r="B219" s="302" t="s">
        <v>8510</v>
      </c>
      <c r="C219" s="300">
        <v>1</v>
      </c>
      <c r="D219" s="299" t="s">
        <v>9430</v>
      </c>
      <c r="E219" s="466" t="s">
        <v>8176</v>
      </c>
      <c r="F219" s="467"/>
      <c r="G219" s="468"/>
      <c r="H219" s="388"/>
    </row>
    <row r="220" spans="1:8" ht="39.75" customHeight="1" x14ac:dyDescent="0.45">
      <c r="A220" s="298" t="s">
        <v>4952</v>
      </c>
      <c r="B220" s="303" t="s">
        <v>9431</v>
      </c>
      <c r="C220" s="300">
        <v>2</v>
      </c>
      <c r="D220" s="299" t="s">
        <v>9432</v>
      </c>
      <c r="E220" s="466" t="s">
        <v>8177</v>
      </c>
      <c r="F220" s="467"/>
      <c r="G220" s="468"/>
      <c r="H220" s="388"/>
    </row>
    <row r="221" spans="1:8" ht="39.75" customHeight="1" x14ac:dyDescent="0.45">
      <c r="A221" s="298" t="s">
        <v>4953</v>
      </c>
      <c r="B221" s="303" t="s">
        <v>9431</v>
      </c>
      <c r="C221" s="300">
        <v>3</v>
      </c>
      <c r="D221" s="299" t="s">
        <v>9433</v>
      </c>
      <c r="E221" s="466" t="s">
        <v>8178</v>
      </c>
      <c r="F221" s="467"/>
      <c r="G221" s="468"/>
      <c r="H221" s="388"/>
    </row>
    <row r="222" spans="1:8" ht="39.75" customHeight="1" x14ac:dyDescent="0.45">
      <c r="A222" s="298" t="s">
        <v>4954</v>
      </c>
      <c r="B222" s="303" t="s">
        <v>9431</v>
      </c>
      <c r="C222" s="300">
        <v>4</v>
      </c>
      <c r="D222" s="299" t="s">
        <v>9434</v>
      </c>
      <c r="E222" s="466" t="s">
        <v>8179</v>
      </c>
      <c r="F222" s="467"/>
      <c r="G222" s="468"/>
      <c r="H222" s="388"/>
    </row>
    <row r="223" spans="1:8" ht="39.75" customHeight="1" x14ac:dyDescent="0.45">
      <c r="A223" s="298" t="s">
        <v>4955</v>
      </c>
      <c r="B223" s="303" t="s">
        <v>9431</v>
      </c>
      <c r="C223" s="300">
        <v>5</v>
      </c>
      <c r="D223" s="299" t="s">
        <v>9435</v>
      </c>
      <c r="E223" s="466" t="s">
        <v>8180</v>
      </c>
      <c r="F223" s="467"/>
      <c r="G223" s="468"/>
      <c r="H223" s="388"/>
    </row>
    <row r="224" spans="1:8" ht="39.75" customHeight="1" x14ac:dyDescent="0.45">
      <c r="A224" s="298" t="s">
        <v>4956</v>
      </c>
      <c r="B224" s="303" t="s">
        <v>9431</v>
      </c>
      <c r="C224" s="300">
        <v>6</v>
      </c>
      <c r="D224" s="299" t="s">
        <v>9436</v>
      </c>
      <c r="E224" s="466" t="s">
        <v>8181</v>
      </c>
      <c r="F224" s="467"/>
      <c r="G224" s="468"/>
      <c r="H224" s="388"/>
    </row>
    <row r="225" spans="1:9" ht="39.75" customHeight="1" x14ac:dyDescent="0.45">
      <c r="A225" s="298" t="s">
        <v>4957</v>
      </c>
      <c r="B225" s="303" t="s">
        <v>9158</v>
      </c>
      <c r="C225" s="300">
        <v>1</v>
      </c>
      <c r="D225" s="299" t="s">
        <v>9437</v>
      </c>
      <c r="E225" s="466" t="s">
        <v>1941</v>
      </c>
      <c r="F225" s="467"/>
      <c r="G225" s="468"/>
      <c r="H225" s="388"/>
    </row>
    <row r="226" spans="1:9" ht="39.75" customHeight="1" x14ac:dyDescent="0.45">
      <c r="A226" s="298" t="s">
        <v>4958</v>
      </c>
      <c r="B226" s="303" t="s">
        <v>9158</v>
      </c>
      <c r="C226" s="300">
        <v>2</v>
      </c>
      <c r="D226" s="299" t="s">
        <v>9438</v>
      </c>
      <c r="E226" s="466" t="s">
        <v>8182</v>
      </c>
      <c r="F226" s="467"/>
      <c r="G226" s="468"/>
      <c r="H226" s="388"/>
    </row>
    <row r="227" spans="1:9" ht="39.75" customHeight="1" x14ac:dyDescent="0.45">
      <c r="A227" s="298" t="s">
        <v>4959</v>
      </c>
      <c r="B227" s="303" t="s">
        <v>9158</v>
      </c>
      <c r="C227" s="300">
        <v>3</v>
      </c>
      <c r="D227" s="299" t="s">
        <v>9439</v>
      </c>
      <c r="E227" s="466" t="s">
        <v>8183</v>
      </c>
      <c r="F227" s="467"/>
      <c r="G227" s="468"/>
      <c r="H227" s="388"/>
    </row>
    <row r="228" spans="1:9" ht="39.75" customHeight="1" x14ac:dyDescent="0.45">
      <c r="A228" s="298" t="s">
        <v>4960</v>
      </c>
      <c r="B228" s="303" t="s">
        <v>9158</v>
      </c>
      <c r="C228" s="300">
        <v>4</v>
      </c>
      <c r="D228" s="299" t="s">
        <v>9440</v>
      </c>
      <c r="E228" s="466" t="s">
        <v>1942</v>
      </c>
      <c r="F228" s="467"/>
      <c r="G228" s="467"/>
      <c r="H228" s="467"/>
      <c r="I228" s="468"/>
    </row>
    <row r="229" spans="1:9" ht="39.75" customHeight="1" x14ac:dyDescent="0.45">
      <c r="A229" s="298" t="s">
        <v>4961</v>
      </c>
      <c r="B229" s="303" t="s">
        <v>9158</v>
      </c>
      <c r="C229" s="300">
        <v>5</v>
      </c>
      <c r="D229" s="299" t="s">
        <v>9441</v>
      </c>
      <c r="E229" s="466" t="s">
        <v>8184</v>
      </c>
      <c r="F229" s="467"/>
      <c r="G229" s="467"/>
      <c r="H229" s="467"/>
      <c r="I229" s="468"/>
    </row>
    <row r="230" spans="1:9" ht="39.75" customHeight="1" x14ac:dyDescent="0.45">
      <c r="A230" s="298" t="s">
        <v>4962</v>
      </c>
      <c r="B230" s="303" t="s">
        <v>9158</v>
      </c>
      <c r="C230" s="300">
        <v>6</v>
      </c>
      <c r="D230" s="299" t="s">
        <v>9442</v>
      </c>
      <c r="E230" s="466" t="s">
        <v>8185</v>
      </c>
      <c r="F230" s="467"/>
      <c r="G230" s="467"/>
      <c r="H230" s="467"/>
      <c r="I230" s="468"/>
    </row>
    <row r="231" spans="1:9" ht="39.75" customHeight="1" x14ac:dyDescent="0.45">
      <c r="A231" s="298" t="s">
        <v>4963</v>
      </c>
      <c r="B231" s="303" t="s">
        <v>9165</v>
      </c>
      <c r="C231" s="300">
        <v>1</v>
      </c>
      <c r="D231" s="299" t="s">
        <v>9443</v>
      </c>
      <c r="E231" s="466" t="s">
        <v>9444</v>
      </c>
      <c r="F231" s="467"/>
      <c r="G231" s="467"/>
      <c r="H231" s="467"/>
      <c r="I231" s="468"/>
    </row>
    <row r="232" spans="1:9" ht="39.75" customHeight="1" x14ac:dyDescent="0.45">
      <c r="A232" s="298" t="s">
        <v>4964</v>
      </c>
      <c r="B232" s="303" t="s">
        <v>9165</v>
      </c>
      <c r="C232" s="300">
        <v>2</v>
      </c>
      <c r="D232" s="299" t="s">
        <v>9445</v>
      </c>
      <c r="E232" s="466" t="s">
        <v>8186</v>
      </c>
      <c r="F232" s="467"/>
      <c r="G232" s="467"/>
      <c r="H232" s="467"/>
      <c r="I232" s="468"/>
    </row>
    <row r="233" spans="1:9" ht="39.75" customHeight="1" x14ac:dyDescent="0.45">
      <c r="A233" s="298" t="s">
        <v>4965</v>
      </c>
      <c r="B233" s="303" t="s">
        <v>9165</v>
      </c>
      <c r="C233" s="300">
        <v>3</v>
      </c>
      <c r="D233" s="299" t="s">
        <v>9446</v>
      </c>
      <c r="E233" s="466" t="s">
        <v>8187</v>
      </c>
      <c r="F233" s="467"/>
      <c r="G233" s="467"/>
      <c r="H233" s="467"/>
      <c r="I233" s="468"/>
    </row>
    <row r="234" spans="1:9" ht="39.75" customHeight="1" x14ac:dyDescent="0.45">
      <c r="A234" s="298" t="s">
        <v>4966</v>
      </c>
      <c r="B234" s="303" t="s">
        <v>9165</v>
      </c>
      <c r="C234" s="300">
        <v>4</v>
      </c>
      <c r="D234" s="299" t="s">
        <v>9447</v>
      </c>
      <c r="E234" s="466" t="s">
        <v>9448</v>
      </c>
      <c r="F234" s="467"/>
      <c r="G234" s="467"/>
      <c r="H234" s="467"/>
      <c r="I234" s="468"/>
    </row>
    <row r="235" spans="1:9" ht="39.75" customHeight="1" x14ac:dyDescent="0.45">
      <c r="A235" s="298" t="s">
        <v>4967</v>
      </c>
      <c r="B235" s="303" t="s">
        <v>9165</v>
      </c>
      <c r="C235" s="300">
        <v>5</v>
      </c>
      <c r="D235" s="299" t="s">
        <v>9449</v>
      </c>
      <c r="E235" s="466" t="s">
        <v>8188</v>
      </c>
      <c r="F235" s="467"/>
      <c r="G235" s="467"/>
      <c r="H235" s="467"/>
      <c r="I235" s="468"/>
    </row>
    <row r="236" spans="1:9" ht="39.75" customHeight="1" x14ac:dyDescent="0.45">
      <c r="A236" s="298" t="s">
        <v>4968</v>
      </c>
      <c r="B236" s="303" t="s">
        <v>9165</v>
      </c>
      <c r="C236" s="300">
        <v>6</v>
      </c>
      <c r="D236" s="299" t="s">
        <v>9450</v>
      </c>
      <c r="E236" s="466" t="s">
        <v>8189</v>
      </c>
      <c r="F236" s="467"/>
      <c r="G236" s="467"/>
      <c r="H236" s="467"/>
      <c r="I236" s="468"/>
    </row>
    <row r="237" spans="1:9" ht="39.75" customHeight="1" x14ac:dyDescent="0.45">
      <c r="A237" s="298" t="s">
        <v>4969</v>
      </c>
      <c r="B237" s="303" t="s">
        <v>9195</v>
      </c>
      <c r="C237" s="464">
        <v>1</v>
      </c>
      <c r="D237" s="299" t="s">
        <v>9451</v>
      </c>
      <c r="E237" s="466" t="s">
        <v>8190</v>
      </c>
      <c r="F237" s="467"/>
      <c r="G237" s="467"/>
      <c r="H237" s="467"/>
      <c r="I237" s="468"/>
    </row>
    <row r="238" spans="1:9" ht="39.75" customHeight="1" x14ac:dyDescent="0.45">
      <c r="A238" s="298" t="s">
        <v>4970</v>
      </c>
      <c r="B238" s="303" t="s">
        <v>9195</v>
      </c>
      <c r="C238" s="465"/>
      <c r="D238" s="299" t="s">
        <v>9452</v>
      </c>
      <c r="E238" s="466" t="s">
        <v>8191</v>
      </c>
      <c r="F238" s="467"/>
      <c r="G238" s="467"/>
      <c r="H238" s="467"/>
      <c r="I238" s="468"/>
    </row>
    <row r="239" spans="1:9" ht="39.75" customHeight="1" x14ac:dyDescent="0.45">
      <c r="A239" s="298" t="s">
        <v>4971</v>
      </c>
      <c r="B239" s="303" t="s">
        <v>9195</v>
      </c>
      <c r="C239" s="464">
        <v>2</v>
      </c>
      <c r="D239" s="299" t="s">
        <v>9453</v>
      </c>
      <c r="E239" s="466" t="s">
        <v>9454</v>
      </c>
      <c r="F239" s="467"/>
      <c r="G239" s="467"/>
      <c r="H239" s="467"/>
      <c r="I239" s="468"/>
    </row>
    <row r="240" spans="1:9" ht="39.75" customHeight="1" x14ac:dyDescent="0.45">
      <c r="A240" s="298" t="s">
        <v>4972</v>
      </c>
      <c r="B240" s="303" t="s">
        <v>9195</v>
      </c>
      <c r="C240" s="465"/>
      <c r="D240" s="299" t="s">
        <v>9455</v>
      </c>
      <c r="E240" s="466" t="s">
        <v>9456</v>
      </c>
      <c r="F240" s="467"/>
      <c r="G240" s="467"/>
      <c r="H240" s="467"/>
      <c r="I240" s="468"/>
    </row>
    <row r="241" spans="1:9" ht="39.75" customHeight="1" x14ac:dyDescent="0.45">
      <c r="A241" s="298" t="s">
        <v>4973</v>
      </c>
      <c r="B241" s="303" t="s">
        <v>9195</v>
      </c>
      <c r="C241" s="464">
        <v>3</v>
      </c>
      <c r="D241" s="299" t="s">
        <v>9457</v>
      </c>
      <c r="E241" s="466" t="s">
        <v>9458</v>
      </c>
      <c r="F241" s="467"/>
      <c r="G241" s="467"/>
      <c r="H241" s="467"/>
      <c r="I241" s="468"/>
    </row>
    <row r="242" spans="1:9" ht="39.75" customHeight="1" x14ac:dyDescent="0.45">
      <c r="A242" s="298" t="s">
        <v>4974</v>
      </c>
      <c r="B242" s="303" t="s">
        <v>9195</v>
      </c>
      <c r="C242" s="465"/>
      <c r="D242" s="299" t="s">
        <v>9459</v>
      </c>
      <c r="E242" s="466" t="s">
        <v>9460</v>
      </c>
      <c r="F242" s="467"/>
      <c r="G242" s="467"/>
      <c r="H242" s="467"/>
      <c r="I242" s="468"/>
    </row>
    <row r="243" spans="1:9" ht="39.75" customHeight="1" x14ac:dyDescent="0.45">
      <c r="A243" s="298" t="s">
        <v>4975</v>
      </c>
      <c r="B243" s="303" t="s">
        <v>9195</v>
      </c>
      <c r="C243" s="464">
        <v>4</v>
      </c>
      <c r="D243" s="299" t="s">
        <v>9461</v>
      </c>
      <c r="E243" s="466" t="s">
        <v>9462</v>
      </c>
      <c r="F243" s="467"/>
      <c r="G243" s="468"/>
    </row>
    <row r="244" spans="1:9" ht="39.75" customHeight="1" x14ac:dyDescent="0.45">
      <c r="A244" s="298" t="s">
        <v>4976</v>
      </c>
      <c r="B244" s="303" t="s">
        <v>9195</v>
      </c>
      <c r="C244" s="465"/>
      <c r="D244" s="299" t="s">
        <v>9463</v>
      </c>
      <c r="E244" s="466" t="s">
        <v>9464</v>
      </c>
      <c r="F244" s="467"/>
      <c r="G244" s="468"/>
    </row>
    <row r="245" spans="1:9" ht="39.75" customHeight="1" x14ac:dyDescent="0.45">
      <c r="A245" s="298" t="s">
        <v>4977</v>
      </c>
      <c r="B245" s="303" t="s">
        <v>9195</v>
      </c>
      <c r="C245" s="464">
        <v>5</v>
      </c>
      <c r="D245" s="299" t="s">
        <v>9465</v>
      </c>
      <c r="E245" s="466" t="s">
        <v>9466</v>
      </c>
      <c r="F245" s="467"/>
      <c r="G245" s="468"/>
    </row>
    <row r="246" spans="1:9" ht="39.75" customHeight="1" x14ac:dyDescent="0.45">
      <c r="A246" s="298" t="s">
        <v>4978</v>
      </c>
      <c r="B246" s="303" t="s">
        <v>9195</v>
      </c>
      <c r="C246" s="465"/>
      <c r="D246" s="299" t="s">
        <v>9467</v>
      </c>
      <c r="E246" s="466" t="s">
        <v>9468</v>
      </c>
      <c r="F246" s="467"/>
      <c r="G246" s="468"/>
    </row>
    <row r="247" spans="1:9" ht="39.75" customHeight="1" x14ac:dyDescent="0.45">
      <c r="A247" s="298" t="s">
        <v>4979</v>
      </c>
      <c r="B247" s="303" t="s">
        <v>9195</v>
      </c>
      <c r="C247" s="464">
        <v>6</v>
      </c>
      <c r="D247" s="299" t="s">
        <v>9469</v>
      </c>
      <c r="E247" s="466" t="s">
        <v>9470</v>
      </c>
      <c r="F247" s="467"/>
      <c r="G247" s="468"/>
    </row>
    <row r="248" spans="1:9" ht="39.75" customHeight="1" x14ac:dyDescent="0.45">
      <c r="A248" s="298" t="s">
        <v>4980</v>
      </c>
      <c r="B248" s="303" t="s">
        <v>9195</v>
      </c>
      <c r="C248" s="465"/>
      <c r="D248" s="299" t="s">
        <v>9471</v>
      </c>
      <c r="E248" s="466" t="s">
        <v>9472</v>
      </c>
      <c r="F248" s="467"/>
      <c r="G248" s="468"/>
    </row>
    <row r="249" spans="1:9" ht="39.75" customHeight="1" x14ac:dyDescent="0.45">
      <c r="A249" s="298" t="s">
        <v>4981</v>
      </c>
      <c r="B249" s="303" t="s">
        <v>9473</v>
      </c>
      <c r="C249" s="378">
        <v>1</v>
      </c>
      <c r="D249" s="299" t="s">
        <v>9474</v>
      </c>
      <c r="E249" s="466" t="s">
        <v>9475</v>
      </c>
      <c r="F249" s="468"/>
    </row>
    <row r="250" spans="1:9" ht="39.75" customHeight="1" x14ac:dyDescent="0.45">
      <c r="A250" s="298" t="s">
        <v>4982</v>
      </c>
      <c r="B250" s="303" t="s">
        <v>9473</v>
      </c>
      <c r="C250" s="378">
        <v>2</v>
      </c>
      <c r="D250" s="299" t="s">
        <v>9476</v>
      </c>
      <c r="E250" s="466" t="s">
        <v>9477</v>
      </c>
      <c r="F250" s="468"/>
    </row>
    <row r="251" spans="1:9" ht="39.75" customHeight="1" x14ac:dyDescent="0.45">
      <c r="A251" s="298" t="s">
        <v>4983</v>
      </c>
      <c r="B251" s="303" t="s">
        <v>9473</v>
      </c>
      <c r="C251" s="378">
        <v>3</v>
      </c>
      <c r="D251" s="299" t="s">
        <v>9478</v>
      </c>
      <c r="E251" s="466" t="s">
        <v>9479</v>
      </c>
      <c r="F251" s="468"/>
    </row>
    <row r="252" spans="1:9" ht="39.75" customHeight="1" x14ac:dyDescent="0.45">
      <c r="A252" s="298" t="s">
        <v>4984</v>
      </c>
      <c r="B252" s="303" t="s">
        <v>9473</v>
      </c>
      <c r="C252" s="378">
        <v>4</v>
      </c>
      <c r="D252" s="299" t="s">
        <v>9480</v>
      </c>
      <c r="E252" s="466" t="s">
        <v>9481</v>
      </c>
      <c r="F252" s="468"/>
    </row>
    <row r="253" spans="1:9" ht="39.75" customHeight="1" x14ac:dyDescent="0.45">
      <c r="A253" s="298" t="s">
        <v>4985</v>
      </c>
      <c r="B253" s="303" t="s">
        <v>9473</v>
      </c>
      <c r="C253" s="378">
        <v>5</v>
      </c>
      <c r="D253" s="299" t="s">
        <v>9482</v>
      </c>
      <c r="E253" s="466" t="s">
        <v>9483</v>
      </c>
      <c r="F253" s="468"/>
    </row>
    <row r="254" spans="1:9" ht="39.75" customHeight="1" x14ac:dyDescent="0.45">
      <c r="A254" s="298" t="s">
        <v>4986</v>
      </c>
      <c r="B254" s="303" t="s">
        <v>9473</v>
      </c>
      <c r="C254" s="378">
        <v>6</v>
      </c>
      <c r="D254" s="299" t="s">
        <v>9484</v>
      </c>
      <c r="E254" s="466" t="s">
        <v>9485</v>
      </c>
      <c r="F254" s="468"/>
    </row>
    <row r="255" spans="1:9" ht="39.75" customHeight="1" x14ac:dyDescent="0.45">
      <c r="A255" s="298" t="s">
        <v>4987</v>
      </c>
      <c r="B255" s="303" t="s">
        <v>9391</v>
      </c>
      <c r="C255" s="378">
        <v>1</v>
      </c>
      <c r="D255" s="299" t="s">
        <v>9486</v>
      </c>
      <c r="E255" s="466" t="s">
        <v>8531</v>
      </c>
      <c r="F255" s="468"/>
    </row>
    <row r="256" spans="1:9" ht="39.75" customHeight="1" x14ac:dyDescent="0.45">
      <c r="A256" s="298" t="s">
        <v>4988</v>
      </c>
      <c r="B256" s="303" t="s">
        <v>9391</v>
      </c>
      <c r="C256" s="378">
        <v>2</v>
      </c>
      <c r="D256" s="299" t="s">
        <v>9487</v>
      </c>
      <c r="E256" s="466" t="s">
        <v>8532</v>
      </c>
      <c r="F256" s="468"/>
    </row>
    <row r="257" spans="1:8" ht="39.75" customHeight="1" x14ac:dyDescent="0.45">
      <c r="A257" s="298" t="s">
        <v>4989</v>
      </c>
      <c r="B257" s="303" t="s">
        <v>9391</v>
      </c>
      <c r="C257" s="378">
        <v>3</v>
      </c>
      <c r="D257" s="299" t="s">
        <v>9488</v>
      </c>
      <c r="E257" s="466" t="s">
        <v>8533</v>
      </c>
      <c r="F257" s="468"/>
    </row>
    <row r="258" spans="1:8" ht="39.75" customHeight="1" x14ac:dyDescent="0.45">
      <c r="A258" s="298" t="s">
        <v>4990</v>
      </c>
      <c r="B258" s="303" t="s">
        <v>9391</v>
      </c>
      <c r="C258" s="378">
        <v>4</v>
      </c>
      <c r="D258" s="299" t="s">
        <v>9489</v>
      </c>
      <c r="E258" s="466" t="s">
        <v>8534</v>
      </c>
      <c r="F258" s="468"/>
    </row>
    <row r="259" spans="1:8" ht="39.75" customHeight="1" x14ac:dyDescent="0.45">
      <c r="A259" s="298" t="s">
        <v>4991</v>
      </c>
      <c r="B259" s="303" t="s">
        <v>9391</v>
      </c>
      <c r="C259" s="378">
        <v>5</v>
      </c>
      <c r="D259" s="299" t="s">
        <v>9490</v>
      </c>
      <c r="E259" s="466" t="s">
        <v>8535</v>
      </c>
      <c r="F259" s="468"/>
    </row>
    <row r="260" spans="1:8" ht="39.75" customHeight="1" x14ac:dyDescent="0.45">
      <c r="A260" s="298" t="s">
        <v>4992</v>
      </c>
      <c r="B260" s="303" t="s">
        <v>9391</v>
      </c>
      <c r="C260" s="378">
        <v>6</v>
      </c>
      <c r="D260" s="299" t="s">
        <v>9491</v>
      </c>
      <c r="E260" s="466" t="s">
        <v>8536</v>
      </c>
      <c r="F260" s="468"/>
    </row>
    <row r="261" spans="1:8" ht="39.75" customHeight="1" x14ac:dyDescent="0.45">
      <c r="A261" s="298" t="s">
        <v>1943</v>
      </c>
      <c r="B261" s="302" t="s">
        <v>8510</v>
      </c>
      <c r="C261" s="300" t="s">
        <v>1944</v>
      </c>
      <c r="D261" s="314" t="s">
        <v>8537</v>
      </c>
      <c r="E261" s="466" t="s">
        <v>1945</v>
      </c>
      <c r="F261" s="467"/>
      <c r="G261" s="467"/>
      <c r="H261" s="468"/>
    </row>
    <row r="262" spans="1:8" ht="39.75" customHeight="1" x14ac:dyDescent="0.45">
      <c r="A262" s="298" t="s">
        <v>1946</v>
      </c>
      <c r="B262" s="302" t="s">
        <v>8510</v>
      </c>
      <c r="C262" s="300" t="s">
        <v>1947</v>
      </c>
      <c r="D262" s="314" t="s">
        <v>8538</v>
      </c>
      <c r="E262" s="466" t="s">
        <v>8194</v>
      </c>
      <c r="F262" s="467"/>
      <c r="G262" s="467"/>
      <c r="H262" s="468"/>
    </row>
    <row r="263" spans="1:8" ht="39.75" customHeight="1" x14ac:dyDescent="0.45">
      <c r="A263" s="298" t="s">
        <v>1948</v>
      </c>
      <c r="B263" s="302" t="s">
        <v>8510</v>
      </c>
      <c r="C263" s="300" t="s">
        <v>1949</v>
      </c>
      <c r="D263" s="314" t="s">
        <v>8539</v>
      </c>
      <c r="E263" s="466" t="s">
        <v>1950</v>
      </c>
      <c r="F263" s="467"/>
      <c r="G263" s="467"/>
      <c r="H263" s="468"/>
    </row>
    <row r="264" spans="1:8" ht="39.75" customHeight="1" x14ac:dyDescent="0.45">
      <c r="A264" s="298" t="s">
        <v>1951</v>
      </c>
      <c r="B264" s="302" t="s">
        <v>8540</v>
      </c>
      <c r="C264" s="300" t="s">
        <v>1944</v>
      </c>
      <c r="D264" s="314" t="s">
        <v>8541</v>
      </c>
      <c r="E264" s="466" t="s">
        <v>1952</v>
      </c>
      <c r="F264" s="467"/>
      <c r="G264" s="467"/>
      <c r="H264" s="468"/>
    </row>
    <row r="265" spans="1:8" ht="39.75" customHeight="1" x14ac:dyDescent="0.45">
      <c r="A265" s="298" t="s">
        <v>1953</v>
      </c>
      <c r="B265" s="302" t="s">
        <v>8540</v>
      </c>
      <c r="C265" s="300" t="s">
        <v>1947</v>
      </c>
      <c r="D265" s="314" t="s">
        <v>8542</v>
      </c>
      <c r="E265" s="466" t="s">
        <v>1954</v>
      </c>
      <c r="F265" s="467"/>
      <c r="G265" s="467"/>
      <c r="H265" s="468"/>
    </row>
    <row r="266" spans="1:8" ht="39.75" customHeight="1" x14ac:dyDescent="0.45">
      <c r="A266" s="298" t="s">
        <v>1955</v>
      </c>
      <c r="B266" s="302" t="s">
        <v>8540</v>
      </c>
      <c r="C266" s="300" t="s">
        <v>1949</v>
      </c>
      <c r="D266" s="314" t="s">
        <v>8543</v>
      </c>
      <c r="E266" s="466" t="s">
        <v>1956</v>
      </c>
      <c r="F266" s="467"/>
      <c r="G266" s="467"/>
      <c r="H266" s="468"/>
    </row>
    <row r="267" spans="1:8" ht="39.75" customHeight="1" x14ac:dyDescent="0.45">
      <c r="A267" s="298" t="s">
        <v>1957</v>
      </c>
      <c r="B267" s="302" t="s">
        <v>8528</v>
      </c>
      <c r="C267" s="300" t="s">
        <v>1944</v>
      </c>
      <c r="D267" s="314" t="s">
        <v>8544</v>
      </c>
      <c r="E267" s="466" t="s">
        <v>1958</v>
      </c>
      <c r="F267" s="467"/>
      <c r="G267" s="467"/>
      <c r="H267" s="468"/>
    </row>
    <row r="268" spans="1:8" ht="39.75" customHeight="1" x14ac:dyDescent="0.45">
      <c r="A268" s="298" t="s">
        <v>1959</v>
      </c>
      <c r="B268" s="302" t="s">
        <v>8528</v>
      </c>
      <c r="C268" s="300" t="s">
        <v>1947</v>
      </c>
      <c r="D268" s="314" t="s">
        <v>8545</v>
      </c>
      <c r="E268" s="466" t="s">
        <v>1960</v>
      </c>
      <c r="F268" s="467"/>
      <c r="G268" s="467"/>
      <c r="H268" s="468"/>
    </row>
    <row r="269" spans="1:8" ht="39.75" customHeight="1" x14ac:dyDescent="0.45">
      <c r="A269" s="298" t="s">
        <v>1961</v>
      </c>
      <c r="B269" s="302" t="s">
        <v>8528</v>
      </c>
      <c r="C269" s="300" t="s">
        <v>1949</v>
      </c>
      <c r="D269" s="314" t="s">
        <v>8546</v>
      </c>
      <c r="E269" s="466" t="s">
        <v>1962</v>
      </c>
      <c r="F269" s="467"/>
      <c r="G269" s="467"/>
      <c r="H269" s="468"/>
    </row>
    <row r="270" spans="1:8" ht="39.75" customHeight="1" x14ac:dyDescent="0.45">
      <c r="A270" s="298" t="s">
        <v>1963</v>
      </c>
      <c r="B270" s="302" t="s">
        <v>8517</v>
      </c>
      <c r="C270" s="300" t="s">
        <v>1944</v>
      </c>
      <c r="D270" s="314" t="s">
        <v>8547</v>
      </c>
      <c r="E270" s="466" t="s">
        <v>1964</v>
      </c>
      <c r="F270" s="467"/>
      <c r="G270" s="467"/>
      <c r="H270" s="468"/>
    </row>
    <row r="271" spans="1:8" ht="39.75" customHeight="1" x14ac:dyDescent="0.45">
      <c r="A271" s="298" t="s">
        <v>1965</v>
      </c>
      <c r="B271" s="302" t="s">
        <v>8517</v>
      </c>
      <c r="C271" s="300" t="s">
        <v>1947</v>
      </c>
      <c r="D271" s="314" t="s">
        <v>8548</v>
      </c>
      <c r="E271" s="466" t="s">
        <v>1966</v>
      </c>
      <c r="F271" s="467"/>
      <c r="G271" s="467"/>
      <c r="H271" s="468"/>
    </row>
    <row r="272" spans="1:8" ht="39.75" customHeight="1" x14ac:dyDescent="0.45">
      <c r="A272" s="298" t="s">
        <v>1967</v>
      </c>
      <c r="B272" s="302" t="s">
        <v>8517</v>
      </c>
      <c r="C272" s="300" t="s">
        <v>1949</v>
      </c>
      <c r="D272" s="314" t="s">
        <v>8549</v>
      </c>
      <c r="E272" s="466" t="s">
        <v>1968</v>
      </c>
      <c r="F272" s="467"/>
      <c r="G272" s="467"/>
      <c r="H272" s="468"/>
    </row>
    <row r="273" spans="1:7" ht="39.75" customHeight="1" x14ac:dyDescent="0.45">
      <c r="A273" s="298" t="s">
        <v>4993</v>
      </c>
      <c r="B273" s="314" t="s">
        <v>8510</v>
      </c>
      <c r="C273" s="300" t="s">
        <v>1969</v>
      </c>
      <c r="D273" s="314" t="s">
        <v>8550</v>
      </c>
      <c r="E273" s="466" t="s">
        <v>1970</v>
      </c>
      <c r="F273" s="467"/>
      <c r="G273" s="468"/>
    </row>
    <row r="274" spans="1:7" ht="39.75" customHeight="1" x14ac:dyDescent="0.45">
      <c r="A274" s="298" t="s">
        <v>4994</v>
      </c>
      <c r="B274" s="314" t="s">
        <v>8540</v>
      </c>
      <c r="C274" s="300" t="s">
        <v>1969</v>
      </c>
      <c r="D274" s="314" t="s">
        <v>8551</v>
      </c>
      <c r="E274" s="466" t="s">
        <v>1972</v>
      </c>
      <c r="F274" s="467"/>
      <c r="G274" s="468"/>
    </row>
    <row r="275" spans="1:7" ht="39.75" customHeight="1" x14ac:dyDescent="0.45">
      <c r="A275" s="298" t="s">
        <v>4995</v>
      </c>
      <c r="B275" s="314" t="s">
        <v>8528</v>
      </c>
      <c r="C275" s="300" t="s">
        <v>1969</v>
      </c>
      <c r="D275" s="314" t="s">
        <v>8552</v>
      </c>
      <c r="E275" s="466" t="s">
        <v>1974</v>
      </c>
      <c r="F275" s="467"/>
      <c r="G275" s="468"/>
    </row>
    <row r="276" spans="1:7" ht="39.75" customHeight="1" x14ac:dyDescent="0.45">
      <c r="A276" s="298" t="s">
        <v>4996</v>
      </c>
      <c r="B276" s="314" t="s">
        <v>8517</v>
      </c>
      <c r="C276" s="300" t="s">
        <v>1969</v>
      </c>
      <c r="D276" s="314" t="s">
        <v>8553</v>
      </c>
      <c r="E276" s="466" t="s">
        <v>1976</v>
      </c>
      <c r="F276" s="467"/>
      <c r="G276" s="468"/>
    </row>
    <row r="277" spans="1:7" ht="39.75" customHeight="1" x14ac:dyDescent="0.45">
      <c r="A277" s="298" t="s">
        <v>4997</v>
      </c>
      <c r="B277" s="314" t="s">
        <v>8510</v>
      </c>
      <c r="C277" s="300" t="s">
        <v>1977</v>
      </c>
      <c r="D277" s="314" t="s">
        <v>8554</v>
      </c>
      <c r="E277" s="466" t="s">
        <v>1978</v>
      </c>
      <c r="F277" s="467"/>
      <c r="G277" s="468"/>
    </row>
    <row r="278" spans="1:7" ht="39.75" customHeight="1" x14ac:dyDescent="0.45">
      <c r="A278" s="298" t="s">
        <v>4998</v>
      </c>
      <c r="B278" s="314" t="s">
        <v>8528</v>
      </c>
      <c r="C278" s="300" t="s">
        <v>1977</v>
      </c>
      <c r="D278" s="314" t="s">
        <v>8555</v>
      </c>
      <c r="E278" s="466" t="s">
        <v>1979</v>
      </c>
      <c r="F278" s="467"/>
      <c r="G278" s="468"/>
    </row>
    <row r="279" spans="1:7" ht="39.75" customHeight="1" x14ac:dyDescent="0.45">
      <c r="A279" s="298" t="s">
        <v>4999</v>
      </c>
      <c r="B279" s="314" t="s">
        <v>8556</v>
      </c>
      <c r="C279" s="300" t="s">
        <v>1977</v>
      </c>
      <c r="D279" s="314" t="s">
        <v>8557</v>
      </c>
      <c r="E279" s="466" t="s">
        <v>8558</v>
      </c>
      <c r="F279" s="467"/>
      <c r="G279" s="468"/>
    </row>
    <row r="280" spans="1:7" ht="39.75" customHeight="1" x14ac:dyDescent="0.45">
      <c r="A280" s="298" t="s">
        <v>5000</v>
      </c>
      <c r="B280" s="314" t="s">
        <v>8559</v>
      </c>
      <c r="C280" s="300" t="s">
        <v>1977</v>
      </c>
      <c r="D280" s="314" t="s">
        <v>8560</v>
      </c>
      <c r="E280" s="466" t="s">
        <v>1980</v>
      </c>
      <c r="F280" s="467"/>
      <c r="G280" s="468"/>
    </row>
    <row r="281" spans="1:7" ht="39.75" customHeight="1" x14ac:dyDescent="0.45">
      <c r="A281" s="298" t="s">
        <v>5001</v>
      </c>
      <c r="B281" s="314" t="s">
        <v>8510</v>
      </c>
      <c r="C281" s="300" t="s">
        <v>1969</v>
      </c>
      <c r="D281" s="314" t="s">
        <v>8561</v>
      </c>
      <c r="E281" s="466" t="s">
        <v>1981</v>
      </c>
      <c r="F281" s="467"/>
      <c r="G281" s="468"/>
    </row>
    <row r="282" spans="1:7" ht="39.75" customHeight="1" x14ac:dyDescent="0.45">
      <c r="A282" s="298" t="s">
        <v>5002</v>
      </c>
      <c r="B282" s="314" t="s">
        <v>8528</v>
      </c>
      <c r="C282" s="300" t="s">
        <v>1969</v>
      </c>
      <c r="D282" s="314" t="s">
        <v>8562</v>
      </c>
      <c r="E282" s="466" t="s">
        <v>1982</v>
      </c>
      <c r="F282" s="467"/>
      <c r="G282" s="468"/>
    </row>
    <row r="283" spans="1:7" ht="39.75" customHeight="1" x14ac:dyDescent="0.45">
      <c r="A283" s="298" t="s">
        <v>5003</v>
      </c>
      <c r="B283" s="314" t="s">
        <v>8556</v>
      </c>
      <c r="C283" s="300" t="s">
        <v>1969</v>
      </c>
      <c r="D283" s="314" t="s">
        <v>8563</v>
      </c>
      <c r="E283" s="466" t="s">
        <v>8564</v>
      </c>
      <c r="F283" s="467"/>
      <c r="G283" s="468"/>
    </row>
    <row r="284" spans="1:7" ht="39.75" customHeight="1" x14ac:dyDescent="0.45">
      <c r="A284" s="298" t="s">
        <v>5004</v>
      </c>
      <c r="B284" s="314" t="s">
        <v>8565</v>
      </c>
      <c r="C284" s="300" t="s">
        <v>1969</v>
      </c>
      <c r="D284" s="314" t="s">
        <v>8566</v>
      </c>
      <c r="E284" s="466" t="s">
        <v>1983</v>
      </c>
      <c r="F284" s="467"/>
      <c r="G284" s="468"/>
    </row>
    <row r="285" spans="1:7" ht="39.75" customHeight="1" x14ac:dyDescent="0.45">
      <c r="A285" s="298" t="s">
        <v>5005</v>
      </c>
      <c r="B285" s="314" t="s">
        <v>8559</v>
      </c>
      <c r="C285" s="300" t="s">
        <v>1969</v>
      </c>
      <c r="D285" s="314" t="s">
        <v>8567</v>
      </c>
      <c r="E285" s="466" t="s">
        <v>1984</v>
      </c>
      <c r="F285" s="467"/>
      <c r="G285" s="468"/>
    </row>
    <row r="286" spans="1:7" ht="39.75" customHeight="1" x14ac:dyDescent="0.45">
      <c r="A286" s="298" t="s">
        <v>5006</v>
      </c>
      <c r="B286" s="314" t="s">
        <v>8568</v>
      </c>
      <c r="C286" s="300" t="s">
        <v>1969</v>
      </c>
      <c r="D286" s="314" t="s">
        <v>8569</v>
      </c>
      <c r="E286" s="466" t="s">
        <v>1985</v>
      </c>
      <c r="F286" s="467"/>
      <c r="G286" s="468"/>
    </row>
    <row r="287" spans="1:7" ht="39.75" customHeight="1" x14ac:dyDescent="0.45">
      <c r="A287" s="298" t="s">
        <v>5007</v>
      </c>
      <c r="B287" s="314" t="s">
        <v>8570</v>
      </c>
      <c r="C287" s="300" t="s">
        <v>1969</v>
      </c>
      <c r="D287" s="314" t="s">
        <v>8571</v>
      </c>
      <c r="E287" s="466" t="s">
        <v>1986</v>
      </c>
      <c r="F287" s="467"/>
      <c r="G287" s="468"/>
    </row>
    <row r="288" spans="1:7" ht="39.75" customHeight="1" x14ac:dyDescent="0.45">
      <c r="A288" s="298" t="s">
        <v>5008</v>
      </c>
      <c r="B288" s="314" t="s">
        <v>8572</v>
      </c>
      <c r="C288" s="300" t="s">
        <v>1969</v>
      </c>
      <c r="D288" s="314" t="s">
        <v>8573</v>
      </c>
      <c r="E288" s="466" t="s">
        <v>1987</v>
      </c>
      <c r="F288" s="467"/>
      <c r="G288" s="468"/>
    </row>
    <row r="289" spans="1:8" ht="39.75" customHeight="1" x14ac:dyDescent="0.45">
      <c r="A289" s="298" t="s">
        <v>5009</v>
      </c>
      <c r="B289" s="314" t="s">
        <v>8510</v>
      </c>
      <c r="C289" s="300" t="s">
        <v>1949</v>
      </c>
      <c r="D289" s="314" t="s">
        <v>8574</v>
      </c>
      <c r="E289" s="466" t="s">
        <v>1988</v>
      </c>
      <c r="F289" s="467"/>
      <c r="G289" s="468"/>
    </row>
    <row r="290" spans="1:8" ht="39.75" customHeight="1" x14ac:dyDescent="0.45">
      <c r="A290" s="298" t="s">
        <v>5010</v>
      </c>
      <c r="B290" s="314" t="s">
        <v>8528</v>
      </c>
      <c r="C290" s="300" t="s">
        <v>1949</v>
      </c>
      <c r="D290" s="314" t="s">
        <v>8575</v>
      </c>
      <c r="E290" s="466" t="s">
        <v>1989</v>
      </c>
      <c r="F290" s="467"/>
      <c r="G290" s="468"/>
    </row>
    <row r="291" spans="1:8" ht="39.75" customHeight="1" x14ac:dyDescent="0.45">
      <c r="A291" s="298" t="s">
        <v>5011</v>
      </c>
      <c r="B291" s="314" t="s">
        <v>8556</v>
      </c>
      <c r="C291" s="300" t="s">
        <v>1949</v>
      </c>
      <c r="D291" s="314" t="s">
        <v>8576</v>
      </c>
      <c r="E291" s="466" t="s">
        <v>8577</v>
      </c>
      <c r="F291" s="467"/>
      <c r="G291" s="468"/>
    </row>
    <row r="292" spans="1:8" ht="39.75" customHeight="1" x14ac:dyDescent="0.45">
      <c r="A292" s="298" t="s">
        <v>5012</v>
      </c>
      <c r="B292" s="314" t="s">
        <v>8559</v>
      </c>
      <c r="C292" s="300" t="s">
        <v>1949</v>
      </c>
      <c r="D292" s="314" t="s">
        <v>8578</v>
      </c>
      <c r="E292" s="466" t="s">
        <v>1990</v>
      </c>
      <c r="F292" s="467"/>
      <c r="G292" s="468"/>
    </row>
    <row r="293" spans="1:8" ht="39.75" customHeight="1" x14ac:dyDescent="0.45">
      <c r="A293" s="298" t="s">
        <v>5013</v>
      </c>
      <c r="B293" s="314" t="s">
        <v>8568</v>
      </c>
      <c r="C293" s="300" t="s">
        <v>1949</v>
      </c>
      <c r="D293" s="314" t="s">
        <v>8579</v>
      </c>
      <c r="E293" s="466" t="s">
        <v>1991</v>
      </c>
      <c r="F293" s="467"/>
      <c r="G293" s="468"/>
      <c r="H293" s="304"/>
    </row>
    <row r="294" spans="1:8" ht="39.75" customHeight="1" x14ac:dyDescent="0.45">
      <c r="A294" s="298" t="s">
        <v>5014</v>
      </c>
      <c r="B294" s="314" t="s">
        <v>8570</v>
      </c>
      <c r="C294" s="300" t="s">
        <v>1949</v>
      </c>
      <c r="D294" s="314" t="s">
        <v>8580</v>
      </c>
      <c r="E294" s="466" t="s">
        <v>1992</v>
      </c>
      <c r="F294" s="467"/>
      <c r="G294" s="468"/>
    </row>
    <row r="295" spans="1:8" ht="39.75" customHeight="1" x14ac:dyDescent="0.45">
      <c r="A295" s="298" t="s">
        <v>5015</v>
      </c>
      <c r="B295" s="314" t="s">
        <v>8510</v>
      </c>
      <c r="C295" s="300" t="s">
        <v>1969</v>
      </c>
      <c r="D295" s="314" t="s">
        <v>8581</v>
      </c>
      <c r="E295" s="466" t="s">
        <v>1993</v>
      </c>
      <c r="F295" s="467"/>
      <c r="G295" s="468"/>
    </row>
    <row r="296" spans="1:8" ht="39.75" customHeight="1" x14ac:dyDescent="0.45">
      <c r="A296" s="298" t="s">
        <v>5016</v>
      </c>
      <c r="B296" s="314" t="s">
        <v>8556</v>
      </c>
      <c r="C296" s="300" t="s">
        <v>1969</v>
      </c>
      <c r="D296" s="314" t="s">
        <v>8582</v>
      </c>
      <c r="E296" s="466" t="s">
        <v>1994</v>
      </c>
      <c r="F296" s="467"/>
      <c r="G296" s="468"/>
    </row>
    <row r="297" spans="1:8" ht="39.75" customHeight="1" x14ac:dyDescent="0.45">
      <c r="A297" s="298" t="s">
        <v>5017</v>
      </c>
      <c r="B297" s="302" t="s">
        <v>8510</v>
      </c>
      <c r="C297" s="300" t="s">
        <v>1944</v>
      </c>
      <c r="D297" s="299" t="s">
        <v>8583</v>
      </c>
      <c r="E297" s="466" t="s">
        <v>1995</v>
      </c>
      <c r="F297" s="467"/>
      <c r="G297" s="468"/>
    </row>
    <row r="298" spans="1:8" ht="39.75" customHeight="1" x14ac:dyDescent="0.45">
      <c r="A298" s="298" t="s">
        <v>5018</v>
      </c>
      <c r="B298" s="302" t="s">
        <v>8510</v>
      </c>
      <c r="C298" s="300" t="s">
        <v>1947</v>
      </c>
      <c r="D298" s="299" t="s">
        <v>8584</v>
      </c>
      <c r="E298" s="466" t="s">
        <v>1996</v>
      </c>
      <c r="F298" s="467"/>
      <c r="G298" s="468"/>
    </row>
    <row r="299" spans="1:8" ht="39.75" customHeight="1" x14ac:dyDescent="0.45">
      <c r="A299" s="298" t="s">
        <v>5019</v>
      </c>
      <c r="B299" s="302" t="s">
        <v>8510</v>
      </c>
      <c r="C299" s="300" t="s">
        <v>1949</v>
      </c>
      <c r="D299" s="314" t="s">
        <v>8585</v>
      </c>
      <c r="E299" s="466" t="s">
        <v>1997</v>
      </c>
      <c r="F299" s="467"/>
      <c r="G299" s="468"/>
    </row>
    <row r="300" spans="1:8" ht="39.75" customHeight="1" x14ac:dyDescent="0.45">
      <c r="A300" s="298" t="s">
        <v>5020</v>
      </c>
      <c r="B300" s="302" t="s">
        <v>8586</v>
      </c>
      <c r="C300" s="300" t="s">
        <v>1944</v>
      </c>
      <c r="D300" s="314" t="s">
        <v>8587</v>
      </c>
      <c r="E300" s="466" t="s">
        <v>1998</v>
      </c>
      <c r="F300" s="467"/>
      <c r="G300" s="468"/>
    </row>
    <row r="301" spans="1:8" ht="39.75" customHeight="1" x14ac:dyDescent="0.45">
      <c r="A301" s="298" t="s">
        <v>5021</v>
      </c>
      <c r="B301" s="302" t="s">
        <v>8586</v>
      </c>
      <c r="C301" s="300" t="s">
        <v>1947</v>
      </c>
      <c r="D301" s="314" t="s">
        <v>8588</v>
      </c>
      <c r="E301" s="466" t="s">
        <v>1999</v>
      </c>
      <c r="F301" s="467"/>
      <c r="G301" s="468"/>
    </row>
    <row r="302" spans="1:8" ht="39.75" customHeight="1" x14ac:dyDescent="0.45">
      <c r="A302" s="298" t="s">
        <v>5022</v>
      </c>
      <c r="B302" s="302" t="s">
        <v>8586</v>
      </c>
      <c r="C302" s="300" t="s">
        <v>1949</v>
      </c>
      <c r="D302" s="314" t="s">
        <v>8589</v>
      </c>
      <c r="E302" s="466" t="s">
        <v>2000</v>
      </c>
      <c r="F302" s="467"/>
      <c r="G302" s="468"/>
    </row>
    <row r="303" spans="1:8" ht="39.75" customHeight="1" x14ac:dyDescent="0.45">
      <c r="A303" s="298" t="s">
        <v>5023</v>
      </c>
      <c r="B303" s="302" t="s">
        <v>8529</v>
      </c>
      <c r="C303" s="300" t="s">
        <v>1944</v>
      </c>
      <c r="D303" s="314" t="s">
        <v>8590</v>
      </c>
      <c r="E303" s="466" t="s">
        <v>2001</v>
      </c>
      <c r="F303" s="467"/>
      <c r="G303" s="468"/>
    </row>
    <row r="304" spans="1:8" ht="39.75" customHeight="1" x14ac:dyDescent="0.45">
      <c r="A304" s="298" t="s">
        <v>5024</v>
      </c>
      <c r="B304" s="302" t="s">
        <v>8529</v>
      </c>
      <c r="C304" s="300" t="s">
        <v>1947</v>
      </c>
      <c r="D304" s="314" t="s">
        <v>8591</v>
      </c>
      <c r="E304" s="466" t="s">
        <v>2002</v>
      </c>
      <c r="F304" s="467"/>
      <c r="G304" s="468"/>
    </row>
    <row r="305" spans="1:8" ht="39.75" customHeight="1" x14ac:dyDescent="0.45">
      <c r="A305" s="298" t="s">
        <v>5025</v>
      </c>
      <c r="B305" s="302" t="s">
        <v>8529</v>
      </c>
      <c r="C305" s="300" t="s">
        <v>1949</v>
      </c>
      <c r="D305" s="314" t="s">
        <v>8592</v>
      </c>
      <c r="E305" s="466" t="s">
        <v>2003</v>
      </c>
      <c r="F305" s="467"/>
      <c r="G305" s="468"/>
    </row>
    <row r="306" spans="1:8" ht="39.75" customHeight="1" x14ac:dyDescent="0.45">
      <c r="A306" s="298" t="s">
        <v>5026</v>
      </c>
      <c r="B306" s="302" t="s">
        <v>8528</v>
      </c>
      <c r="C306" s="300" t="s">
        <v>1944</v>
      </c>
      <c r="D306" s="314" t="s">
        <v>8593</v>
      </c>
      <c r="E306" s="466" t="s">
        <v>2004</v>
      </c>
      <c r="F306" s="467"/>
      <c r="G306" s="467"/>
      <c r="H306" s="468"/>
    </row>
    <row r="307" spans="1:8" ht="39.75" customHeight="1" x14ac:dyDescent="0.45">
      <c r="A307" s="298" t="s">
        <v>5027</v>
      </c>
      <c r="B307" s="302" t="s">
        <v>8528</v>
      </c>
      <c r="C307" s="300" t="s">
        <v>1947</v>
      </c>
      <c r="D307" s="314" t="s">
        <v>8594</v>
      </c>
      <c r="E307" s="466" t="s">
        <v>2005</v>
      </c>
      <c r="F307" s="467"/>
      <c r="G307" s="467"/>
      <c r="H307" s="468"/>
    </row>
    <row r="308" spans="1:8" ht="39.75" customHeight="1" x14ac:dyDescent="0.45">
      <c r="A308" s="298" t="s">
        <v>5028</v>
      </c>
      <c r="B308" s="302" t="s">
        <v>8528</v>
      </c>
      <c r="C308" s="300" t="s">
        <v>1949</v>
      </c>
      <c r="D308" s="314" t="s">
        <v>8595</v>
      </c>
      <c r="E308" s="466" t="s">
        <v>2006</v>
      </c>
      <c r="F308" s="467"/>
      <c r="G308" s="467"/>
      <c r="H308" s="468"/>
    </row>
    <row r="309" spans="1:8" ht="39.75" customHeight="1" x14ac:dyDescent="0.45">
      <c r="A309" s="298" t="s">
        <v>5029</v>
      </c>
      <c r="B309" s="303" t="s">
        <v>8596</v>
      </c>
      <c r="C309" s="300" t="s">
        <v>1944</v>
      </c>
      <c r="D309" s="314" t="s">
        <v>8597</v>
      </c>
      <c r="E309" s="466" t="s">
        <v>2007</v>
      </c>
      <c r="F309" s="467"/>
      <c r="G309" s="467"/>
      <c r="H309" s="468"/>
    </row>
    <row r="310" spans="1:8" ht="39.75" customHeight="1" x14ac:dyDescent="0.45">
      <c r="A310" s="298" t="s">
        <v>5030</v>
      </c>
      <c r="B310" s="303" t="s">
        <v>8596</v>
      </c>
      <c r="C310" s="300" t="s">
        <v>1947</v>
      </c>
      <c r="D310" s="314" t="s">
        <v>8598</v>
      </c>
      <c r="E310" s="466" t="s">
        <v>2008</v>
      </c>
      <c r="F310" s="467"/>
      <c r="G310" s="467"/>
      <c r="H310" s="468"/>
    </row>
    <row r="311" spans="1:8" ht="39.75" customHeight="1" x14ac:dyDescent="0.45">
      <c r="A311" s="298" t="s">
        <v>5031</v>
      </c>
      <c r="B311" s="303" t="s">
        <v>8596</v>
      </c>
      <c r="C311" s="300" t="s">
        <v>1949</v>
      </c>
      <c r="D311" s="299" t="s">
        <v>8599</v>
      </c>
      <c r="E311" s="466" t="s">
        <v>2009</v>
      </c>
      <c r="F311" s="467"/>
      <c r="G311" s="467"/>
      <c r="H311" s="468"/>
    </row>
    <row r="312" spans="1:8" ht="39.75" customHeight="1" x14ac:dyDescent="0.45">
      <c r="A312" s="298" t="s">
        <v>5032</v>
      </c>
      <c r="B312" s="317" t="s">
        <v>2010</v>
      </c>
      <c r="C312" s="464" t="s">
        <v>2011</v>
      </c>
      <c r="D312" s="299" t="s">
        <v>8600</v>
      </c>
      <c r="E312" s="466" t="s">
        <v>8601</v>
      </c>
      <c r="F312" s="467"/>
      <c r="G312" s="467"/>
      <c r="H312" s="468"/>
    </row>
    <row r="313" spans="1:8" ht="39.75" customHeight="1" x14ac:dyDescent="0.45">
      <c r="A313" s="298" t="s">
        <v>5033</v>
      </c>
      <c r="B313" s="317" t="s">
        <v>2010</v>
      </c>
      <c r="C313" s="483"/>
      <c r="D313" s="314" t="s">
        <v>8602</v>
      </c>
      <c r="E313" s="466" t="s">
        <v>8603</v>
      </c>
      <c r="F313" s="467"/>
      <c r="G313" s="467"/>
      <c r="H313" s="468"/>
    </row>
    <row r="314" spans="1:8" ht="39.75" customHeight="1" x14ac:dyDescent="0.45">
      <c r="A314" s="298" t="s">
        <v>5034</v>
      </c>
      <c r="B314" s="317" t="s">
        <v>2010</v>
      </c>
      <c r="C314" s="464" t="s">
        <v>1947</v>
      </c>
      <c r="D314" s="314" t="s">
        <v>8604</v>
      </c>
      <c r="E314" s="466" t="s">
        <v>8605</v>
      </c>
      <c r="F314" s="467"/>
      <c r="G314" s="467"/>
      <c r="H314" s="468"/>
    </row>
    <row r="315" spans="1:8" ht="39.75" customHeight="1" x14ac:dyDescent="0.45">
      <c r="A315" s="298" t="s">
        <v>5035</v>
      </c>
      <c r="B315" s="317" t="s">
        <v>2010</v>
      </c>
      <c r="C315" s="483"/>
      <c r="D315" s="314" t="s">
        <v>8606</v>
      </c>
      <c r="E315" s="466" t="s">
        <v>8607</v>
      </c>
      <c r="F315" s="467"/>
      <c r="G315" s="467"/>
      <c r="H315" s="468"/>
    </row>
    <row r="316" spans="1:8" ht="39.75" customHeight="1" x14ac:dyDescent="0.45">
      <c r="A316" s="298" t="s">
        <v>5036</v>
      </c>
      <c r="B316" s="317" t="s">
        <v>2010</v>
      </c>
      <c r="C316" s="464" t="s">
        <v>1949</v>
      </c>
      <c r="D316" s="314" t="s">
        <v>8608</v>
      </c>
      <c r="E316" s="466" t="s">
        <v>8609</v>
      </c>
      <c r="F316" s="467"/>
      <c r="G316" s="467"/>
      <c r="H316" s="468"/>
    </row>
    <row r="317" spans="1:8" ht="39.75" customHeight="1" x14ac:dyDescent="0.45">
      <c r="A317" s="298" t="s">
        <v>5037</v>
      </c>
      <c r="B317" s="317" t="s">
        <v>2010</v>
      </c>
      <c r="C317" s="483"/>
      <c r="D317" s="314" t="s">
        <v>8610</v>
      </c>
      <c r="E317" s="466" t="s">
        <v>8611</v>
      </c>
      <c r="F317" s="467"/>
      <c r="G317" s="467"/>
      <c r="H317" s="468"/>
    </row>
    <row r="318" spans="1:8" ht="39.75" customHeight="1" x14ac:dyDescent="0.45">
      <c r="A318" s="298" t="s">
        <v>5038</v>
      </c>
      <c r="B318" s="302" t="s">
        <v>8559</v>
      </c>
      <c r="C318" s="300" t="s">
        <v>1944</v>
      </c>
      <c r="D318" s="314" t="s">
        <v>8612</v>
      </c>
      <c r="E318" s="466" t="s">
        <v>2012</v>
      </c>
      <c r="F318" s="467"/>
      <c r="G318" s="467"/>
      <c r="H318" s="468"/>
    </row>
    <row r="319" spans="1:8" ht="39.75" customHeight="1" x14ac:dyDescent="0.45">
      <c r="A319" s="298" t="s">
        <v>5039</v>
      </c>
      <c r="B319" s="302" t="s">
        <v>8559</v>
      </c>
      <c r="C319" s="300" t="s">
        <v>1947</v>
      </c>
      <c r="D319" s="314" t="s">
        <v>8613</v>
      </c>
      <c r="E319" s="466" t="s">
        <v>2013</v>
      </c>
      <c r="F319" s="467"/>
      <c r="G319" s="467"/>
      <c r="H319" s="468"/>
    </row>
    <row r="320" spans="1:8" ht="39.75" customHeight="1" x14ac:dyDescent="0.45">
      <c r="A320" s="298" t="s">
        <v>5040</v>
      </c>
      <c r="B320" s="302" t="s">
        <v>8559</v>
      </c>
      <c r="C320" s="300" t="s">
        <v>1949</v>
      </c>
      <c r="D320" s="314" t="s">
        <v>8614</v>
      </c>
      <c r="E320" s="466" t="s">
        <v>2014</v>
      </c>
      <c r="F320" s="467"/>
      <c r="G320" s="467"/>
      <c r="H320" s="468"/>
    </row>
    <row r="321" spans="1:7" ht="39.75" customHeight="1" x14ac:dyDescent="0.45">
      <c r="A321" s="298" t="s">
        <v>5041</v>
      </c>
      <c r="B321" s="302" t="s">
        <v>8510</v>
      </c>
      <c r="C321" s="300" t="s">
        <v>1944</v>
      </c>
      <c r="D321" s="314" t="s">
        <v>8615</v>
      </c>
      <c r="E321" s="466" t="s">
        <v>2015</v>
      </c>
      <c r="F321" s="467"/>
      <c r="G321" s="468"/>
    </row>
    <row r="322" spans="1:7" ht="39.75" customHeight="1" x14ac:dyDescent="0.45">
      <c r="A322" s="298" t="s">
        <v>5042</v>
      </c>
      <c r="B322" s="302" t="s">
        <v>8510</v>
      </c>
      <c r="C322" s="300" t="s">
        <v>1947</v>
      </c>
      <c r="D322" s="314" t="s">
        <v>8616</v>
      </c>
      <c r="E322" s="466" t="s">
        <v>2016</v>
      </c>
      <c r="F322" s="467"/>
      <c r="G322" s="468"/>
    </row>
    <row r="323" spans="1:7" ht="39.75" customHeight="1" x14ac:dyDescent="0.45">
      <c r="A323" s="298" t="s">
        <v>5043</v>
      </c>
      <c r="B323" s="302" t="s">
        <v>8510</v>
      </c>
      <c r="C323" s="300" t="s">
        <v>1949</v>
      </c>
      <c r="D323" s="314" t="s">
        <v>8617</v>
      </c>
      <c r="E323" s="466" t="s">
        <v>2017</v>
      </c>
      <c r="F323" s="467"/>
      <c r="G323" s="468"/>
    </row>
    <row r="324" spans="1:7" ht="39.75" customHeight="1" x14ac:dyDescent="0.45">
      <c r="A324" s="298" t="s">
        <v>5044</v>
      </c>
      <c r="B324" s="303" t="s">
        <v>8618</v>
      </c>
      <c r="C324" s="300" t="s">
        <v>1944</v>
      </c>
      <c r="D324" s="314" t="s">
        <v>8619</v>
      </c>
      <c r="E324" s="466" t="s">
        <v>2018</v>
      </c>
      <c r="F324" s="467"/>
      <c r="G324" s="468"/>
    </row>
    <row r="325" spans="1:7" ht="39.75" customHeight="1" x14ac:dyDescent="0.45">
      <c r="A325" s="298" t="s">
        <v>5045</v>
      </c>
      <c r="B325" s="303" t="s">
        <v>8618</v>
      </c>
      <c r="C325" s="300" t="s">
        <v>1947</v>
      </c>
      <c r="D325" s="314" t="s">
        <v>8620</v>
      </c>
      <c r="E325" s="466" t="s">
        <v>2019</v>
      </c>
      <c r="F325" s="467"/>
      <c r="G325" s="468"/>
    </row>
    <row r="326" spans="1:7" ht="39.75" customHeight="1" x14ac:dyDescent="0.45">
      <c r="A326" s="298" t="s">
        <v>5046</v>
      </c>
      <c r="B326" s="303" t="s">
        <v>8618</v>
      </c>
      <c r="C326" s="300" t="s">
        <v>1949</v>
      </c>
      <c r="D326" s="299" t="s">
        <v>8621</v>
      </c>
      <c r="E326" s="466" t="s">
        <v>2020</v>
      </c>
      <c r="F326" s="467"/>
      <c r="G326" s="468"/>
    </row>
    <row r="327" spans="1:7" ht="39.75" customHeight="1" x14ac:dyDescent="0.45">
      <c r="A327" s="298" t="s">
        <v>5047</v>
      </c>
      <c r="B327" s="318" t="s">
        <v>2021</v>
      </c>
      <c r="C327" s="300" t="s">
        <v>1944</v>
      </c>
      <c r="D327" s="299" t="s">
        <v>8622</v>
      </c>
      <c r="E327" s="466" t="s">
        <v>2022</v>
      </c>
      <c r="F327" s="467"/>
      <c r="G327" s="468"/>
    </row>
    <row r="328" spans="1:7" ht="39.75" customHeight="1" x14ac:dyDescent="0.45">
      <c r="A328" s="298" t="s">
        <v>5048</v>
      </c>
      <c r="B328" s="318" t="s">
        <v>2021</v>
      </c>
      <c r="C328" s="300" t="s">
        <v>1947</v>
      </c>
      <c r="D328" s="314" t="s">
        <v>8623</v>
      </c>
      <c r="E328" s="466" t="s">
        <v>2023</v>
      </c>
      <c r="F328" s="467"/>
      <c r="G328" s="468"/>
    </row>
    <row r="329" spans="1:7" ht="39.75" customHeight="1" x14ac:dyDescent="0.45">
      <c r="A329" s="298" t="s">
        <v>5049</v>
      </c>
      <c r="B329" s="318" t="s">
        <v>2021</v>
      </c>
      <c r="C329" s="300" t="s">
        <v>1949</v>
      </c>
      <c r="D329" s="314" t="s">
        <v>8624</v>
      </c>
      <c r="E329" s="466" t="s">
        <v>2024</v>
      </c>
      <c r="F329" s="467"/>
      <c r="G329" s="468"/>
    </row>
    <row r="330" spans="1:7" ht="39.75" customHeight="1" x14ac:dyDescent="0.45">
      <c r="A330" s="298" t="s">
        <v>5050</v>
      </c>
      <c r="B330" s="302" t="s">
        <v>8528</v>
      </c>
      <c r="C330" s="300" t="s">
        <v>1944</v>
      </c>
      <c r="D330" s="314" t="s">
        <v>8625</v>
      </c>
      <c r="E330" s="466" t="s">
        <v>2025</v>
      </c>
      <c r="F330" s="467"/>
      <c r="G330" s="468"/>
    </row>
    <row r="331" spans="1:7" ht="39.75" customHeight="1" x14ac:dyDescent="0.45">
      <c r="A331" s="298" t="s">
        <v>5051</v>
      </c>
      <c r="B331" s="302" t="s">
        <v>8528</v>
      </c>
      <c r="C331" s="300" t="s">
        <v>1947</v>
      </c>
      <c r="D331" s="314" t="s">
        <v>8626</v>
      </c>
      <c r="E331" s="466" t="s">
        <v>2026</v>
      </c>
      <c r="F331" s="467"/>
      <c r="G331" s="468"/>
    </row>
    <row r="332" spans="1:7" ht="39.75" customHeight="1" x14ac:dyDescent="0.45">
      <c r="A332" s="298" t="s">
        <v>5052</v>
      </c>
      <c r="B332" s="302" t="s">
        <v>8528</v>
      </c>
      <c r="C332" s="300" t="s">
        <v>1949</v>
      </c>
      <c r="D332" s="314" t="s">
        <v>8627</v>
      </c>
      <c r="E332" s="466" t="s">
        <v>2027</v>
      </c>
      <c r="F332" s="467"/>
      <c r="G332" s="468"/>
    </row>
    <row r="333" spans="1:7" ht="39.75" customHeight="1" x14ac:dyDescent="0.45">
      <c r="A333" s="298" t="s">
        <v>5053</v>
      </c>
      <c r="B333" s="302" t="s">
        <v>8628</v>
      </c>
      <c r="C333" s="300" t="s">
        <v>1944</v>
      </c>
      <c r="D333" s="314" t="s">
        <v>8629</v>
      </c>
      <c r="E333" s="466" t="s">
        <v>2028</v>
      </c>
      <c r="F333" s="467"/>
      <c r="G333" s="468"/>
    </row>
    <row r="334" spans="1:7" ht="39.75" customHeight="1" x14ac:dyDescent="0.45">
      <c r="A334" s="298" t="s">
        <v>5054</v>
      </c>
      <c r="B334" s="302" t="s">
        <v>8628</v>
      </c>
      <c r="C334" s="300" t="s">
        <v>1947</v>
      </c>
      <c r="D334" s="314" t="s">
        <v>8630</v>
      </c>
      <c r="E334" s="466" t="s">
        <v>2029</v>
      </c>
      <c r="F334" s="467"/>
      <c r="G334" s="468"/>
    </row>
    <row r="335" spans="1:7" ht="39.75" customHeight="1" x14ac:dyDescent="0.45">
      <c r="A335" s="298" t="s">
        <v>5055</v>
      </c>
      <c r="B335" s="302" t="s">
        <v>8628</v>
      </c>
      <c r="C335" s="300" t="s">
        <v>1949</v>
      </c>
      <c r="D335" s="314" t="s">
        <v>8631</v>
      </c>
      <c r="E335" s="466" t="s">
        <v>2030</v>
      </c>
      <c r="F335" s="467"/>
      <c r="G335" s="468"/>
    </row>
    <row r="336" spans="1:7" ht="39.75" customHeight="1" x14ac:dyDescent="0.45">
      <c r="A336" s="298" t="s">
        <v>5056</v>
      </c>
      <c r="B336" s="302" t="s">
        <v>8528</v>
      </c>
      <c r="C336" s="300" t="s">
        <v>1944</v>
      </c>
      <c r="D336" s="314" t="s">
        <v>8632</v>
      </c>
      <c r="E336" s="466" t="s">
        <v>2031</v>
      </c>
      <c r="F336" s="467"/>
      <c r="G336" s="468"/>
    </row>
    <row r="337" spans="1:7" ht="39.75" customHeight="1" x14ac:dyDescent="0.45">
      <c r="A337" s="298" t="s">
        <v>5057</v>
      </c>
      <c r="B337" s="302" t="s">
        <v>8528</v>
      </c>
      <c r="C337" s="464" t="s">
        <v>2032</v>
      </c>
      <c r="D337" s="314" t="s">
        <v>8633</v>
      </c>
      <c r="E337" s="489" t="s">
        <v>2033</v>
      </c>
      <c r="F337" s="467"/>
      <c r="G337" s="468"/>
    </row>
    <row r="338" spans="1:7" ht="39.75" customHeight="1" x14ac:dyDescent="0.45">
      <c r="A338" s="298" t="s">
        <v>5058</v>
      </c>
      <c r="B338" s="302" t="s">
        <v>8528</v>
      </c>
      <c r="C338" s="483"/>
      <c r="D338" s="314" t="s">
        <v>8634</v>
      </c>
      <c r="E338" s="489" t="s">
        <v>2034</v>
      </c>
      <c r="F338" s="467"/>
      <c r="G338" s="468"/>
    </row>
    <row r="339" spans="1:7" ht="39.75" customHeight="1" x14ac:dyDescent="0.45">
      <c r="A339" s="298" t="s">
        <v>5059</v>
      </c>
      <c r="B339" s="302" t="s">
        <v>8635</v>
      </c>
      <c r="C339" s="300" t="s">
        <v>1944</v>
      </c>
      <c r="D339" s="314" t="s">
        <v>8636</v>
      </c>
      <c r="E339" s="466" t="s">
        <v>2035</v>
      </c>
      <c r="F339" s="467"/>
      <c r="G339" s="468"/>
    </row>
    <row r="340" spans="1:7" ht="39.75" customHeight="1" x14ac:dyDescent="0.45">
      <c r="A340" s="298" t="s">
        <v>5060</v>
      </c>
      <c r="B340" s="302" t="s">
        <v>8635</v>
      </c>
      <c r="C340" s="464" t="s">
        <v>2032</v>
      </c>
      <c r="D340" s="314" t="s">
        <v>8637</v>
      </c>
      <c r="E340" s="466" t="s">
        <v>2036</v>
      </c>
      <c r="F340" s="467"/>
      <c r="G340" s="468"/>
    </row>
    <row r="341" spans="1:7" ht="39.75" customHeight="1" x14ac:dyDescent="0.45">
      <c r="A341" s="298" t="s">
        <v>5061</v>
      </c>
      <c r="B341" s="302" t="s">
        <v>8635</v>
      </c>
      <c r="C341" s="483"/>
      <c r="D341" s="314" t="s">
        <v>8638</v>
      </c>
      <c r="E341" s="466" t="s">
        <v>2037</v>
      </c>
      <c r="F341" s="467"/>
      <c r="G341" s="468"/>
    </row>
    <row r="342" spans="1:7" ht="39.75" customHeight="1" x14ac:dyDescent="0.45">
      <c r="A342" s="298" t="s">
        <v>5062</v>
      </c>
      <c r="B342" s="314" t="s">
        <v>8528</v>
      </c>
      <c r="C342" s="315" t="s">
        <v>1969</v>
      </c>
      <c r="D342" s="314" t="s">
        <v>8639</v>
      </c>
      <c r="E342" s="466" t="s">
        <v>2038</v>
      </c>
      <c r="F342" s="467"/>
      <c r="G342" s="468"/>
    </row>
    <row r="343" spans="1:7" ht="39.75" customHeight="1" x14ac:dyDescent="0.45">
      <c r="A343" s="298" t="s">
        <v>5063</v>
      </c>
      <c r="B343" s="314" t="s">
        <v>8635</v>
      </c>
      <c r="C343" s="315" t="s">
        <v>1969</v>
      </c>
      <c r="D343" s="314" t="s">
        <v>8640</v>
      </c>
      <c r="E343" s="466" t="s">
        <v>2039</v>
      </c>
      <c r="F343" s="467"/>
      <c r="G343" s="468"/>
    </row>
    <row r="344" spans="1:7" ht="39.75" customHeight="1" x14ac:dyDescent="0.45">
      <c r="A344" s="298" t="s">
        <v>5064</v>
      </c>
      <c r="B344" s="302" t="s">
        <v>8530</v>
      </c>
      <c r="C344" s="300" t="s">
        <v>1944</v>
      </c>
      <c r="D344" s="314" t="s">
        <v>8641</v>
      </c>
      <c r="E344" s="466" t="s">
        <v>2040</v>
      </c>
      <c r="F344" s="467"/>
      <c r="G344" s="468"/>
    </row>
    <row r="345" spans="1:7" ht="39.75" customHeight="1" x14ac:dyDescent="0.45">
      <c r="A345" s="298" t="s">
        <v>5065</v>
      </c>
      <c r="B345" s="302" t="s">
        <v>8530</v>
      </c>
      <c r="C345" s="300" t="s">
        <v>2032</v>
      </c>
      <c r="D345" s="314" t="s">
        <v>8642</v>
      </c>
      <c r="E345" s="466" t="s">
        <v>2041</v>
      </c>
      <c r="F345" s="467"/>
      <c r="G345" s="468"/>
    </row>
    <row r="346" spans="1:7" ht="39.75" customHeight="1" x14ac:dyDescent="0.45">
      <c r="A346" s="298" t="s">
        <v>5066</v>
      </c>
      <c r="B346" s="302" t="s">
        <v>8517</v>
      </c>
      <c r="C346" s="300" t="s">
        <v>1944</v>
      </c>
      <c r="D346" s="314" t="s">
        <v>8643</v>
      </c>
      <c r="E346" s="466" t="s">
        <v>2042</v>
      </c>
      <c r="F346" s="467"/>
      <c r="G346" s="468"/>
    </row>
    <row r="347" spans="1:7" ht="39.75" customHeight="1" x14ac:dyDescent="0.45">
      <c r="A347" s="298" t="s">
        <v>5067</v>
      </c>
      <c r="B347" s="302" t="s">
        <v>8517</v>
      </c>
      <c r="C347" s="300" t="s">
        <v>2032</v>
      </c>
      <c r="D347" s="314" t="s">
        <v>8644</v>
      </c>
      <c r="E347" s="466" t="s">
        <v>2043</v>
      </c>
      <c r="F347" s="467"/>
      <c r="G347" s="468"/>
    </row>
    <row r="348" spans="1:7" ht="39.75" customHeight="1" x14ac:dyDescent="0.45">
      <c r="A348" s="298" t="s">
        <v>5068</v>
      </c>
      <c r="B348" s="302" t="s">
        <v>8559</v>
      </c>
      <c r="C348" s="378" t="s">
        <v>1944</v>
      </c>
      <c r="D348" s="314" t="s">
        <v>8645</v>
      </c>
      <c r="E348" s="466" t="s">
        <v>2044</v>
      </c>
      <c r="F348" s="467"/>
      <c r="G348" s="468"/>
    </row>
    <row r="349" spans="1:7" ht="39.75" customHeight="1" x14ac:dyDescent="0.45">
      <c r="A349" s="298" t="s">
        <v>5069</v>
      </c>
      <c r="B349" s="302" t="s">
        <v>8559</v>
      </c>
      <c r="C349" s="481" t="s">
        <v>2032</v>
      </c>
      <c r="D349" s="387" t="s">
        <v>8646</v>
      </c>
      <c r="E349" s="466" t="s">
        <v>2045</v>
      </c>
      <c r="F349" s="506"/>
      <c r="G349" s="490"/>
    </row>
    <row r="350" spans="1:7" ht="39.75" customHeight="1" x14ac:dyDescent="0.45">
      <c r="A350" s="298" t="s">
        <v>5070</v>
      </c>
      <c r="B350" s="302" t="s">
        <v>8559</v>
      </c>
      <c r="C350" s="505"/>
      <c r="D350" s="387" t="s">
        <v>8647</v>
      </c>
      <c r="E350" s="466" t="s">
        <v>8648</v>
      </c>
      <c r="F350" s="467"/>
      <c r="G350" s="468"/>
    </row>
    <row r="351" spans="1:7" ht="39.75" customHeight="1" x14ac:dyDescent="0.45">
      <c r="A351" s="298" t="s">
        <v>5071</v>
      </c>
      <c r="B351" s="314" t="s">
        <v>8510</v>
      </c>
      <c r="C351" s="300" t="s">
        <v>1969</v>
      </c>
      <c r="D351" s="314" t="s">
        <v>8649</v>
      </c>
      <c r="E351" s="466" t="s">
        <v>2046</v>
      </c>
      <c r="F351" s="467"/>
      <c r="G351" s="468"/>
    </row>
    <row r="352" spans="1:7" ht="39.75" customHeight="1" x14ac:dyDescent="0.45">
      <c r="A352" s="298" t="s">
        <v>5072</v>
      </c>
      <c r="B352" s="314" t="s">
        <v>8586</v>
      </c>
      <c r="C352" s="300" t="s">
        <v>1969</v>
      </c>
      <c r="D352" s="314" t="s">
        <v>8650</v>
      </c>
      <c r="E352" s="466" t="s">
        <v>2047</v>
      </c>
      <c r="F352" s="467"/>
      <c r="G352" s="468"/>
    </row>
    <row r="353" spans="1:7" ht="39.75" customHeight="1" x14ac:dyDescent="0.45">
      <c r="A353" s="298" t="s">
        <v>5073</v>
      </c>
      <c r="B353" s="314" t="s">
        <v>8651</v>
      </c>
      <c r="C353" s="300" t="s">
        <v>1969</v>
      </c>
      <c r="D353" s="314" t="s">
        <v>8652</v>
      </c>
      <c r="E353" s="466" t="s">
        <v>2048</v>
      </c>
      <c r="F353" s="467"/>
      <c r="G353" s="468"/>
    </row>
    <row r="354" spans="1:7" ht="39.75" customHeight="1" x14ac:dyDescent="0.45">
      <c r="A354" s="298" t="s">
        <v>5074</v>
      </c>
      <c r="B354" s="314" t="s">
        <v>8653</v>
      </c>
      <c r="C354" s="300" t="s">
        <v>1969</v>
      </c>
      <c r="D354" s="314" t="s">
        <v>8654</v>
      </c>
      <c r="E354" s="466" t="s">
        <v>2049</v>
      </c>
      <c r="F354" s="467"/>
      <c r="G354" s="468"/>
    </row>
    <row r="355" spans="1:7" ht="39.75" customHeight="1" x14ac:dyDescent="0.45">
      <c r="A355" s="298" t="s">
        <v>5075</v>
      </c>
      <c r="B355" s="314" t="s">
        <v>8510</v>
      </c>
      <c r="C355" s="300" t="s">
        <v>1969</v>
      </c>
      <c r="D355" s="314" t="s">
        <v>8655</v>
      </c>
      <c r="E355" s="466" t="s">
        <v>8656</v>
      </c>
      <c r="F355" s="467"/>
      <c r="G355" s="468"/>
    </row>
    <row r="356" spans="1:7" ht="39.75" customHeight="1" x14ac:dyDescent="0.45">
      <c r="A356" s="298" t="s">
        <v>5076</v>
      </c>
      <c r="B356" s="302" t="s">
        <v>8657</v>
      </c>
      <c r="C356" s="300" t="s">
        <v>1969</v>
      </c>
      <c r="D356" s="314" t="s">
        <v>8658</v>
      </c>
      <c r="E356" s="466" t="s">
        <v>8659</v>
      </c>
      <c r="F356" s="467"/>
      <c r="G356" s="468"/>
    </row>
    <row r="357" spans="1:7" ht="39.75" customHeight="1" x14ac:dyDescent="0.45">
      <c r="A357" s="298" t="s">
        <v>5077</v>
      </c>
      <c r="B357" s="302" t="s">
        <v>8657</v>
      </c>
      <c r="C357" s="300" t="s">
        <v>1969</v>
      </c>
      <c r="D357" s="314" t="s">
        <v>8660</v>
      </c>
      <c r="E357" s="466" t="s">
        <v>8661</v>
      </c>
      <c r="F357" s="467"/>
      <c r="G357" s="468"/>
    </row>
    <row r="358" spans="1:7" ht="39.75" customHeight="1" x14ac:dyDescent="0.45">
      <c r="A358" s="298" t="s">
        <v>5078</v>
      </c>
      <c r="B358" s="314" t="s">
        <v>8530</v>
      </c>
      <c r="C358" s="300" t="s">
        <v>1969</v>
      </c>
      <c r="D358" s="314" t="s">
        <v>8662</v>
      </c>
      <c r="E358" s="466" t="s">
        <v>8663</v>
      </c>
      <c r="F358" s="467"/>
      <c r="G358" s="468"/>
    </row>
    <row r="359" spans="1:7" ht="39.75" customHeight="1" x14ac:dyDescent="0.45">
      <c r="A359" s="298" t="s">
        <v>5079</v>
      </c>
      <c r="B359" s="314" t="s">
        <v>8510</v>
      </c>
      <c r="C359" s="300" t="s">
        <v>1969</v>
      </c>
      <c r="D359" s="314" t="s">
        <v>8664</v>
      </c>
      <c r="E359" s="466" t="s">
        <v>8665</v>
      </c>
      <c r="F359" s="467"/>
      <c r="G359" s="468"/>
    </row>
    <row r="360" spans="1:7" ht="39.75" customHeight="1" x14ac:dyDescent="0.45">
      <c r="A360" s="298" t="s">
        <v>5080</v>
      </c>
      <c r="B360" s="314" t="s">
        <v>8657</v>
      </c>
      <c r="C360" s="300" t="s">
        <v>1969</v>
      </c>
      <c r="D360" s="314" t="s">
        <v>8666</v>
      </c>
      <c r="E360" s="466" t="s">
        <v>8667</v>
      </c>
      <c r="F360" s="467"/>
      <c r="G360" s="468"/>
    </row>
    <row r="361" spans="1:7" ht="39.75" customHeight="1" x14ac:dyDescent="0.45">
      <c r="A361" s="298" t="s">
        <v>5081</v>
      </c>
      <c r="B361" s="314" t="s">
        <v>8530</v>
      </c>
      <c r="C361" s="300" t="s">
        <v>1969</v>
      </c>
      <c r="D361" s="314" t="s">
        <v>8668</v>
      </c>
      <c r="E361" s="466" t="s">
        <v>8669</v>
      </c>
      <c r="F361" s="467"/>
      <c r="G361" s="468"/>
    </row>
    <row r="362" spans="1:7" ht="39.75" customHeight="1" x14ac:dyDescent="0.45">
      <c r="A362" s="298" t="s">
        <v>1971</v>
      </c>
      <c r="B362" s="302" t="s">
        <v>8510</v>
      </c>
      <c r="C362" s="300" t="s">
        <v>1944</v>
      </c>
      <c r="D362" s="314" t="s">
        <v>8670</v>
      </c>
      <c r="E362" s="466" t="s">
        <v>8671</v>
      </c>
      <c r="F362" s="467"/>
      <c r="G362" s="468"/>
    </row>
    <row r="363" spans="1:7" ht="39.75" customHeight="1" x14ac:dyDescent="0.45">
      <c r="A363" s="298" t="s">
        <v>1973</v>
      </c>
      <c r="B363" s="302" t="s">
        <v>8510</v>
      </c>
      <c r="C363" s="300" t="s">
        <v>1947</v>
      </c>
      <c r="D363" s="314" t="s">
        <v>8672</v>
      </c>
      <c r="E363" s="466" t="s">
        <v>8673</v>
      </c>
      <c r="F363" s="467"/>
      <c r="G363" s="468"/>
    </row>
    <row r="364" spans="1:7" ht="39.75" customHeight="1" x14ac:dyDescent="0.45">
      <c r="A364" s="298" t="s">
        <v>1975</v>
      </c>
      <c r="B364" s="302" t="s">
        <v>8510</v>
      </c>
      <c r="C364" s="300" t="s">
        <v>1949</v>
      </c>
      <c r="D364" s="314" t="s">
        <v>8674</v>
      </c>
      <c r="E364" s="466" t="s">
        <v>8675</v>
      </c>
      <c r="F364" s="467"/>
      <c r="G364" s="468"/>
    </row>
    <row r="365" spans="1:7" ht="39.75" customHeight="1" x14ac:dyDescent="0.45">
      <c r="A365" s="298" t="s">
        <v>5082</v>
      </c>
      <c r="B365" s="303" t="s">
        <v>8676</v>
      </c>
      <c r="C365" s="300" t="s">
        <v>1944</v>
      </c>
      <c r="D365" s="314" t="s">
        <v>8677</v>
      </c>
      <c r="E365" s="466" t="s">
        <v>2050</v>
      </c>
      <c r="F365" s="467"/>
      <c r="G365" s="468"/>
    </row>
    <row r="366" spans="1:7" ht="39.75" customHeight="1" x14ac:dyDescent="0.45">
      <c r="A366" s="298" t="s">
        <v>5083</v>
      </c>
      <c r="B366" s="303" t="s">
        <v>8676</v>
      </c>
      <c r="C366" s="300" t="s">
        <v>1947</v>
      </c>
      <c r="D366" s="314" t="s">
        <v>8678</v>
      </c>
      <c r="E366" s="466" t="s">
        <v>2051</v>
      </c>
      <c r="F366" s="467"/>
      <c r="G366" s="468"/>
    </row>
    <row r="367" spans="1:7" ht="39.75" customHeight="1" x14ac:dyDescent="0.45">
      <c r="A367" s="298" t="s">
        <v>5084</v>
      </c>
      <c r="B367" s="303" t="s">
        <v>8676</v>
      </c>
      <c r="C367" s="300" t="s">
        <v>1949</v>
      </c>
      <c r="D367" s="299" t="s">
        <v>8679</v>
      </c>
      <c r="E367" s="466" t="s">
        <v>2052</v>
      </c>
      <c r="F367" s="467"/>
      <c r="G367" s="468"/>
    </row>
    <row r="368" spans="1:7" ht="39.75" customHeight="1" x14ac:dyDescent="0.45">
      <c r="A368" s="298" t="s">
        <v>5085</v>
      </c>
      <c r="B368" s="303" t="s">
        <v>8680</v>
      </c>
      <c r="C368" s="300" t="s">
        <v>1944</v>
      </c>
      <c r="D368" s="299" t="s">
        <v>8681</v>
      </c>
      <c r="E368" s="466" t="s">
        <v>2053</v>
      </c>
      <c r="F368" s="467"/>
      <c r="G368" s="468"/>
    </row>
    <row r="369" spans="1:7" ht="39.75" customHeight="1" x14ac:dyDescent="0.45">
      <c r="A369" s="298" t="s">
        <v>5086</v>
      </c>
      <c r="B369" s="303" t="s">
        <v>8680</v>
      </c>
      <c r="C369" s="300" t="s">
        <v>1947</v>
      </c>
      <c r="D369" s="314" t="s">
        <v>8682</v>
      </c>
      <c r="E369" s="466" t="s">
        <v>2054</v>
      </c>
      <c r="F369" s="467"/>
      <c r="G369" s="468"/>
    </row>
    <row r="370" spans="1:7" ht="39.75" customHeight="1" x14ac:dyDescent="0.45">
      <c r="A370" s="298" t="s">
        <v>5087</v>
      </c>
      <c r="B370" s="303" t="s">
        <v>8680</v>
      </c>
      <c r="C370" s="300" t="s">
        <v>1949</v>
      </c>
      <c r="D370" s="314" t="s">
        <v>8683</v>
      </c>
      <c r="E370" s="466" t="s">
        <v>2055</v>
      </c>
      <c r="F370" s="467"/>
      <c r="G370" s="468"/>
    </row>
    <row r="371" spans="1:7" ht="39.75" customHeight="1" x14ac:dyDescent="0.45">
      <c r="A371" s="298" t="s">
        <v>5088</v>
      </c>
      <c r="B371" s="303" t="s">
        <v>8684</v>
      </c>
      <c r="C371" s="300" t="s">
        <v>1944</v>
      </c>
      <c r="D371" s="314" t="s">
        <v>8685</v>
      </c>
      <c r="E371" s="466" t="s">
        <v>2056</v>
      </c>
      <c r="F371" s="467"/>
      <c r="G371" s="468"/>
    </row>
    <row r="372" spans="1:7" ht="39.75" customHeight="1" x14ac:dyDescent="0.45">
      <c r="A372" s="298" t="s">
        <v>5089</v>
      </c>
      <c r="B372" s="303" t="s">
        <v>8684</v>
      </c>
      <c r="C372" s="300" t="s">
        <v>1947</v>
      </c>
      <c r="D372" s="314" t="s">
        <v>8686</v>
      </c>
      <c r="E372" s="466" t="s">
        <v>2057</v>
      </c>
      <c r="F372" s="467"/>
      <c r="G372" s="468"/>
    </row>
    <row r="373" spans="1:7" ht="39.75" customHeight="1" x14ac:dyDescent="0.45">
      <c r="A373" s="298" t="s">
        <v>5090</v>
      </c>
      <c r="B373" s="303" t="s">
        <v>8684</v>
      </c>
      <c r="C373" s="300" t="s">
        <v>1949</v>
      </c>
      <c r="D373" s="314" t="s">
        <v>8687</v>
      </c>
      <c r="E373" s="466" t="s">
        <v>2058</v>
      </c>
      <c r="F373" s="467"/>
      <c r="G373" s="468"/>
    </row>
    <row r="374" spans="1:7" ht="39.75" customHeight="1" x14ac:dyDescent="0.45">
      <c r="A374" s="298" t="s">
        <v>5091</v>
      </c>
      <c r="B374" s="302" t="s">
        <v>8517</v>
      </c>
      <c r="C374" s="300" t="s">
        <v>1944</v>
      </c>
      <c r="D374" s="314" t="s">
        <v>8688</v>
      </c>
      <c r="E374" s="466" t="s">
        <v>2059</v>
      </c>
      <c r="F374" s="467"/>
      <c r="G374" s="468"/>
    </row>
    <row r="375" spans="1:7" ht="39.75" customHeight="1" x14ac:dyDescent="0.45">
      <c r="A375" s="298" t="s">
        <v>5092</v>
      </c>
      <c r="B375" s="302" t="s">
        <v>8517</v>
      </c>
      <c r="C375" s="300" t="s">
        <v>1947</v>
      </c>
      <c r="D375" s="314" t="s">
        <v>8689</v>
      </c>
      <c r="E375" s="466" t="s">
        <v>2060</v>
      </c>
      <c r="F375" s="467"/>
      <c r="G375" s="468"/>
    </row>
    <row r="376" spans="1:7" ht="39.75" customHeight="1" x14ac:dyDescent="0.45">
      <c r="A376" s="298" t="s">
        <v>5093</v>
      </c>
      <c r="B376" s="302" t="s">
        <v>8517</v>
      </c>
      <c r="C376" s="300" t="s">
        <v>1949</v>
      </c>
      <c r="D376" s="314" t="s">
        <v>8690</v>
      </c>
      <c r="E376" s="466" t="s">
        <v>2061</v>
      </c>
      <c r="F376" s="467"/>
      <c r="G376" s="468"/>
    </row>
    <row r="377" spans="1:7" ht="39.75" customHeight="1" x14ac:dyDescent="0.45">
      <c r="A377" s="298" t="s">
        <v>5094</v>
      </c>
      <c r="B377" s="302" t="s">
        <v>8628</v>
      </c>
      <c r="C377" s="300" t="s">
        <v>1944</v>
      </c>
      <c r="D377" s="314" t="s">
        <v>8691</v>
      </c>
      <c r="E377" s="466" t="s">
        <v>2062</v>
      </c>
      <c r="F377" s="467"/>
      <c r="G377" s="468"/>
    </row>
    <row r="378" spans="1:7" ht="39.75" customHeight="1" x14ac:dyDescent="0.45">
      <c r="A378" s="298" t="s">
        <v>5095</v>
      </c>
      <c r="B378" s="302" t="s">
        <v>8628</v>
      </c>
      <c r="C378" s="300" t="s">
        <v>1947</v>
      </c>
      <c r="D378" s="314" t="s">
        <v>8692</v>
      </c>
      <c r="E378" s="466" t="s">
        <v>2063</v>
      </c>
      <c r="F378" s="467"/>
      <c r="G378" s="468"/>
    </row>
    <row r="379" spans="1:7" ht="39.75" customHeight="1" x14ac:dyDescent="0.45">
      <c r="A379" s="298" t="s">
        <v>5096</v>
      </c>
      <c r="B379" s="302" t="s">
        <v>8628</v>
      </c>
      <c r="C379" s="300" t="s">
        <v>1949</v>
      </c>
      <c r="D379" s="314" t="s">
        <v>8693</v>
      </c>
      <c r="E379" s="466" t="s">
        <v>2064</v>
      </c>
      <c r="F379" s="467"/>
      <c r="G379" s="468"/>
    </row>
    <row r="380" spans="1:7" ht="39.75" customHeight="1" x14ac:dyDescent="0.45">
      <c r="A380" s="298" t="s">
        <v>5097</v>
      </c>
      <c r="B380" s="302" t="s">
        <v>8510</v>
      </c>
      <c r="C380" s="300" t="s">
        <v>1944</v>
      </c>
      <c r="D380" s="314" t="s">
        <v>8694</v>
      </c>
      <c r="E380" s="466" t="s">
        <v>2065</v>
      </c>
      <c r="F380" s="467"/>
      <c r="G380" s="468"/>
    </row>
    <row r="381" spans="1:7" ht="39.75" customHeight="1" x14ac:dyDescent="0.45">
      <c r="A381" s="298" t="s">
        <v>5098</v>
      </c>
      <c r="B381" s="302" t="s">
        <v>8510</v>
      </c>
      <c r="C381" s="300" t="s">
        <v>1947</v>
      </c>
      <c r="D381" s="314" t="s">
        <v>8695</v>
      </c>
      <c r="E381" s="466" t="s">
        <v>2066</v>
      </c>
      <c r="F381" s="467"/>
      <c r="G381" s="468"/>
    </row>
    <row r="382" spans="1:7" ht="39.75" customHeight="1" x14ac:dyDescent="0.45">
      <c r="A382" s="298" t="s">
        <v>5099</v>
      </c>
      <c r="B382" s="302" t="s">
        <v>8510</v>
      </c>
      <c r="C382" s="300" t="s">
        <v>1949</v>
      </c>
      <c r="D382" s="314" t="s">
        <v>8696</v>
      </c>
      <c r="E382" s="466" t="s">
        <v>2067</v>
      </c>
      <c r="F382" s="467"/>
      <c r="G382" s="468"/>
    </row>
    <row r="383" spans="1:7" ht="39.75" customHeight="1" x14ac:dyDescent="0.45">
      <c r="A383" s="298" t="s">
        <v>5100</v>
      </c>
      <c r="B383" s="303" t="s">
        <v>8697</v>
      </c>
      <c r="C383" s="300" t="s">
        <v>1944</v>
      </c>
      <c r="D383" s="314" t="s">
        <v>8698</v>
      </c>
      <c r="E383" s="466" t="s">
        <v>2068</v>
      </c>
      <c r="F383" s="467"/>
      <c r="G383" s="468"/>
    </row>
    <row r="384" spans="1:7" ht="39.75" customHeight="1" x14ac:dyDescent="0.45">
      <c r="A384" s="298" t="s">
        <v>5101</v>
      </c>
      <c r="B384" s="303" t="s">
        <v>8697</v>
      </c>
      <c r="C384" s="300" t="s">
        <v>1947</v>
      </c>
      <c r="D384" s="314" t="s">
        <v>8699</v>
      </c>
      <c r="E384" s="466" t="s">
        <v>2069</v>
      </c>
      <c r="F384" s="467"/>
      <c r="G384" s="468"/>
    </row>
    <row r="385" spans="1:8" ht="39.75" customHeight="1" x14ac:dyDescent="0.45">
      <c r="A385" s="298" t="s">
        <v>5102</v>
      </c>
      <c r="B385" s="303" t="s">
        <v>8697</v>
      </c>
      <c r="C385" s="300" t="s">
        <v>1949</v>
      </c>
      <c r="D385" s="299" t="s">
        <v>8700</v>
      </c>
      <c r="E385" s="466" t="s">
        <v>2070</v>
      </c>
      <c r="F385" s="467"/>
      <c r="G385" s="468"/>
    </row>
    <row r="386" spans="1:8" ht="39.75" customHeight="1" x14ac:dyDescent="0.45">
      <c r="A386" s="298" t="s">
        <v>5103</v>
      </c>
      <c r="B386" s="303" t="s">
        <v>2071</v>
      </c>
      <c r="C386" s="300" t="s">
        <v>1944</v>
      </c>
      <c r="D386" s="299" t="s">
        <v>8701</v>
      </c>
      <c r="E386" s="466" t="s">
        <v>8702</v>
      </c>
      <c r="F386" s="467"/>
      <c r="G386" s="468"/>
    </row>
    <row r="387" spans="1:8" ht="39.75" customHeight="1" x14ac:dyDescent="0.45">
      <c r="A387" s="298" t="s">
        <v>5104</v>
      </c>
      <c r="B387" s="303" t="s">
        <v>2071</v>
      </c>
      <c r="C387" s="300" t="s">
        <v>1947</v>
      </c>
      <c r="D387" s="314" t="s">
        <v>8703</v>
      </c>
      <c r="E387" s="466" t="s">
        <v>8704</v>
      </c>
      <c r="F387" s="467"/>
      <c r="G387" s="468"/>
    </row>
    <row r="388" spans="1:8" ht="39.75" customHeight="1" x14ac:dyDescent="0.45">
      <c r="A388" s="298" t="s">
        <v>5105</v>
      </c>
      <c r="B388" s="303" t="s">
        <v>2071</v>
      </c>
      <c r="C388" s="300" t="s">
        <v>1949</v>
      </c>
      <c r="D388" s="314" t="s">
        <v>8705</v>
      </c>
      <c r="E388" s="466" t="s">
        <v>8706</v>
      </c>
      <c r="F388" s="467"/>
      <c r="G388" s="468"/>
    </row>
    <row r="389" spans="1:8" ht="39.75" customHeight="1" x14ac:dyDescent="0.45">
      <c r="A389" s="298" t="s">
        <v>5106</v>
      </c>
      <c r="B389" s="302" t="s">
        <v>8559</v>
      </c>
      <c r="C389" s="300" t="s">
        <v>1944</v>
      </c>
      <c r="D389" s="314" t="s">
        <v>8707</v>
      </c>
      <c r="E389" s="466" t="s">
        <v>2072</v>
      </c>
      <c r="F389" s="467"/>
      <c r="G389" s="468"/>
    </row>
    <row r="390" spans="1:8" ht="39.75" customHeight="1" x14ac:dyDescent="0.45">
      <c r="A390" s="298" t="s">
        <v>5107</v>
      </c>
      <c r="B390" s="302" t="s">
        <v>8559</v>
      </c>
      <c r="C390" s="300" t="s">
        <v>1944</v>
      </c>
      <c r="D390" s="314" t="s">
        <v>8708</v>
      </c>
      <c r="E390" s="466" t="s">
        <v>8709</v>
      </c>
      <c r="F390" s="467"/>
      <c r="G390" s="468"/>
    </row>
    <row r="391" spans="1:8" ht="39.75" customHeight="1" x14ac:dyDescent="0.45">
      <c r="A391" s="298" t="s">
        <v>5108</v>
      </c>
      <c r="B391" s="302" t="s">
        <v>8559</v>
      </c>
      <c r="C391" s="300" t="s">
        <v>1947</v>
      </c>
      <c r="D391" s="314" t="s">
        <v>8710</v>
      </c>
      <c r="E391" s="466" t="s">
        <v>2073</v>
      </c>
      <c r="F391" s="467"/>
      <c r="G391" s="468"/>
    </row>
    <row r="392" spans="1:8" ht="39.75" customHeight="1" x14ac:dyDescent="0.45">
      <c r="A392" s="298" t="s">
        <v>5109</v>
      </c>
      <c r="B392" s="302" t="s">
        <v>8559</v>
      </c>
      <c r="C392" s="300" t="s">
        <v>1947</v>
      </c>
      <c r="D392" s="314" t="s">
        <v>8711</v>
      </c>
      <c r="E392" s="466" t="s">
        <v>8712</v>
      </c>
      <c r="F392" s="467"/>
      <c r="G392" s="468"/>
    </row>
    <row r="393" spans="1:8" ht="39.75" customHeight="1" x14ac:dyDescent="0.45">
      <c r="A393" s="298" t="s">
        <v>5110</v>
      </c>
      <c r="B393" s="302" t="s">
        <v>8559</v>
      </c>
      <c r="C393" s="300" t="s">
        <v>1949</v>
      </c>
      <c r="D393" s="314" t="s">
        <v>8713</v>
      </c>
      <c r="E393" s="466" t="s">
        <v>2074</v>
      </c>
      <c r="F393" s="467"/>
      <c r="G393" s="468"/>
    </row>
    <row r="394" spans="1:8" ht="39.75" customHeight="1" x14ac:dyDescent="0.45">
      <c r="A394" s="298" t="s">
        <v>5111</v>
      </c>
      <c r="B394" s="302" t="s">
        <v>8559</v>
      </c>
      <c r="C394" s="300" t="s">
        <v>1949</v>
      </c>
      <c r="D394" s="314" t="s">
        <v>8714</v>
      </c>
      <c r="E394" s="466" t="s">
        <v>8715</v>
      </c>
      <c r="F394" s="467"/>
      <c r="G394" s="468"/>
    </row>
    <row r="395" spans="1:8" ht="39.75" customHeight="1" x14ac:dyDescent="0.45">
      <c r="A395" s="298" t="s">
        <v>5112</v>
      </c>
      <c r="B395" s="302" t="s">
        <v>8653</v>
      </c>
      <c r="C395" s="300" t="s">
        <v>1944</v>
      </c>
      <c r="D395" s="314" t="s">
        <v>8716</v>
      </c>
      <c r="E395" s="466" t="s">
        <v>2075</v>
      </c>
      <c r="F395" s="467"/>
      <c r="G395" s="468"/>
    </row>
    <row r="396" spans="1:8" ht="39.75" customHeight="1" x14ac:dyDescent="0.45">
      <c r="A396" s="298" t="s">
        <v>5113</v>
      </c>
      <c r="B396" s="302" t="s">
        <v>8653</v>
      </c>
      <c r="C396" s="300" t="s">
        <v>1947</v>
      </c>
      <c r="D396" s="314" t="s">
        <v>8717</v>
      </c>
      <c r="E396" s="466" t="s">
        <v>2076</v>
      </c>
      <c r="F396" s="467"/>
      <c r="G396" s="468"/>
    </row>
    <row r="397" spans="1:8" ht="39.75" customHeight="1" x14ac:dyDescent="0.45">
      <c r="A397" s="298" t="s">
        <v>5114</v>
      </c>
      <c r="B397" s="302" t="s">
        <v>8653</v>
      </c>
      <c r="C397" s="300" t="s">
        <v>1949</v>
      </c>
      <c r="D397" s="314" t="s">
        <v>8718</v>
      </c>
      <c r="E397" s="466" t="s">
        <v>2077</v>
      </c>
      <c r="F397" s="467"/>
      <c r="G397" s="468"/>
    </row>
    <row r="398" spans="1:8" ht="39.75" customHeight="1" x14ac:dyDescent="0.45">
      <c r="A398" s="298" t="s">
        <v>5115</v>
      </c>
      <c r="B398" s="303" t="s">
        <v>8719</v>
      </c>
      <c r="C398" s="300" t="s">
        <v>1944</v>
      </c>
      <c r="D398" s="314" t="s">
        <v>8720</v>
      </c>
      <c r="E398" s="466" t="s">
        <v>2078</v>
      </c>
      <c r="F398" s="467"/>
      <c r="G398" s="467"/>
      <c r="H398" s="468"/>
    </row>
    <row r="399" spans="1:8" ht="39.75" customHeight="1" x14ac:dyDescent="0.45">
      <c r="A399" s="298" t="s">
        <v>5116</v>
      </c>
      <c r="B399" s="303" t="s">
        <v>8719</v>
      </c>
      <c r="C399" s="300" t="s">
        <v>1944</v>
      </c>
      <c r="D399" s="314" t="s">
        <v>8721</v>
      </c>
      <c r="E399" s="466" t="s">
        <v>8722</v>
      </c>
      <c r="F399" s="467"/>
      <c r="G399" s="467"/>
      <c r="H399" s="468"/>
    </row>
    <row r="400" spans="1:8" ht="39.75" customHeight="1" x14ac:dyDescent="0.45">
      <c r="A400" s="298" t="s">
        <v>5117</v>
      </c>
      <c r="B400" s="303" t="s">
        <v>8719</v>
      </c>
      <c r="C400" s="300" t="s">
        <v>1947</v>
      </c>
      <c r="D400" s="314" t="s">
        <v>8723</v>
      </c>
      <c r="E400" s="466" t="s">
        <v>2079</v>
      </c>
      <c r="F400" s="467"/>
      <c r="G400" s="467"/>
      <c r="H400" s="468"/>
    </row>
    <row r="401" spans="1:9" ht="39.75" customHeight="1" x14ac:dyDescent="0.45">
      <c r="A401" s="298" t="s">
        <v>5118</v>
      </c>
      <c r="B401" s="303" t="s">
        <v>8719</v>
      </c>
      <c r="C401" s="300" t="s">
        <v>1947</v>
      </c>
      <c r="D401" s="314" t="s">
        <v>8724</v>
      </c>
      <c r="E401" s="466" t="s">
        <v>2080</v>
      </c>
      <c r="F401" s="467"/>
      <c r="G401" s="467"/>
      <c r="H401" s="468"/>
    </row>
    <row r="402" spans="1:9" ht="39.75" customHeight="1" x14ac:dyDescent="0.45">
      <c r="A402" s="298" t="s">
        <v>5119</v>
      </c>
      <c r="B402" s="303" t="s">
        <v>8719</v>
      </c>
      <c r="C402" s="300" t="s">
        <v>1949</v>
      </c>
      <c r="D402" s="314" t="s">
        <v>8725</v>
      </c>
      <c r="E402" s="466" t="s">
        <v>2081</v>
      </c>
      <c r="F402" s="467"/>
      <c r="G402" s="467"/>
      <c r="H402" s="468"/>
    </row>
    <row r="403" spans="1:9" ht="39.75" customHeight="1" x14ac:dyDescent="0.45">
      <c r="A403" s="298" t="s">
        <v>5120</v>
      </c>
      <c r="B403" s="303" t="s">
        <v>8719</v>
      </c>
      <c r="C403" s="300" t="s">
        <v>1949</v>
      </c>
      <c r="D403" s="299" t="s">
        <v>8726</v>
      </c>
      <c r="E403" s="466" t="s">
        <v>2082</v>
      </c>
      <c r="F403" s="467"/>
      <c r="G403" s="467"/>
      <c r="H403" s="468"/>
    </row>
    <row r="404" spans="1:9" ht="39.75" customHeight="1" x14ac:dyDescent="0.45">
      <c r="A404" s="298" t="s">
        <v>5121</v>
      </c>
      <c r="B404" s="319" t="s">
        <v>2083</v>
      </c>
      <c r="C404" s="300" t="s">
        <v>1944</v>
      </c>
      <c r="D404" s="299" t="s">
        <v>8727</v>
      </c>
      <c r="E404" s="466" t="s">
        <v>2084</v>
      </c>
      <c r="F404" s="467"/>
      <c r="G404" s="467"/>
      <c r="H404" s="468"/>
    </row>
    <row r="405" spans="1:9" ht="39.75" customHeight="1" x14ac:dyDescent="0.45">
      <c r="A405" s="298" t="s">
        <v>5122</v>
      </c>
      <c r="B405" s="319" t="s">
        <v>2083</v>
      </c>
      <c r="C405" s="300" t="s">
        <v>1947</v>
      </c>
      <c r="D405" s="314" t="s">
        <v>8728</v>
      </c>
      <c r="E405" s="466" t="s">
        <v>2085</v>
      </c>
      <c r="F405" s="467"/>
      <c r="G405" s="467"/>
      <c r="H405" s="468"/>
    </row>
    <row r="406" spans="1:9" ht="39.75" customHeight="1" x14ac:dyDescent="0.45">
      <c r="A406" s="298" t="s">
        <v>5123</v>
      </c>
      <c r="B406" s="319" t="s">
        <v>2083</v>
      </c>
      <c r="C406" s="300" t="s">
        <v>1949</v>
      </c>
      <c r="D406" s="314" t="s">
        <v>8729</v>
      </c>
      <c r="E406" s="466" t="s">
        <v>2086</v>
      </c>
      <c r="F406" s="467"/>
      <c r="G406" s="467"/>
      <c r="H406" s="468"/>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07" t="s">
        <v>2153</v>
      </c>
      <c r="D943" s="299" t="s">
        <v>2610</v>
      </c>
      <c r="E943" s="379" t="s">
        <v>2611</v>
      </c>
      <c r="F943" s="390"/>
      <c r="G943" s="390"/>
      <c r="H943" s="387"/>
    </row>
    <row r="944" spans="1:8" ht="39.75" customHeight="1" x14ac:dyDescent="0.45">
      <c r="A944" s="298" t="s">
        <v>5519</v>
      </c>
      <c r="B944" s="483"/>
      <c r="D944" s="299" t="s">
        <v>2612</v>
      </c>
      <c r="E944" s="379" t="s">
        <v>2613</v>
      </c>
      <c r="F944" s="390"/>
      <c r="G944" s="390"/>
      <c r="H944" s="387"/>
    </row>
    <row r="945" spans="1:8" ht="39.75" customHeight="1" x14ac:dyDescent="0.45">
      <c r="A945" s="298" t="s">
        <v>5520</v>
      </c>
      <c r="B945" s="507" t="s">
        <v>2153</v>
      </c>
      <c r="D945" s="299" t="s">
        <v>2614</v>
      </c>
      <c r="E945" s="379" t="s">
        <v>2615</v>
      </c>
      <c r="F945" s="390"/>
      <c r="G945" s="390"/>
      <c r="H945" s="387"/>
    </row>
    <row r="946" spans="1:8" ht="39.75" customHeight="1" x14ac:dyDescent="0.45">
      <c r="A946" s="298" t="s">
        <v>5521</v>
      </c>
      <c r="B946" s="483"/>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07" t="s">
        <v>2153</v>
      </c>
      <c r="D950" s="299" t="s">
        <v>2618</v>
      </c>
      <c r="E950" s="379" t="s">
        <v>2619</v>
      </c>
      <c r="F950" s="390"/>
      <c r="G950" s="390"/>
      <c r="H950" s="387"/>
    </row>
    <row r="951" spans="1:8" ht="39.75" customHeight="1" x14ac:dyDescent="0.45">
      <c r="A951" s="298" t="s">
        <v>5526</v>
      </c>
      <c r="B951" s="483"/>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07" t="s">
        <v>2153</v>
      </c>
      <c r="D986" s="299" t="s">
        <v>2626</v>
      </c>
      <c r="E986" s="379" t="s">
        <v>2627</v>
      </c>
      <c r="F986" s="390"/>
      <c r="G986" s="390"/>
      <c r="H986" s="387"/>
    </row>
    <row r="987" spans="1:8" ht="39.75" customHeight="1" x14ac:dyDescent="0.45">
      <c r="A987" s="298" t="s">
        <v>5562</v>
      </c>
      <c r="B987" s="508"/>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13" t="s">
        <v>4</v>
      </c>
      <c r="F1" s="510"/>
      <c r="G1" s="65" t="s">
        <v>615</v>
      </c>
      <c r="H1" s="65" t="s">
        <v>5</v>
      </c>
      <c r="I1" s="70" t="s">
        <v>6</v>
      </c>
      <c r="J1" s="69" t="s">
        <v>7</v>
      </c>
    </row>
    <row r="2" spans="1:10" ht="37.5" customHeight="1" x14ac:dyDescent="0.45">
      <c r="A2" t="s">
        <v>3470</v>
      </c>
      <c r="B2" s="64"/>
      <c r="C2" s="259" t="s">
        <v>617</v>
      </c>
      <c r="D2" s="66" t="s">
        <v>8429</v>
      </c>
      <c r="E2" s="509" t="s">
        <v>8423</v>
      </c>
      <c r="F2" s="510"/>
      <c r="G2" s="65" t="s">
        <v>618</v>
      </c>
      <c r="H2" s="68" t="s">
        <v>619</v>
      </c>
      <c r="I2" s="69" t="s">
        <v>9</v>
      </c>
      <c r="J2" s="516" t="s">
        <v>620</v>
      </c>
    </row>
    <row r="3" spans="1:10" ht="37.5" customHeight="1" x14ac:dyDescent="0.45">
      <c r="A3" s="6" t="s">
        <v>8421</v>
      </c>
      <c r="B3" s="64"/>
      <c r="C3" s="201" t="s">
        <v>622</v>
      </c>
      <c r="D3" s="66" t="s">
        <v>8430</v>
      </c>
      <c r="E3" s="509" t="s">
        <v>8424</v>
      </c>
      <c r="F3" s="510"/>
      <c r="G3" s="65" t="s">
        <v>623</v>
      </c>
      <c r="H3" s="68" t="s">
        <v>624</v>
      </c>
      <c r="I3" s="69" t="s">
        <v>9</v>
      </c>
      <c r="J3" s="512"/>
    </row>
    <row r="4" spans="1:10" ht="37.5" customHeight="1" x14ac:dyDescent="0.45">
      <c r="A4" s="6" t="s">
        <v>8422</v>
      </c>
      <c r="B4" s="64"/>
      <c r="C4" s="201" t="s">
        <v>626</v>
      </c>
      <c r="D4" s="66" t="s">
        <v>8431</v>
      </c>
      <c r="E4" s="509" t="s">
        <v>8425</v>
      </c>
      <c r="F4" s="510"/>
      <c r="G4" s="65" t="s">
        <v>627</v>
      </c>
      <c r="H4" s="68" t="s">
        <v>628</v>
      </c>
      <c r="I4" s="69" t="s">
        <v>9</v>
      </c>
      <c r="J4" s="512"/>
    </row>
    <row r="5" spans="1:10" ht="37.5" customHeight="1" x14ac:dyDescent="0.45">
      <c r="A5" t="s">
        <v>3471</v>
      </c>
      <c r="B5" s="64"/>
      <c r="C5" s="201" t="s">
        <v>8</v>
      </c>
      <c r="D5" s="66" t="s">
        <v>8432</v>
      </c>
      <c r="E5" s="509" t="s">
        <v>8426</v>
      </c>
      <c r="F5" s="510"/>
      <c r="G5" s="65" t="s">
        <v>631</v>
      </c>
      <c r="H5" s="68" t="s">
        <v>632</v>
      </c>
      <c r="I5" s="69" t="s">
        <v>9</v>
      </c>
      <c r="J5" s="512"/>
    </row>
    <row r="6" spans="1:10" ht="37.5" customHeight="1" x14ac:dyDescent="0.45">
      <c r="A6" s="6" t="s">
        <v>8485</v>
      </c>
      <c r="B6" s="64"/>
      <c r="C6" s="201" t="s">
        <v>3473</v>
      </c>
      <c r="D6" s="66" t="s">
        <v>8433</v>
      </c>
      <c r="E6" s="509" t="s">
        <v>8427</v>
      </c>
      <c r="F6" s="510"/>
      <c r="G6" s="65" t="s">
        <v>3474</v>
      </c>
      <c r="H6" s="68" t="s">
        <v>3475</v>
      </c>
      <c r="I6" s="69" t="s">
        <v>9</v>
      </c>
      <c r="J6" s="511" t="s">
        <v>3476</v>
      </c>
    </row>
    <row r="7" spans="1:10" ht="37.5" customHeight="1" x14ac:dyDescent="0.45">
      <c r="A7" s="6" t="s">
        <v>8486</v>
      </c>
      <c r="B7" s="64"/>
      <c r="C7" s="201" t="s">
        <v>3478</v>
      </c>
      <c r="D7" s="66" t="s">
        <v>8434</v>
      </c>
      <c r="E7" s="509" t="s">
        <v>8428</v>
      </c>
      <c r="F7" s="510"/>
      <c r="G7" s="65" t="s">
        <v>3479</v>
      </c>
      <c r="H7" s="68" t="s">
        <v>3480</v>
      </c>
      <c r="I7" s="69" t="s">
        <v>9</v>
      </c>
      <c r="J7" s="512"/>
    </row>
    <row r="8" spans="1:10" ht="37.5" customHeight="1" x14ac:dyDescent="0.45">
      <c r="A8" t="s">
        <v>3472</v>
      </c>
      <c r="B8" s="64"/>
      <c r="C8" s="201" t="s">
        <v>626</v>
      </c>
      <c r="D8" s="66" t="s">
        <v>8435</v>
      </c>
      <c r="E8" s="509" t="s">
        <v>8440</v>
      </c>
      <c r="F8" s="510"/>
      <c r="G8" s="65" t="s">
        <v>623</v>
      </c>
      <c r="H8" s="68" t="s">
        <v>3482</v>
      </c>
      <c r="I8" s="69" t="s">
        <v>9</v>
      </c>
      <c r="J8" s="199" t="s">
        <v>3476</v>
      </c>
    </row>
    <row r="9" spans="1:10" ht="37.5" customHeight="1" x14ac:dyDescent="0.45">
      <c r="A9" s="6" t="s">
        <v>8487</v>
      </c>
      <c r="B9" s="64"/>
      <c r="C9" s="201" t="s">
        <v>8</v>
      </c>
      <c r="D9" s="66" t="s">
        <v>8436</v>
      </c>
      <c r="E9" s="509" t="s">
        <v>8441</v>
      </c>
      <c r="F9" s="510"/>
      <c r="G9" s="65" t="s">
        <v>3483</v>
      </c>
      <c r="H9" s="68" t="s">
        <v>3484</v>
      </c>
      <c r="I9" s="69" t="s">
        <v>9</v>
      </c>
      <c r="J9" s="511" t="s">
        <v>3476</v>
      </c>
    </row>
    <row r="10" spans="1:10" ht="37.5" customHeight="1" x14ac:dyDescent="0.45">
      <c r="A10" s="6" t="s">
        <v>8488</v>
      </c>
      <c r="B10" s="64"/>
      <c r="C10" s="201" t="s">
        <v>3473</v>
      </c>
      <c r="D10" s="66" t="s">
        <v>8437</v>
      </c>
      <c r="E10" s="509" t="s">
        <v>8442</v>
      </c>
      <c r="F10" s="510"/>
      <c r="G10" s="65" t="s">
        <v>3486</v>
      </c>
      <c r="H10" s="68" t="s">
        <v>3487</v>
      </c>
      <c r="I10" s="69" t="s">
        <v>9</v>
      </c>
      <c r="J10" s="512"/>
    </row>
    <row r="11" spans="1:10" ht="26.4" x14ac:dyDescent="0.45">
      <c r="A11" t="s">
        <v>6051</v>
      </c>
      <c r="B11" s="64"/>
      <c r="C11" s="201" t="s">
        <v>3478</v>
      </c>
      <c r="D11" s="66" t="s">
        <v>8438</v>
      </c>
      <c r="E11" s="509" t="s">
        <v>8443</v>
      </c>
      <c r="F11" s="510"/>
      <c r="G11" s="65" t="s">
        <v>3492</v>
      </c>
      <c r="H11" s="68" t="s">
        <v>3493</v>
      </c>
      <c r="I11" s="69" t="s">
        <v>9</v>
      </c>
      <c r="J11" s="199" t="s">
        <v>3476</v>
      </c>
    </row>
    <row r="12" spans="1:10" ht="27" customHeight="1" x14ac:dyDescent="0.45">
      <c r="A12" s="6" t="s">
        <v>8489</v>
      </c>
      <c r="B12" s="64"/>
      <c r="C12" s="259" t="s">
        <v>2011</v>
      </c>
      <c r="D12" s="114" t="s">
        <v>8439</v>
      </c>
      <c r="E12" s="514" t="s">
        <v>8444</v>
      </c>
      <c r="F12" s="515"/>
      <c r="G12" s="65" t="s">
        <v>627</v>
      </c>
      <c r="H12" s="68" t="s">
        <v>3498</v>
      </c>
      <c r="I12" s="69" t="s">
        <v>9</v>
      </c>
      <c r="J12" s="258"/>
    </row>
    <row r="13" spans="1:10" ht="27" customHeight="1" x14ac:dyDescent="0.45">
      <c r="A13" s="6" t="s">
        <v>8490</v>
      </c>
      <c r="B13" s="64"/>
      <c r="C13" s="259" t="s">
        <v>622</v>
      </c>
      <c r="D13" s="66" t="s">
        <v>8450</v>
      </c>
      <c r="E13" s="514" t="s">
        <v>8445</v>
      </c>
      <c r="F13" s="515"/>
      <c r="G13" s="65" t="s">
        <v>3501</v>
      </c>
      <c r="H13" s="68" t="s">
        <v>3502</v>
      </c>
      <c r="I13" s="69" t="s">
        <v>9</v>
      </c>
      <c r="J13" s="260" t="s">
        <v>620</v>
      </c>
    </row>
    <row r="14" spans="1:10" ht="27" customHeight="1" x14ac:dyDescent="0.45">
      <c r="A14" t="s">
        <v>6052</v>
      </c>
      <c r="B14" s="64"/>
      <c r="C14" s="201" t="s">
        <v>626</v>
      </c>
      <c r="D14" s="66" t="s">
        <v>8451</v>
      </c>
      <c r="E14" s="514" t="s">
        <v>8446</v>
      </c>
      <c r="F14" s="515"/>
      <c r="G14" s="65" t="s">
        <v>3505</v>
      </c>
      <c r="H14" s="68" t="s">
        <v>3506</v>
      </c>
      <c r="I14" s="69" t="s">
        <v>9</v>
      </c>
      <c r="J14" s="202" t="s">
        <v>620</v>
      </c>
    </row>
    <row r="15" spans="1:10" ht="26.4" x14ac:dyDescent="0.45">
      <c r="A15" s="6" t="s">
        <v>8491</v>
      </c>
      <c r="B15" s="64"/>
      <c r="C15" s="201" t="s">
        <v>8</v>
      </c>
      <c r="D15" s="66" t="s">
        <v>8452</v>
      </c>
      <c r="E15" s="509" t="s">
        <v>8447</v>
      </c>
      <c r="F15" s="510"/>
      <c r="G15" s="65" t="s">
        <v>3488</v>
      </c>
      <c r="H15" s="68" t="s">
        <v>3507</v>
      </c>
      <c r="I15" s="69" t="s">
        <v>9</v>
      </c>
      <c r="J15" s="202" t="s">
        <v>620</v>
      </c>
    </row>
    <row r="16" spans="1:10" ht="26.4" x14ac:dyDescent="0.45">
      <c r="A16" s="6" t="s">
        <v>8492</v>
      </c>
      <c r="B16" s="64"/>
      <c r="C16" s="201" t="s">
        <v>3473</v>
      </c>
      <c r="D16" s="114" t="s">
        <v>8453</v>
      </c>
      <c r="E16" s="514" t="s">
        <v>8448</v>
      </c>
      <c r="F16" s="515"/>
      <c r="G16" s="65" t="s">
        <v>3509</v>
      </c>
      <c r="H16" s="68" t="s">
        <v>3510</v>
      </c>
      <c r="I16" s="69" t="s">
        <v>9</v>
      </c>
      <c r="J16" s="202" t="s">
        <v>620</v>
      </c>
    </row>
    <row r="17" spans="1:10" ht="26.4" x14ac:dyDescent="0.45">
      <c r="A17" t="s">
        <v>6053</v>
      </c>
      <c r="B17" s="64"/>
      <c r="C17" s="201" t="s">
        <v>3478</v>
      </c>
      <c r="D17" s="114" t="s">
        <v>8454</v>
      </c>
      <c r="E17" s="514" t="s">
        <v>8449</v>
      </c>
      <c r="F17" s="515"/>
      <c r="G17" s="65" t="s">
        <v>3491</v>
      </c>
      <c r="H17" s="68" t="s">
        <v>3508</v>
      </c>
      <c r="I17" s="69" t="s">
        <v>9</v>
      </c>
      <c r="J17" s="202" t="s">
        <v>620</v>
      </c>
    </row>
    <row r="18" spans="1:10" ht="26.4" x14ac:dyDescent="0.45">
      <c r="A18" s="6" t="s">
        <v>8493</v>
      </c>
      <c r="B18" s="64"/>
      <c r="C18" s="201" t="s">
        <v>626</v>
      </c>
      <c r="D18" s="66" t="s">
        <v>8455</v>
      </c>
      <c r="E18" s="509" t="s">
        <v>8459</v>
      </c>
      <c r="F18" s="510"/>
      <c r="G18" s="65" t="s">
        <v>3515</v>
      </c>
      <c r="H18" s="68" t="s">
        <v>3516</v>
      </c>
      <c r="I18" s="69" t="s">
        <v>9</v>
      </c>
      <c r="J18" s="516" t="s">
        <v>620</v>
      </c>
    </row>
    <row r="19" spans="1:10" ht="26.4" x14ac:dyDescent="0.45">
      <c r="A19" s="6" t="s">
        <v>8494</v>
      </c>
      <c r="B19" s="64"/>
      <c r="C19" s="201" t="s">
        <v>8</v>
      </c>
      <c r="D19" s="66" t="s">
        <v>8456</v>
      </c>
      <c r="E19" s="509" t="s">
        <v>8460</v>
      </c>
      <c r="F19" s="510"/>
      <c r="G19" s="65" t="s">
        <v>630</v>
      </c>
      <c r="H19" s="68" t="s">
        <v>3517</v>
      </c>
      <c r="I19" s="69" t="s">
        <v>9</v>
      </c>
      <c r="J19" s="512"/>
    </row>
    <row r="20" spans="1:10" ht="26.4" x14ac:dyDescent="0.45">
      <c r="A20" t="s">
        <v>6054</v>
      </c>
      <c r="B20" s="64"/>
      <c r="C20" s="201" t="s">
        <v>3473</v>
      </c>
      <c r="D20" s="66" t="s">
        <v>8457</v>
      </c>
      <c r="E20" s="509" t="s">
        <v>8461</v>
      </c>
      <c r="F20" s="510"/>
      <c r="G20" s="65" t="s">
        <v>3518</v>
      </c>
      <c r="H20" s="68" t="s">
        <v>3519</v>
      </c>
      <c r="I20" s="69" t="s">
        <v>9</v>
      </c>
      <c r="J20" s="512"/>
    </row>
    <row r="21" spans="1:10" ht="26.4" x14ac:dyDescent="0.45">
      <c r="A21" s="6" t="s">
        <v>8495</v>
      </c>
      <c r="B21" s="64"/>
      <c r="C21" s="201">
        <v>6</v>
      </c>
      <c r="D21" s="66" t="s">
        <v>8458</v>
      </c>
      <c r="E21" s="509" t="s">
        <v>8462</v>
      </c>
      <c r="F21" s="510"/>
      <c r="G21" s="65"/>
      <c r="H21" s="68"/>
      <c r="I21" s="69"/>
      <c r="J21" s="200"/>
    </row>
    <row r="22" spans="1:10" ht="26.4" x14ac:dyDescent="0.45">
      <c r="A22" s="6" t="s">
        <v>8496</v>
      </c>
      <c r="B22" s="64"/>
      <c r="C22" s="201" t="s">
        <v>3473</v>
      </c>
      <c r="D22" s="66" t="s">
        <v>8463</v>
      </c>
      <c r="E22" s="509" t="s">
        <v>8465</v>
      </c>
      <c r="F22" s="510"/>
      <c r="G22" s="65" t="s">
        <v>3521</v>
      </c>
      <c r="H22" s="68" t="s">
        <v>3522</v>
      </c>
      <c r="I22" s="69" t="s">
        <v>9</v>
      </c>
      <c r="J22" s="516" t="s">
        <v>620</v>
      </c>
    </row>
    <row r="23" spans="1:10" ht="26.4" x14ac:dyDescent="0.45">
      <c r="A23" t="s">
        <v>6055</v>
      </c>
      <c r="B23" s="64"/>
      <c r="C23" s="201" t="s">
        <v>3478</v>
      </c>
      <c r="D23" s="114" t="s">
        <v>8464</v>
      </c>
      <c r="E23" s="514" t="s">
        <v>8466</v>
      </c>
      <c r="F23" s="515"/>
      <c r="G23" s="65" t="s">
        <v>3521</v>
      </c>
      <c r="H23" s="68" t="s">
        <v>3522</v>
      </c>
      <c r="I23" s="69" t="s">
        <v>9</v>
      </c>
      <c r="J23" s="512"/>
    </row>
    <row r="24" spans="1:10" ht="27" customHeight="1" x14ac:dyDescent="0.45">
      <c r="A24" s="6" t="s">
        <v>8497</v>
      </c>
      <c r="B24" s="64"/>
      <c r="C24" s="113" t="s">
        <v>617</v>
      </c>
      <c r="D24" s="66" t="s">
        <v>8467</v>
      </c>
      <c r="E24" s="509" t="s">
        <v>8473</v>
      </c>
      <c r="F24" s="510"/>
      <c r="G24" s="65" t="s">
        <v>3524</v>
      </c>
      <c r="H24" s="68" t="s">
        <v>3525</v>
      </c>
      <c r="I24" s="69" t="s">
        <v>9</v>
      </c>
      <c r="J24" s="516" t="s">
        <v>620</v>
      </c>
    </row>
    <row r="25" spans="1:10" ht="27" customHeight="1" x14ac:dyDescent="0.45">
      <c r="A25" s="6" t="s">
        <v>8498</v>
      </c>
      <c r="B25" s="64"/>
      <c r="C25" s="113" t="s">
        <v>622</v>
      </c>
      <c r="D25" s="66" t="s">
        <v>8468</v>
      </c>
      <c r="E25" s="509" t="s">
        <v>8474</v>
      </c>
      <c r="F25" s="510"/>
      <c r="G25" s="65" t="s">
        <v>3524</v>
      </c>
      <c r="H25" s="68" t="s">
        <v>3525</v>
      </c>
      <c r="I25" s="69" t="s">
        <v>9</v>
      </c>
      <c r="J25" s="512"/>
    </row>
    <row r="26" spans="1:10" ht="27" customHeight="1" x14ac:dyDescent="0.45">
      <c r="A26" t="s">
        <v>6056</v>
      </c>
      <c r="B26" s="64"/>
      <c r="C26" s="113" t="s">
        <v>626</v>
      </c>
      <c r="D26" s="66" t="s">
        <v>8469</v>
      </c>
      <c r="E26" s="509" t="s">
        <v>8475</v>
      </c>
      <c r="F26" s="510"/>
      <c r="G26" s="65" t="s">
        <v>3512</v>
      </c>
      <c r="H26" s="68" t="s">
        <v>3526</v>
      </c>
      <c r="I26" s="69" t="s">
        <v>9</v>
      </c>
      <c r="J26" s="512"/>
    </row>
    <row r="27" spans="1:10" ht="26.4" x14ac:dyDescent="0.45">
      <c r="A27" s="6" t="s">
        <v>8499</v>
      </c>
      <c r="B27" s="64"/>
      <c r="C27" s="113" t="s">
        <v>8</v>
      </c>
      <c r="D27" s="66" t="s">
        <v>8470</v>
      </c>
      <c r="E27" s="509" t="s">
        <v>8476</v>
      </c>
      <c r="F27" s="510"/>
      <c r="G27" s="65" t="s">
        <v>3477</v>
      </c>
      <c r="H27" s="68" t="s">
        <v>3527</v>
      </c>
      <c r="I27" s="69" t="s">
        <v>9</v>
      </c>
      <c r="J27" s="512"/>
    </row>
    <row r="28" spans="1:10" ht="26.4" x14ac:dyDescent="0.45">
      <c r="A28" s="6" t="s">
        <v>8500</v>
      </c>
      <c r="B28" s="64"/>
      <c r="C28" s="113" t="s">
        <v>3473</v>
      </c>
      <c r="D28" s="66" t="s">
        <v>8471</v>
      </c>
      <c r="E28" s="509" t="s">
        <v>8477</v>
      </c>
      <c r="F28" s="510"/>
      <c r="G28" s="65" t="s">
        <v>3500</v>
      </c>
      <c r="H28" s="68" t="s">
        <v>3528</v>
      </c>
      <c r="I28" s="69" t="s">
        <v>9</v>
      </c>
      <c r="J28" s="512"/>
    </row>
    <row r="29" spans="1:10" ht="26.4" x14ac:dyDescent="0.45">
      <c r="A29" t="s">
        <v>6057</v>
      </c>
      <c r="B29" s="64"/>
      <c r="C29" s="113" t="s">
        <v>3478</v>
      </c>
      <c r="D29" s="66" t="s">
        <v>8472</v>
      </c>
      <c r="E29" s="509" t="s">
        <v>8478</v>
      </c>
      <c r="F29" s="510"/>
      <c r="G29" s="65" t="s">
        <v>3492</v>
      </c>
      <c r="H29" s="68" t="s">
        <v>634</v>
      </c>
      <c r="I29" s="69" t="s">
        <v>9</v>
      </c>
      <c r="J29" s="512"/>
    </row>
    <row r="30" spans="1:10" ht="39.6" x14ac:dyDescent="0.45">
      <c r="A30" t="s">
        <v>6058</v>
      </c>
      <c r="B30" s="67" t="s">
        <v>3481</v>
      </c>
      <c r="C30" s="201" t="s">
        <v>617</v>
      </c>
      <c r="D30" s="66" t="s">
        <v>4337</v>
      </c>
      <c r="E30" s="509" t="s">
        <v>4338</v>
      </c>
      <c r="F30" s="510"/>
      <c r="G30" s="65" t="s">
        <v>3485</v>
      </c>
      <c r="H30" s="68" t="s">
        <v>3529</v>
      </c>
      <c r="I30" s="69" t="s">
        <v>3530</v>
      </c>
      <c r="J30" s="516" t="s">
        <v>620</v>
      </c>
    </row>
    <row r="31" spans="1:10" ht="39.6" x14ac:dyDescent="0.45">
      <c r="A31" t="s">
        <v>6059</v>
      </c>
      <c r="B31" s="67" t="s">
        <v>3481</v>
      </c>
      <c r="C31" s="201" t="s">
        <v>622</v>
      </c>
      <c r="D31" s="114" t="s">
        <v>4339</v>
      </c>
      <c r="E31" s="514" t="s">
        <v>4340</v>
      </c>
      <c r="F31" s="515"/>
      <c r="G31" s="65" t="s">
        <v>3469</v>
      </c>
      <c r="H31" s="68" t="s">
        <v>3531</v>
      </c>
      <c r="I31" s="69" t="s">
        <v>3530</v>
      </c>
      <c r="J31" s="512"/>
    </row>
    <row r="32" spans="1:10" ht="27" customHeight="1" x14ac:dyDescent="0.45">
      <c r="A32" t="s">
        <v>6060</v>
      </c>
      <c r="B32" s="67" t="s">
        <v>3481</v>
      </c>
      <c r="C32" s="201" t="s">
        <v>626</v>
      </c>
      <c r="D32" s="114" t="s">
        <v>4341</v>
      </c>
      <c r="E32" s="514" t="s">
        <v>4342</v>
      </c>
      <c r="F32" s="518"/>
      <c r="G32" s="515"/>
      <c r="H32" s="68" t="s">
        <v>3533</v>
      </c>
      <c r="I32" s="69" t="s">
        <v>3530</v>
      </c>
      <c r="J32" s="202" t="s">
        <v>620</v>
      </c>
    </row>
    <row r="33" spans="1:10" ht="40.5" customHeight="1" x14ac:dyDescent="0.45">
      <c r="A33" t="s">
        <v>6061</v>
      </c>
      <c r="B33" s="67" t="s">
        <v>3481</v>
      </c>
      <c r="C33" s="201" t="s">
        <v>3534</v>
      </c>
      <c r="D33" s="114" t="s">
        <v>4343</v>
      </c>
      <c r="E33" s="514" t="s">
        <v>4344</v>
      </c>
      <c r="F33" s="518"/>
      <c r="G33" s="515"/>
      <c r="H33" s="68" t="s">
        <v>3535</v>
      </c>
      <c r="I33" s="69" t="s">
        <v>3530</v>
      </c>
      <c r="J33" s="202" t="s">
        <v>620</v>
      </c>
    </row>
    <row r="34" spans="1:10" ht="40.5" customHeight="1" x14ac:dyDescent="0.45">
      <c r="A34" t="s">
        <v>6062</v>
      </c>
      <c r="B34" s="64" t="s">
        <v>3497</v>
      </c>
      <c r="C34" s="201" t="s">
        <v>3536</v>
      </c>
      <c r="D34" s="66" t="s">
        <v>4345</v>
      </c>
      <c r="E34" s="509" t="s">
        <v>4346</v>
      </c>
      <c r="F34" s="517"/>
      <c r="G34" s="510"/>
      <c r="H34" s="68" t="s">
        <v>3537</v>
      </c>
      <c r="I34" s="69" t="s">
        <v>3530</v>
      </c>
      <c r="J34" s="202" t="s">
        <v>620</v>
      </c>
    </row>
    <row r="35" spans="1:10" ht="40.5" customHeight="1" x14ac:dyDescent="0.45">
      <c r="A35" t="s">
        <v>6063</v>
      </c>
      <c r="B35" s="64" t="s">
        <v>3539</v>
      </c>
      <c r="C35" s="201" t="s">
        <v>626</v>
      </c>
      <c r="D35" s="114" t="s">
        <v>4347</v>
      </c>
      <c r="E35" s="514" t="s">
        <v>4348</v>
      </c>
      <c r="F35" s="518"/>
      <c r="G35" s="515"/>
      <c r="H35" s="68" t="s">
        <v>3540</v>
      </c>
      <c r="I35" s="69" t="s">
        <v>3530</v>
      </c>
      <c r="J35" s="202" t="s">
        <v>620</v>
      </c>
    </row>
    <row r="36" spans="1:10" ht="39.6" x14ac:dyDescent="0.45">
      <c r="A36" t="s">
        <v>6064</v>
      </c>
      <c r="B36" s="64" t="s">
        <v>616</v>
      </c>
      <c r="C36" s="520" t="s">
        <v>617</v>
      </c>
      <c r="D36" s="66" t="s">
        <v>4349</v>
      </c>
      <c r="E36" s="509" t="s">
        <v>4350</v>
      </c>
      <c r="F36" s="510"/>
      <c r="G36" s="65" t="s">
        <v>3490</v>
      </c>
      <c r="H36" s="68" t="s">
        <v>3541</v>
      </c>
      <c r="I36" s="69" t="s">
        <v>3530</v>
      </c>
      <c r="J36" s="516" t="s">
        <v>620</v>
      </c>
    </row>
    <row r="37" spans="1:10" ht="27" customHeight="1" x14ac:dyDescent="0.45">
      <c r="A37" t="s">
        <v>6065</v>
      </c>
      <c r="B37" s="64" t="s">
        <v>616</v>
      </c>
      <c r="C37" s="519"/>
      <c r="D37" s="65" t="s">
        <v>3542</v>
      </c>
      <c r="E37" s="509" t="s">
        <v>3543</v>
      </c>
      <c r="F37" s="510"/>
      <c r="G37" s="65" t="s">
        <v>3523</v>
      </c>
      <c r="H37" s="68" t="s">
        <v>3544</v>
      </c>
      <c r="I37" s="69" t="s">
        <v>3530</v>
      </c>
      <c r="J37" s="512"/>
    </row>
    <row r="38" spans="1:10" ht="27" customHeight="1" x14ac:dyDescent="0.45">
      <c r="A38" t="s">
        <v>6066</v>
      </c>
      <c r="B38" s="64" t="s">
        <v>616</v>
      </c>
      <c r="C38" s="201" t="s">
        <v>622</v>
      </c>
      <c r="D38" s="66" t="s">
        <v>4351</v>
      </c>
      <c r="E38" s="509" t="s">
        <v>4352</v>
      </c>
      <c r="F38" s="510"/>
      <c r="G38" s="65" t="s">
        <v>3503</v>
      </c>
      <c r="H38" s="68" t="s">
        <v>3545</v>
      </c>
      <c r="I38" s="69" t="s">
        <v>3530</v>
      </c>
      <c r="J38" s="512"/>
    </row>
    <row r="39" spans="1:10" ht="27" customHeight="1" x14ac:dyDescent="0.45">
      <c r="A39" t="s">
        <v>6067</v>
      </c>
      <c r="B39" s="64" t="s">
        <v>616</v>
      </c>
      <c r="C39" s="198"/>
      <c r="D39" s="65" t="s">
        <v>3547</v>
      </c>
      <c r="E39" s="509" t="s">
        <v>3548</v>
      </c>
      <c r="F39" s="510"/>
      <c r="G39" s="65" t="s">
        <v>625</v>
      </c>
      <c r="H39" s="68" t="s">
        <v>3546</v>
      </c>
      <c r="I39" s="69" t="s">
        <v>3530</v>
      </c>
      <c r="J39" s="512"/>
    </row>
    <row r="40" spans="1:10" ht="39.6" x14ac:dyDescent="0.45">
      <c r="A40" t="s">
        <v>6068</v>
      </c>
      <c r="B40" s="64" t="s">
        <v>616</v>
      </c>
      <c r="C40" s="520" t="s">
        <v>626</v>
      </c>
      <c r="D40" s="66" t="s">
        <v>4353</v>
      </c>
      <c r="E40" s="509" t="s">
        <v>4354</v>
      </c>
      <c r="F40" s="510"/>
      <c r="G40" s="65" t="s">
        <v>3494</v>
      </c>
      <c r="H40" s="68" t="s">
        <v>3549</v>
      </c>
      <c r="I40" s="69" t="s">
        <v>3530</v>
      </c>
      <c r="J40" s="512"/>
    </row>
    <row r="41" spans="1:10" ht="27" customHeight="1" x14ac:dyDescent="0.45">
      <c r="A41" t="s">
        <v>6069</v>
      </c>
      <c r="B41" s="64" t="s">
        <v>616</v>
      </c>
      <c r="C41" s="519"/>
      <c r="D41" s="65" t="s">
        <v>3550</v>
      </c>
      <c r="E41" s="509" t="s">
        <v>3551</v>
      </c>
      <c r="F41" s="510"/>
      <c r="G41" s="65" t="s">
        <v>3479</v>
      </c>
      <c r="H41" s="68" t="s">
        <v>3552</v>
      </c>
      <c r="I41" s="69" t="s">
        <v>3530</v>
      </c>
      <c r="J41" s="519"/>
    </row>
    <row r="42" spans="1:10" ht="39.6" x14ac:dyDescent="0.45">
      <c r="A42" t="s">
        <v>6070</v>
      </c>
      <c r="B42" s="73" t="s">
        <v>3514</v>
      </c>
      <c r="C42" s="201" t="s">
        <v>617</v>
      </c>
      <c r="D42" s="66" t="s">
        <v>4355</v>
      </c>
      <c r="E42" s="509" t="s">
        <v>4356</v>
      </c>
      <c r="F42" s="510"/>
      <c r="G42" s="65" t="s">
        <v>3474</v>
      </c>
      <c r="H42" s="68" t="s">
        <v>3553</v>
      </c>
      <c r="I42" s="69" t="s">
        <v>3530</v>
      </c>
      <c r="J42" s="516" t="s">
        <v>620</v>
      </c>
    </row>
    <row r="43" spans="1:10" ht="39.6" x14ac:dyDescent="0.45">
      <c r="A43" t="s">
        <v>6071</v>
      </c>
      <c r="B43" s="73" t="s">
        <v>3514</v>
      </c>
      <c r="C43" s="201" t="s">
        <v>622</v>
      </c>
      <c r="D43" s="66" t="s">
        <v>4357</v>
      </c>
      <c r="E43" s="509" t="s">
        <v>4358</v>
      </c>
      <c r="F43" s="510"/>
      <c r="G43" s="65" t="s">
        <v>3511</v>
      </c>
      <c r="H43" s="68" t="s">
        <v>3554</v>
      </c>
      <c r="I43" s="69" t="s">
        <v>3530</v>
      </c>
      <c r="J43" s="512"/>
    </row>
    <row r="44" spans="1:10" ht="39.6" x14ac:dyDescent="0.45">
      <c r="A44" t="s">
        <v>6072</v>
      </c>
      <c r="B44" s="64" t="s">
        <v>3514</v>
      </c>
      <c r="C44" s="201" t="s">
        <v>626</v>
      </c>
      <c r="D44" s="66" t="s">
        <v>4359</v>
      </c>
      <c r="E44" s="509" t="s">
        <v>4360</v>
      </c>
      <c r="F44" s="510"/>
      <c r="G44" s="65" t="s">
        <v>3532</v>
      </c>
      <c r="H44" s="68" t="s">
        <v>3555</v>
      </c>
      <c r="I44" s="69" t="s">
        <v>3530</v>
      </c>
      <c r="J44" s="200"/>
    </row>
    <row r="45" spans="1:10" ht="39.6" x14ac:dyDescent="0.45">
      <c r="A45" t="s">
        <v>6073</v>
      </c>
      <c r="B45" s="64" t="s">
        <v>3514</v>
      </c>
      <c r="C45" s="520" t="s">
        <v>617</v>
      </c>
      <c r="D45" s="66" t="s">
        <v>4361</v>
      </c>
      <c r="E45" s="509" t="s">
        <v>4362</v>
      </c>
      <c r="F45" s="510"/>
      <c r="G45" s="65" t="s">
        <v>3489</v>
      </c>
      <c r="H45" s="68" t="s">
        <v>3556</v>
      </c>
      <c r="I45" s="69" t="s">
        <v>3530</v>
      </c>
      <c r="J45" s="516" t="s">
        <v>620</v>
      </c>
    </row>
    <row r="46" spans="1:10" ht="27" customHeight="1" x14ac:dyDescent="0.45">
      <c r="A46" t="s">
        <v>6074</v>
      </c>
      <c r="B46" s="64" t="s">
        <v>3514</v>
      </c>
      <c r="C46" s="512"/>
      <c r="D46" s="66" t="s">
        <v>4363</v>
      </c>
      <c r="E46" s="509" t="s">
        <v>4364</v>
      </c>
      <c r="F46" s="510"/>
      <c r="G46" s="65" t="s">
        <v>3495</v>
      </c>
      <c r="H46" s="68" t="s">
        <v>3558</v>
      </c>
      <c r="I46" s="69" t="s">
        <v>3530</v>
      </c>
      <c r="J46" s="512"/>
    </row>
    <row r="47" spans="1:10" ht="39.6" x14ac:dyDescent="0.45">
      <c r="A47" t="s">
        <v>6075</v>
      </c>
      <c r="B47" s="64" t="s">
        <v>3514</v>
      </c>
      <c r="C47" s="201" t="s">
        <v>622</v>
      </c>
      <c r="D47" s="66" t="s">
        <v>4365</v>
      </c>
      <c r="E47" s="509" t="s">
        <v>4366</v>
      </c>
      <c r="F47" s="510"/>
      <c r="G47" s="65" t="s">
        <v>3496</v>
      </c>
      <c r="H47" s="68" t="s">
        <v>3557</v>
      </c>
      <c r="I47" s="69" t="s">
        <v>3530</v>
      </c>
      <c r="J47" s="516" t="s">
        <v>620</v>
      </c>
    </row>
    <row r="48" spans="1:10" ht="39.6" x14ac:dyDescent="0.45">
      <c r="A48" t="s">
        <v>6076</v>
      </c>
      <c r="B48" s="64" t="s">
        <v>3514</v>
      </c>
      <c r="C48" s="201" t="s">
        <v>626</v>
      </c>
      <c r="D48" s="66" t="s">
        <v>4367</v>
      </c>
      <c r="E48" s="509" t="s">
        <v>4368</v>
      </c>
      <c r="F48" s="510"/>
      <c r="G48" s="65" t="s">
        <v>3538</v>
      </c>
      <c r="H48" s="68" t="s">
        <v>3559</v>
      </c>
      <c r="I48" s="69" t="s">
        <v>3530</v>
      </c>
      <c r="J48" s="512"/>
    </row>
    <row r="49" spans="1:10" ht="39.6" x14ac:dyDescent="0.45">
      <c r="A49" t="s">
        <v>6077</v>
      </c>
      <c r="B49" s="64" t="s">
        <v>3497</v>
      </c>
      <c r="C49" s="113" t="s">
        <v>617</v>
      </c>
      <c r="D49" s="66" t="s">
        <v>4369</v>
      </c>
      <c r="E49" s="509" t="s">
        <v>4370</v>
      </c>
      <c r="F49" s="510"/>
      <c r="G49" s="65" t="s">
        <v>3532</v>
      </c>
      <c r="H49" s="68" t="s">
        <v>3560</v>
      </c>
      <c r="I49" s="69" t="s">
        <v>3530</v>
      </c>
      <c r="J49" s="516" t="s">
        <v>620</v>
      </c>
    </row>
    <row r="50" spans="1:10" ht="39.6" x14ac:dyDescent="0.45">
      <c r="A50" t="s">
        <v>6078</v>
      </c>
      <c r="B50" s="64" t="s">
        <v>3497</v>
      </c>
      <c r="C50" s="113" t="s">
        <v>622</v>
      </c>
      <c r="D50" s="66" t="s">
        <v>4371</v>
      </c>
      <c r="E50" s="509" t="s">
        <v>4372</v>
      </c>
      <c r="F50" s="510"/>
      <c r="G50" s="65" t="s">
        <v>3504</v>
      </c>
      <c r="H50" s="68" t="s">
        <v>3561</v>
      </c>
      <c r="I50" s="69" t="s">
        <v>3530</v>
      </c>
      <c r="J50" s="512"/>
    </row>
    <row r="51" spans="1:10" ht="39.6" x14ac:dyDescent="0.45">
      <c r="A51" t="s">
        <v>6079</v>
      </c>
      <c r="B51" s="64" t="s">
        <v>3497</v>
      </c>
      <c r="C51" s="113" t="s">
        <v>626</v>
      </c>
      <c r="D51" s="66" t="s">
        <v>4373</v>
      </c>
      <c r="E51" s="509" t="s">
        <v>4374</v>
      </c>
      <c r="F51" s="510"/>
      <c r="G51" s="65" t="s">
        <v>3511</v>
      </c>
      <c r="H51" s="68" t="s">
        <v>3562</v>
      </c>
      <c r="I51" s="69" t="s">
        <v>3530</v>
      </c>
      <c r="J51" s="512"/>
    </row>
    <row r="52" spans="1:10" ht="57.6" x14ac:dyDescent="0.45">
      <c r="A52" t="s">
        <v>3563</v>
      </c>
      <c r="B52" s="64" t="s">
        <v>3564</v>
      </c>
      <c r="C52" s="68" t="s">
        <v>617</v>
      </c>
      <c r="D52" s="65" t="s">
        <v>3565</v>
      </c>
      <c r="E52" s="71" t="s">
        <v>3566</v>
      </c>
      <c r="F52" s="72"/>
      <c r="G52" s="65" t="s">
        <v>3520</v>
      </c>
      <c r="H52" s="68" t="s">
        <v>3567</v>
      </c>
      <c r="I52" s="69" t="s">
        <v>9</v>
      </c>
      <c r="J52" s="516" t="s">
        <v>620</v>
      </c>
    </row>
    <row r="53" spans="1:10" ht="57.6" x14ac:dyDescent="0.45">
      <c r="A53" t="s">
        <v>3568</v>
      </c>
      <c r="B53" s="64" t="s">
        <v>3564</v>
      </c>
      <c r="C53" s="68" t="s">
        <v>622</v>
      </c>
      <c r="D53" s="65" t="s">
        <v>3569</v>
      </c>
      <c r="E53" s="71" t="s">
        <v>3570</v>
      </c>
      <c r="F53" s="72"/>
      <c r="G53" s="65" t="s">
        <v>3479</v>
      </c>
      <c r="H53" s="68" t="s">
        <v>3571</v>
      </c>
      <c r="I53" s="69" t="s">
        <v>9</v>
      </c>
      <c r="J53" s="512"/>
    </row>
    <row r="54" spans="1:10" ht="57.6" x14ac:dyDescent="0.45">
      <c r="A54" t="s">
        <v>3572</v>
      </c>
      <c r="B54" s="64" t="s">
        <v>3564</v>
      </c>
      <c r="C54" s="68" t="s">
        <v>626</v>
      </c>
      <c r="D54" s="65" t="s">
        <v>3573</v>
      </c>
      <c r="E54" s="71" t="s">
        <v>3574</v>
      </c>
      <c r="F54" s="72"/>
      <c r="G54" s="65" t="s">
        <v>3523</v>
      </c>
      <c r="H54" s="68" t="s">
        <v>3575</v>
      </c>
      <c r="I54" s="69" t="s">
        <v>9</v>
      </c>
      <c r="J54" s="512"/>
    </row>
    <row r="55" spans="1:10" ht="43.2" x14ac:dyDescent="0.45">
      <c r="A55" t="s">
        <v>3576</v>
      </c>
      <c r="B55" s="64" t="s">
        <v>3564</v>
      </c>
      <c r="C55" s="68" t="s">
        <v>8</v>
      </c>
      <c r="D55" s="65" t="s">
        <v>3577</v>
      </c>
      <c r="E55" s="71" t="s">
        <v>3578</v>
      </c>
      <c r="F55" s="72"/>
      <c r="G55" s="65" t="s">
        <v>3579</v>
      </c>
      <c r="H55" s="68" t="s">
        <v>3580</v>
      </c>
      <c r="I55" s="69" t="s">
        <v>9</v>
      </c>
      <c r="J55" s="512"/>
    </row>
    <row r="56" spans="1:10" ht="28.8" x14ac:dyDescent="0.45">
      <c r="A56" t="s">
        <v>3581</v>
      </c>
      <c r="B56" s="64" t="s">
        <v>3564</v>
      </c>
      <c r="C56" s="68" t="s">
        <v>3473</v>
      </c>
      <c r="D56" s="65" t="s">
        <v>3582</v>
      </c>
      <c r="E56" s="71" t="s">
        <v>3583</v>
      </c>
      <c r="F56" s="72"/>
      <c r="G56" s="65" t="s">
        <v>3584</v>
      </c>
      <c r="H56" s="68" t="s">
        <v>3585</v>
      </c>
      <c r="I56" s="69" t="s">
        <v>9</v>
      </c>
      <c r="J56" s="512"/>
    </row>
    <row r="57" spans="1:10" ht="28.8" x14ac:dyDescent="0.45">
      <c r="A57" t="s">
        <v>3586</v>
      </c>
      <c r="B57" s="64" t="s">
        <v>3564</v>
      </c>
      <c r="C57" s="68" t="s">
        <v>3478</v>
      </c>
      <c r="D57" s="65" t="s">
        <v>3587</v>
      </c>
      <c r="E57" s="71" t="s">
        <v>3588</v>
      </c>
      <c r="F57" s="72"/>
      <c r="G57" s="65" t="s">
        <v>3589</v>
      </c>
      <c r="H57" s="68" t="s">
        <v>3590</v>
      </c>
      <c r="I57" s="69" t="s">
        <v>9</v>
      </c>
      <c r="J57" s="519"/>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0" t="s">
        <v>3597</v>
      </c>
      <c r="D59" s="65" t="s">
        <v>3598</v>
      </c>
      <c r="E59" s="509" t="s">
        <v>3599</v>
      </c>
      <c r="F59" s="510"/>
      <c r="G59" s="65" t="s">
        <v>3524</v>
      </c>
      <c r="H59" s="68" t="s">
        <v>3600</v>
      </c>
      <c r="I59" s="69" t="s">
        <v>9</v>
      </c>
      <c r="J59" s="516" t="s">
        <v>620</v>
      </c>
    </row>
    <row r="60" spans="1:10" ht="26.4" x14ac:dyDescent="0.45">
      <c r="A60" t="s">
        <v>3601</v>
      </c>
      <c r="B60" s="64" t="s">
        <v>3596</v>
      </c>
      <c r="C60" s="512"/>
      <c r="D60" s="65" t="s">
        <v>3602</v>
      </c>
      <c r="E60" s="509" t="s">
        <v>3603</v>
      </c>
      <c r="F60" s="510"/>
      <c r="G60" s="65" t="s">
        <v>3604</v>
      </c>
      <c r="H60" s="68" t="s">
        <v>3605</v>
      </c>
      <c r="I60" s="69" t="s">
        <v>9</v>
      </c>
      <c r="J60" s="512"/>
    </row>
    <row r="61" spans="1:10" ht="27" customHeight="1" x14ac:dyDescent="0.45">
      <c r="A61" t="s">
        <v>3606</v>
      </c>
      <c r="B61" s="64" t="s">
        <v>3596</v>
      </c>
      <c r="C61" s="519"/>
      <c r="D61" s="65" t="s">
        <v>3607</v>
      </c>
      <c r="E61" s="509" t="s">
        <v>3608</v>
      </c>
      <c r="F61" s="510"/>
      <c r="G61" s="65" t="s">
        <v>3604</v>
      </c>
      <c r="H61" s="68" t="s">
        <v>3609</v>
      </c>
      <c r="I61" s="69" t="s">
        <v>9</v>
      </c>
      <c r="J61" s="519"/>
    </row>
    <row r="62" spans="1:10" ht="26.4" x14ac:dyDescent="0.45">
      <c r="A62" t="s">
        <v>3610</v>
      </c>
      <c r="B62" s="64" t="s">
        <v>3564</v>
      </c>
      <c r="C62" s="520" t="s">
        <v>3597</v>
      </c>
      <c r="D62" s="65" t="s">
        <v>3611</v>
      </c>
      <c r="E62" s="509" t="s">
        <v>3612</v>
      </c>
      <c r="F62" s="510"/>
      <c r="G62" s="65" t="s">
        <v>3524</v>
      </c>
      <c r="H62" s="68" t="s">
        <v>3613</v>
      </c>
      <c r="I62" s="69" t="s">
        <v>9</v>
      </c>
      <c r="J62" s="516" t="s">
        <v>620</v>
      </c>
    </row>
    <row r="63" spans="1:10" ht="27" customHeight="1" x14ac:dyDescent="0.45">
      <c r="A63" t="s">
        <v>3614</v>
      </c>
      <c r="B63" s="64" t="s">
        <v>3564</v>
      </c>
      <c r="C63" s="512"/>
      <c r="D63" s="65" t="s">
        <v>3615</v>
      </c>
      <c r="E63" s="509" t="s">
        <v>3616</v>
      </c>
      <c r="F63" s="510"/>
      <c r="G63" s="65" t="s">
        <v>3513</v>
      </c>
      <c r="H63" s="68" t="s">
        <v>3617</v>
      </c>
      <c r="I63" s="69" t="s">
        <v>9</v>
      </c>
      <c r="J63" s="512"/>
    </row>
    <row r="64" spans="1:10" ht="27" customHeight="1" x14ac:dyDescent="0.45">
      <c r="A64" t="s">
        <v>3618</v>
      </c>
      <c r="B64" s="64" t="s">
        <v>3564</v>
      </c>
      <c r="C64" s="512"/>
      <c r="D64" s="65" t="s">
        <v>3619</v>
      </c>
      <c r="E64" s="509" t="s">
        <v>3620</v>
      </c>
      <c r="F64" s="510"/>
      <c r="G64" s="65" t="s">
        <v>3621</v>
      </c>
      <c r="H64" s="68" t="s">
        <v>3622</v>
      </c>
      <c r="I64" s="69" t="s">
        <v>9</v>
      </c>
      <c r="J64" s="512"/>
    </row>
    <row r="65" spans="1:10" ht="27" customHeight="1" x14ac:dyDescent="0.45">
      <c r="A65" t="s">
        <v>3623</v>
      </c>
      <c r="B65" s="64" t="s">
        <v>3564</v>
      </c>
      <c r="C65" s="519"/>
      <c r="D65" s="65" t="s">
        <v>3624</v>
      </c>
      <c r="E65" s="509" t="s">
        <v>3625</v>
      </c>
      <c r="F65" s="510"/>
      <c r="G65" s="65" t="s">
        <v>3515</v>
      </c>
      <c r="H65" s="68" t="s">
        <v>3626</v>
      </c>
      <c r="I65" s="69" t="s">
        <v>9</v>
      </c>
      <c r="J65" s="519"/>
    </row>
    <row r="66" spans="1:10" ht="26.4" x14ac:dyDescent="0.45">
      <c r="A66" t="s">
        <v>3627</v>
      </c>
      <c r="B66" s="261" t="s">
        <v>3596</v>
      </c>
      <c r="C66" s="521" t="s">
        <v>3597</v>
      </c>
      <c r="D66" s="265" t="s">
        <v>8479</v>
      </c>
      <c r="E66" s="524" t="s">
        <v>8482</v>
      </c>
      <c r="F66" s="525"/>
      <c r="G66" s="65" t="s">
        <v>621</v>
      </c>
      <c r="H66" s="68" t="s">
        <v>3334</v>
      </c>
      <c r="I66" s="69" t="s">
        <v>9</v>
      </c>
      <c r="J66" s="516" t="s">
        <v>620</v>
      </c>
    </row>
    <row r="67" spans="1:10" ht="27" customHeight="1" x14ac:dyDescent="0.45">
      <c r="A67" t="s">
        <v>3630</v>
      </c>
      <c r="B67" s="261" t="s">
        <v>3596</v>
      </c>
      <c r="C67" s="522"/>
      <c r="D67" s="265" t="s">
        <v>8480</v>
      </c>
      <c r="E67" s="524" t="s">
        <v>8483</v>
      </c>
      <c r="F67" s="526"/>
      <c r="G67" s="65" t="s">
        <v>629</v>
      </c>
      <c r="H67" s="68" t="s">
        <v>3633</v>
      </c>
      <c r="I67" s="69" t="s">
        <v>9</v>
      </c>
      <c r="J67" s="512"/>
    </row>
    <row r="68" spans="1:10" ht="27" customHeight="1" x14ac:dyDescent="0.45">
      <c r="A68" t="s">
        <v>3634</v>
      </c>
      <c r="B68" s="261" t="s">
        <v>3596</v>
      </c>
      <c r="C68" s="523"/>
      <c r="D68" s="265" t="s">
        <v>8481</v>
      </c>
      <c r="E68" s="524" t="s">
        <v>8484</v>
      </c>
      <c r="F68" s="526"/>
      <c r="G68" s="65" t="s">
        <v>629</v>
      </c>
      <c r="H68" s="68" t="s">
        <v>3637</v>
      </c>
      <c r="I68" s="69" t="s">
        <v>9</v>
      </c>
      <c r="J68" s="519"/>
    </row>
    <row r="69" spans="1:10" ht="26.4" x14ac:dyDescent="0.45">
      <c r="A69" s="6" t="s">
        <v>8501</v>
      </c>
      <c r="B69" s="64" t="s">
        <v>3596</v>
      </c>
      <c r="C69" s="520" t="s">
        <v>3597</v>
      </c>
      <c r="D69" s="65" t="s">
        <v>3628</v>
      </c>
      <c r="E69" s="509" t="s">
        <v>3629</v>
      </c>
      <c r="F69" s="510"/>
      <c r="G69" s="65" t="s">
        <v>621</v>
      </c>
      <c r="H69" s="68" t="s">
        <v>3334</v>
      </c>
      <c r="I69" s="69" t="s">
        <v>9</v>
      </c>
      <c r="J69" s="516" t="s">
        <v>620</v>
      </c>
    </row>
    <row r="70" spans="1:10" ht="27" customHeight="1" x14ac:dyDescent="0.45">
      <c r="A70" s="6" t="s">
        <v>8502</v>
      </c>
      <c r="B70" s="64" t="s">
        <v>3596</v>
      </c>
      <c r="C70" s="512"/>
      <c r="D70" s="65" t="s">
        <v>3631</v>
      </c>
      <c r="E70" s="509" t="s">
        <v>3632</v>
      </c>
      <c r="F70" s="510"/>
      <c r="G70" s="65" t="s">
        <v>629</v>
      </c>
      <c r="H70" s="68" t="s">
        <v>3633</v>
      </c>
      <c r="I70" s="69" t="s">
        <v>9</v>
      </c>
      <c r="J70" s="512"/>
    </row>
    <row r="71" spans="1:10" ht="27" customHeight="1" x14ac:dyDescent="0.45">
      <c r="A71" s="6" t="s">
        <v>8503</v>
      </c>
      <c r="B71" s="64" t="s">
        <v>3596</v>
      </c>
      <c r="C71" s="519"/>
      <c r="D71" s="65" t="s">
        <v>3635</v>
      </c>
      <c r="E71" s="509" t="s">
        <v>3636</v>
      </c>
      <c r="F71" s="510"/>
      <c r="G71" s="65" t="s">
        <v>629</v>
      </c>
      <c r="H71" s="68" t="s">
        <v>3637</v>
      </c>
      <c r="I71" s="69" t="s">
        <v>9</v>
      </c>
      <c r="J71" s="519"/>
    </row>
    <row r="72" spans="1:10" ht="27" customHeight="1" x14ac:dyDescent="0.45">
      <c r="A72" s="6" t="s">
        <v>8504</v>
      </c>
      <c r="B72" s="64" t="s">
        <v>3596</v>
      </c>
      <c r="C72" s="520" t="s">
        <v>3536</v>
      </c>
      <c r="D72" s="65" t="s">
        <v>3638</v>
      </c>
      <c r="E72" s="509" t="s">
        <v>3639</v>
      </c>
      <c r="F72" s="510"/>
      <c r="G72" s="65" t="s">
        <v>3604</v>
      </c>
      <c r="H72" s="68" t="s">
        <v>3640</v>
      </c>
      <c r="I72" s="69" t="s">
        <v>3594</v>
      </c>
      <c r="J72" s="516" t="s">
        <v>620</v>
      </c>
    </row>
    <row r="73" spans="1:10" ht="27" customHeight="1" x14ac:dyDescent="0.45">
      <c r="A73" s="6" t="s">
        <v>8505</v>
      </c>
      <c r="B73" s="64" t="s">
        <v>3596</v>
      </c>
      <c r="C73" s="519"/>
      <c r="D73" s="65" t="s">
        <v>3641</v>
      </c>
      <c r="E73" s="509" t="s">
        <v>3642</v>
      </c>
      <c r="F73" s="510"/>
      <c r="G73" s="65" t="s">
        <v>3523</v>
      </c>
      <c r="H73" s="68" t="s">
        <v>3643</v>
      </c>
      <c r="I73" s="69" t="s">
        <v>3594</v>
      </c>
      <c r="J73" s="519"/>
    </row>
    <row r="74" spans="1:10" ht="27" customHeight="1" x14ac:dyDescent="0.45">
      <c r="A74" s="6" t="s">
        <v>8506</v>
      </c>
      <c r="B74" s="64" t="s">
        <v>3564</v>
      </c>
      <c r="C74" s="520" t="s">
        <v>3536</v>
      </c>
      <c r="D74" s="65" t="s">
        <v>3644</v>
      </c>
      <c r="E74" s="509" t="s">
        <v>3645</v>
      </c>
      <c r="F74" s="510"/>
      <c r="G74" s="65" t="s">
        <v>3499</v>
      </c>
      <c r="H74" s="68" t="s">
        <v>3646</v>
      </c>
      <c r="I74" s="69" t="s">
        <v>3594</v>
      </c>
      <c r="J74" s="516" t="s">
        <v>620</v>
      </c>
    </row>
    <row r="75" spans="1:10" ht="27" customHeight="1" x14ac:dyDescent="0.45">
      <c r="A75" s="6" t="s">
        <v>8507</v>
      </c>
      <c r="B75" s="64" t="s">
        <v>3564</v>
      </c>
      <c r="C75" s="519"/>
      <c r="D75" s="65" t="s">
        <v>3647</v>
      </c>
      <c r="E75" s="509" t="s">
        <v>3648</v>
      </c>
      <c r="F75" s="510"/>
      <c r="G75" s="65" t="s">
        <v>3512</v>
      </c>
      <c r="H75" s="68" t="s">
        <v>3649</v>
      </c>
      <c r="I75" s="69" t="s">
        <v>3594</v>
      </c>
      <c r="J75" s="519"/>
    </row>
    <row r="76" spans="1:10" ht="27" customHeight="1" x14ac:dyDescent="0.45">
      <c r="A76" s="6" t="s">
        <v>8508</v>
      </c>
      <c r="B76" s="64" t="s">
        <v>3596</v>
      </c>
      <c r="C76" s="520" t="s">
        <v>3536</v>
      </c>
      <c r="D76" s="65" t="s">
        <v>3650</v>
      </c>
      <c r="E76" s="509" t="s">
        <v>3651</v>
      </c>
      <c r="F76" s="510"/>
      <c r="G76" s="65" t="s">
        <v>3503</v>
      </c>
      <c r="H76" s="68" t="s">
        <v>3652</v>
      </c>
      <c r="I76" s="69" t="s">
        <v>3594</v>
      </c>
      <c r="J76" s="516" t="s">
        <v>620</v>
      </c>
    </row>
    <row r="77" spans="1:10" ht="27" customHeight="1" x14ac:dyDescent="0.45">
      <c r="A77" s="6" t="s">
        <v>8509</v>
      </c>
      <c r="B77" s="266" t="s">
        <v>3596</v>
      </c>
      <c r="C77" s="519"/>
      <c r="D77" s="65" t="s">
        <v>3653</v>
      </c>
      <c r="E77" s="509" t="s">
        <v>3654</v>
      </c>
      <c r="F77" s="510"/>
      <c r="G77" s="65" t="s">
        <v>3483</v>
      </c>
      <c r="H77" s="68" t="s">
        <v>3655</v>
      </c>
      <c r="I77" s="69" t="s">
        <v>3594</v>
      </c>
      <c r="J77" s="519"/>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2023-07-09T22:44:20Z</cp:lastPrinted>
  <dcterms:created xsi:type="dcterms:W3CDTF">2019-06-05T06:28:00Z</dcterms:created>
  <dcterms:modified xsi:type="dcterms:W3CDTF">2024-01-11T06:11:54Z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