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0" windowWidth="15480" windowHeight="11610" activeTab="7"/>
  </bookViews>
  <sheets>
    <sheet name="国語" sheetId="12" r:id="rId1"/>
    <sheet name="社会Ａ" sheetId="28" r:id="rId2"/>
    <sheet name="社会Ｂ" sheetId="29" r:id="rId3"/>
    <sheet name="社会Ｃ" sheetId="30" r:id="rId4"/>
    <sheet name="数学" sheetId="21" r:id="rId5"/>
    <sheet name="理科Ａ" sheetId="26" r:id="rId6"/>
    <sheet name="理科Ｂ" sheetId="27" r:id="rId7"/>
    <sheet name="英語" sheetId="22" r:id="rId8"/>
  </sheets>
  <definedNames>
    <definedName name="_xlnm.Print_Area" localSheetId="7">英語!$A$1:$S$46</definedName>
    <definedName name="_xlnm.Print_Area" localSheetId="0">国語!$A$2:$S$46</definedName>
    <definedName name="_xlnm.Print_Area" localSheetId="1">社会Ａ!$A$1:$S$46</definedName>
    <definedName name="_xlnm.Print_Area" localSheetId="2">社会Ｂ!$A$1:$S$46</definedName>
    <definedName name="_xlnm.Print_Area" localSheetId="3">社会Ｃ!$A$1:$S$46</definedName>
    <definedName name="_xlnm.Print_Area" localSheetId="4">数学!$A$1:$S$46</definedName>
    <definedName name="_xlnm.Print_Area" localSheetId="5">理科Ａ!$A$1:$S$46</definedName>
    <definedName name="_xlnm.Print_Area" localSheetId="6">理科Ｂ!$A$1:$S$46</definedName>
  </definedNames>
  <calcPr calcId="145621" calcMode="manual"/>
</workbook>
</file>

<file path=xl/calcChain.xml><?xml version="1.0" encoding="utf-8"?>
<calcChain xmlns="http://schemas.openxmlformats.org/spreadsheetml/2006/main">
  <c r="S20" i="22" l="1"/>
  <c r="S21" i="22"/>
  <c r="S22" i="22"/>
  <c r="S23" i="22"/>
  <c r="S24" i="22"/>
  <c r="S25" i="22"/>
  <c r="S26" i="22"/>
  <c r="S27" i="22"/>
  <c r="S28" i="22"/>
  <c r="S29" i="22"/>
  <c r="S30" i="22"/>
  <c r="S31" i="22"/>
  <c r="S32" i="22"/>
  <c r="S33" i="22"/>
  <c r="S34" i="22"/>
  <c r="S35" i="22"/>
  <c r="S36" i="22"/>
  <c r="S37" i="22"/>
  <c r="S38" i="22"/>
  <c r="S19" i="22"/>
  <c r="S20" i="27"/>
  <c r="S21" i="27"/>
  <c r="S22" i="27"/>
  <c r="S23" i="27"/>
  <c r="S24" i="27"/>
  <c r="S25" i="27"/>
  <c r="S26" i="27"/>
  <c r="S27" i="27"/>
  <c r="S28" i="27"/>
  <c r="S29" i="27"/>
  <c r="S30" i="27"/>
  <c r="S31" i="27"/>
  <c r="S32" i="27"/>
  <c r="S33" i="27"/>
  <c r="S34" i="27"/>
  <c r="S35" i="27"/>
  <c r="S36" i="27"/>
  <c r="S37" i="27"/>
  <c r="S38" i="27"/>
  <c r="S19" i="27"/>
  <c r="S20" i="26"/>
  <c r="S21" i="26"/>
  <c r="S22" i="26"/>
  <c r="S23" i="26"/>
  <c r="S24" i="26"/>
  <c r="S25" i="26"/>
  <c r="S26" i="26"/>
  <c r="S27" i="26"/>
  <c r="S28" i="26"/>
  <c r="S29" i="26"/>
  <c r="S30" i="26"/>
  <c r="S31" i="26"/>
  <c r="S32" i="26"/>
  <c r="S33" i="26"/>
  <c r="S34" i="26"/>
  <c r="S35" i="26"/>
  <c r="S36" i="26"/>
  <c r="S37" i="26"/>
  <c r="S38" i="26"/>
  <c r="S19" i="26"/>
  <c r="S20" i="21"/>
  <c r="S21" i="21"/>
  <c r="S22" i="21"/>
  <c r="S23" i="21"/>
  <c r="S24" i="21"/>
  <c r="S25" i="2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19" i="21"/>
  <c r="S20" i="30"/>
  <c r="S21" i="30"/>
  <c r="S22" i="30"/>
  <c r="S23" i="30"/>
  <c r="S24" i="30"/>
  <c r="S25" i="30"/>
  <c r="S26" i="30"/>
  <c r="S27" i="30"/>
  <c r="S28" i="30"/>
  <c r="S29" i="30"/>
  <c r="S30" i="30"/>
  <c r="S31" i="30"/>
  <c r="S32" i="30"/>
  <c r="S33" i="30"/>
  <c r="S34" i="30"/>
  <c r="S35" i="30"/>
  <c r="S36" i="30"/>
  <c r="S37" i="30"/>
  <c r="S38" i="30"/>
  <c r="S19" i="30"/>
  <c r="S20" i="29"/>
  <c r="S21" i="29"/>
  <c r="S22" i="29"/>
  <c r="S23" i="29"/>
  <c r="S24" i="29"/>
  <c r="S25" i="29"/>
  <c r="S26" i="29"/>
  <c r="S27" i="29"/>
  <c r="S28" i="29"/>
  <c r="S29" i="29"/>
  <c r="S30" i="29"/>
  <c r="S31" i="29"/>
  <c r="S32" i="29"/>
  <c r="S33" i="29"/>
  <c r="S34" i="29"/>
  <c r="S35" i="29"/>
  <c r="S36" i="29"/>
  <c r="S37" i="29"/>
  <c r="S38" i="29"/>
  <c r="S19" i="29"/>
  <c r="S20" i="28"/>
  <c r="S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S35" i="28"/>
  <c r="S36" i="28"/>
  <c r="S37" i="28"/>
  <c r="S38" i="28"/>
  <c r="S19" i="28"/>
  <c r="S20" i="12" l="1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19" i="12"/>
  <c r="R20" i="22"/>
  <c r="R21" i="22"/>
  <c r="R22" i="22"/>
  <c r="R23" i="22"/>
  <c r="R24" i="22"/>
  <c r="R25" i="22"/>
  <c r="R26" i="22"/>
  <c r="R27" i="22"/>
  <c r="R28" i="22"/>
  <c r="R29" i="22"/>
  <c r="R30" i="22"/>
  <c r="R31" i="22"/>
  <c r="R32" i="22"/>
  <c r="R33" i="22"/>
  <c r="R34" i="22"/>
  <c r="R35" i="22"/>
  <c r="R36" i="22"/>
  <c r="R37" i="22"/>
  <c r="R38" i="22"/>
  <c r="R19" i="22"/>
  <c r="R20" i="27"/>
  <c r="R21" i="27"/>
  <c r="R22" i="27"/>
  <c r="R23" i="27"/>
  <c r="R24" i="27"/>
  <c r="R25" i="27"/>
  <c r="R26" i="27"/>
  <c r="R27" i="27"/>
  <c r="R28" i="27"/>
  <c r="R29" i="27"/>
  <c r="R30" i="27"/>
  <c r="R31" i="27"/>
  <c r="R32" i="27"/>
  <c r="R33" i="27"/>
  <c r="R34" i="27"/>
  <c r="R35" i="27"/>
  <c r="R36" i="27"/>
  <c r="R37" i="27"/>
  <c r="R38" i="27"/>
  <c r="R19" i="27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19" i="26"/>
  <c r="R20" i="21"/>
  <c r="R21" i="21"/>
  <c r="R22" i="21"/>
  <c r="R23" i="21"/>
  <c r="R24" i="21"/>
  <c r="R25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19" i="21"/>
  <c r="R20" i="30"/>
  <c r="R21" i="30"/>
  <c r="R22" i="30"/>
  <c r="R23" i="30"/>
  <c r="R24" i="30"/>
  <c r="R25" i="30"/>
  <c r="R26" i="30"/>
  <c r="R27" i="30"/>
  <c r="R28" i="30"/>
  <c r="R29" i="30"/>
  <c r="R30" i="30"/>
  <c r="R31" i="30"/>
  <c r="R32" i="30"/>
  <c r="R33" i="30"/>
  <c r="R34" i="30"/>
  <c r="R35" i="30"/>
  <c r="R36" i="30"/>
  <c r="R37" i="30"/>
  <c r="R38" i="30"/>
  <c r="R19" i="30"/>
  <c r="R20" i="29"/>
  <c r="R21" i="29"/>
  <c r="R22" i="29"/>
  <c r="R23" i="29"/>
  <c r="R24" i="29"/>
  <c r="R25" i="29"/>
  <c r="R26" i="29"/>
  <c r="R27" i="29"/>
  <c r="R28" i="29"/>
  <c r="R29" i="29"/>
  <c r="R30" i="29"/>
  <c r="R31" i="29"/>
  <c r="R32" i="29"/>
  <c r="R33" i="29"/>
  <c r="R34" i="29"/>
  <c r="R35" i="29"/>
  <c r="R36" i="29"/>
  <c r="R37" i="29"/>
  <c r="R38" i="29"/>
  <c r="R19" i="29"/>
  <c r="R20" i="28"/>
  <c r="R21" i="28"/>
  <c r="R22" i="28"/>
  <c r="R23" i="28"/>
  <c r="R24" i="28"/>
  <c r="R25" i="28"/>
  <c r="R26" i="28"/>
  <c r="R27" i="28"/>
  <c r="R28" i="28"/>
  <c r="R29" i="28"/>
  <c r="R30" i="28"/>
  <c r="R31" i="28"/>
  <c r="R32" i="28"/>
  <c r="R33" i="28"/>
  <c r="R34" i="28"/>
  <c r="R35" i="28"/>
  <c r="R36" i="28"/>
  <c r="R37" i="28"/>
  <c r="R38" i="28"/>
  <c r="R19" i="28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19" i="12"/>
  <c r="D84" i="30" l="1"/>
  <c r="D83" i="30"/>
  <c r="D82" i="30"/>
  <c r="D81" i="30"/>
  <c r="D80" i="30"/>
  <c r="D79" i="30"/>
  <c r="D78" i="30"/>
  <c r="D77" i="30"/>
  <c r="D76" i="30"/>
  <c r="D75" i="30"/>
  <c r="D74" i="30"/>
  <c r="D73" i="30"/>
  <c r="D72" i="30"/>
  <c r="D71" i="30"/>
  <c r="D70" i="30"/>
  <c r="D69" i="30"/>
  <c r="D68" i="30"/>
  <c r="D67" i="30"/>
  <c r="D66" i="30"/>
  <c r="D65" i="30"/>
  <c r="L63" i="30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L63" i="29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L63" i="28"/>
  <c r="D84" i="27"/>
  <c r="D83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L63" i="27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7" i="26"/>
  <c r="D66" i="26"/>
  <c r="D65" i="26"/>
  <c r="L63" i="26"/>
  <c r="D84" i="22" l="1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L63" i="22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L63" i="21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L63" i="12"/>
</calcChain>
</file>

<file path=xl/sharedStrings.xml><?xml version="1.0" encoding="utf-8"?>
<sst xmlns="http://schemas.openxmlformats.org/spreadsheetml/2006/main" count="593" uniqueCount="41">
  <si>
    <t>調査結果概況</t>
    <rPh sb="0" eb="2">
      <t>チョウサ</t>
    </rPh>
    <rPh sb="2" eb="4">
      <t>ケッカ</t>
    </rPh>
    <rPh sb="4" eb="6">
      <t>ガイキョウ</t>
    </rPh>
    <phoneticPr fontId="3"/>
  </si>
  <si>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</si>
  <si>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</si>
  <si>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</si>
  <si>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(左 : 生徒数　右 : 割合(%))</t>
  </si>
  <si>
    <t>[国語]</t>
    <rPh sb="1" eb="3">
      <t>コクゴ</t>
    </rPh>
    <phoneticPr fontId="3"/>
  </si>
  <si>
    <t>大阪府</t>
    <rPh sb="0" eb="3">
      <t>オオサカフ</t>
    </rPh>
    <phoneticPr fontId="3"/>
  </si>
  <si>
    <t>[数学]</t>
    <rPh sb="1" eb="3">
      <t>スウガク</t>
    </rPh>
    <phoneticPr fontId="3"/>
  </si>
  <si>
    <t>[英語]</t>
    <rPh sb="1" eb="3">
      <t>エイゴ</t>
    </rPh>
    <phoneticPr fontId="3"/>
  </si>
  <si>
    <t>平均得点</t>
    <rPh sb="0" eb="2">
      <t>ヘイキン</t>
    </rPh>
    <rPh sb="2" eb="4">
      <t>トクテン</t>
    </rPh>
    <phoneticPr fontId="3"/>
  </si>
  <si>
    <t>得点集計値</t>
    <rPh sb="0" eb="2">
      <t>トクテン</t>
    </rPh>
    <phoneticPr fontId="3"/>
  </si>
  <si>
    <t>得点分布グラフ(横軸 : 得点，縦軸 : 割合)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</si>
  <si>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</si>
  <si>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</si>
  <si>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</si>
  <si>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</si>
  <si>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</si>
  <si>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</si>
  <si>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</si>
  <si>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</si>
  <si>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</si>
  <si>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</si>
  <si>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</si>
  <si>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</si>
  <si>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</si>
  <si>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</si>
  <si>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</si>
  <si>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</si>
  <si>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</si>
  <si>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</si>
  <si>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90～94点</t>
    <rPh sb="5" eb="6">
      <t>テン</t>
    </rPh>
    <phoneticPr fontId="3"/>
  </si>
  <si>
    <t>理科</t>
    <rPh sb="0" eb="2">
      <t>リカ</t>
    </rPh>
    <phoneticPr fontId="3"/>
  </si>
  <si>
    <t>[理科Ａ]</t>
    <rPh sb="1" eb="3">
      <t>リカ</t>
    </rPh>
    <phoneticPr fontId="3"/>
  </si>
  <si>
    <t>[理科Ｂ]</t>
    <rPh sb="1" eb="3">
      <t>リカ</t>
    </rPh>
    <phoneticPr fontId="3"/>
  </si>
  <si>
    <t>[社会Ａ]</t>
    <rPh sb="1" eb="3">
      <t>シャカイ</t>
    </rPh>
    <phoneticPr fontId="3"/>
  </si>
  <si>
    <t>[社会Ｂ]</t>
    <rPh sb="1" eb="3">
      <t>シャカイ</t>
    </rPh>
    <phoneticPr fontId="3"/>
  </si>
  <si>
    <t>[社会Ｃ]</t>
    <rPh sb="1" eb="3">
      <t>シャカイ</t>
    </rPh>
    <phoneticPr fontId="3"/>
  </si>
  <si>
    <t>平成26年度大阪府中学生チャレンジテスト（２年生）</t>
    <rPh sb="0" eb="2">
      <t>ヘイセイ</t>
    </rPh>
    <rPh sb="4" eb="6">
      <t>ネンド</t>
    </rPh>
    <rPh sb="6" eb="9">
      <t>オオサカフ</t>
    </rPh>
    <rPh sb="9" eb="12">
      <t>チュウガクセイ</t>
    </rPh>
    <rPh sb="22" eb="24">
      <t>ネンセイ</t>
    </rPh>
    <phoneticPr fontId="3"/>
  </si>
  <si>
    <t>95～100点</t>
    <rPh sb="6" eb="7">
      <t>テン</t>
    </rPh>
    <phoneticPr fontId="3"/>
  </si>
  <si>
    <t>大阪府教育委員会</t>
    <rPh sb="0" eb="3">
      <t>オオサカフ</t>
    </rPh>
    <rPh sb="3" eb="8">
      <t>キョウイクイインカイ</t>
    </rPh>
    <phoneticPr fontId="3"/>
  </si>
  <si>
    <t>※中央値：　 集団のデータの大きさの順に並べた時に真ん中に位置する値。
　　　　　　     平均値とともに集団における代表値として捉えられる。
※標準偏差：集団のデータの平均値からの離れ具合（散らばりの度合い）を
                  表す数値。標準偏差が０とは，ばらつきがない（データの値がす
                  べて同じ）ことを意味する。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</si>
</sst>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%"/>
    <numFmt numFmtId="178" formatCode="#,##0_ "/>
    <numFmt numFmtId="179" formatCode="0.0_);[Red]\(0.0\)"/>
  </numFmts>
  <fonts count="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7" fontId="8" fillId="0" borderId="0" xfId="0" applyNumberFormat="1" applyFo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Protection="1">
      <alignment vertical="center"/>
      <protection hidden="1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7" fillId="0" borderId="1" xfId="2" applyNumberFormat="1" applyFont="1" applyFill="1" applyBorder="1" applyAlignment="1">
      <alignment horizontal="right" vertical="center"/>
    </xf>
    <xf numFmtId="177" fontId="7" fillId="0" borderId="1" xfId="2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Protection="1">
      <alignment vertical="center"/>
      <protection hidden="1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50398969370736E-2"/>
          <c:y val="6.8310168875645699E-2"/>
          <c:w val="0.92884442772378117"/>
          <c:h val="0.81388357811851952"/>
        </c:manualLayout>
      </c:layout>
      <c:barChart>
        <c:barDir val="col"/>
        <c:grouping val="clustered"/>
        <c:varyColors val="0"/>
        <c:ser>
          <c:idx val="0"/>
          <c:order val="0"/>
          <c:tx>
            <c:v>大阪府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国語!$B$65:$B$84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国語!$H$64:$H$83</c:f>
              <c:numCache>
                <c:formatCode>0.0%</c:formatCode>
                <c:ptCount val="20"/>
                <c:pt idx="0">
                  <c:v>3.802672E-3</c:v>
                </c:pt>
                <c:pt idx="1">
                  <c:v>4.3752749999999997E-3</c:v>
                </c:pt>
                <c:pt idx="2">
                  <c:v>9.0882389999999997E-3</c:v>
                </c:pt>
                <c:pt idx="3">
                  <c:v>1.5342827E-2</c:v>
                </c:pt>
                <c:pt idx="4">
                  <c:v>2.1920421999999998E-2</c:v>
                </c:pt>
                <c:pt idx="5">
                  <c:v>2.6809572E-2</c:v>
                </c:pt>
                <c:pt idx="6">
                  <c:v>3.4003816999999999E-2</c:v>
                </c:pt>
                <c:pt idx="7">
                  <c:v>4.0669505000000002E-2</c:v>
                </c:pt>
                <c:pt idx="8">
                  <c:v>4.6953456999999997E-2</c:v>
                </c:pt>
                <c:pt idx="9">
                  <c:v>5.2987813000000002E-2</c:v>
                </c:pt>
                <c:pt idx="10">
                  <c:v>6.2428424000000003E-2</c:v>
                </c:pt>
                <c:pt idx="11">
                  <c:v>7.0077815000000002E-2</c:v>
                </c:pt>
                <c:pt idx="12">
                  <c:v>7.8960505E-2</c:v>
                </c:pt>
                <c:pt idx="13">
                  <c:v>8.6051974000000003E-2</c:v>
                </c:pt>
                <c:pt idx="14">
                  <c:v>9.6579063000000007E-2</c:v>
                </c:pt>
                <c:pt idx="15">
                  <c:v>0.10224636600000001</c:v>
                </c:pt>
                <c:pt idx="16">
                  <c:v>9.8957567999999996E-2</c:v>
                </c:pt>
                <c:pt idx="17">
                  <c:v>8.3100865999999995E-2</c:v>
                </c:pt>
                <c:pt idx="18">
                  <c:v>4.8054617000000001E-2</c:v>
                </c:pt>
                <c:pt idx="19">
                  <c:v>1.7589192999999999E-2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3905024"/>
        <c:axId val="173906944"/>
      </c:barChart>
      <c:catAx>
        <c:axId val="17390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173906944"/>
        <c:crosses val="autoZero"/>
        <c:auto val="1"/>
        <c:lblAlgn val="ctr"/>
        <c:lblOffset val="100"/>
        <c:noMultiLvlLbl val="0"/>
      </c:catAx>
      <c:valAx>
        <c:axId val="1739069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739050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50398969370736E-2"/>
          <c:y val="6.8310168875645699E-2"/>
          <c:w val="0.92884442772378117"/>
          <c:h val="0.81388357811851952"/>
        </c:manualLayout>
      </c:layout>
      <c:barChart>
        <c:barDir val="col"/>
        <c:grouping val="clustered"/>
        <c:varyColors val="0"/>
        <c:ser>
          <c:idx val="0"/>
          <c:order val="0"/>
          <c:tx>
            <c:v>大阪府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社会Ａ!$B$65:$B$84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社会Ａ!$H$64:$H$83</c:f>
              <c:numCache>
                <c:formatCode>0.0%</c:formatCode>
                <c:ptCount val="20"/>
                <c:pt idx="0">
                  <c:v>4.0365849999999997E-3</c:v>
                </c:pt>
                <c:pt idx="1">
                  <c:v>8.0031730000000006E-3</c:v>
                </c:pt>
                <c:pt idx="2">
                  <c:v>2.6086143999999999E-2</c:v>
                </c:pt>
                <c:pt idx="3">
                  <c:v>4.7879041999999997E-2</c:v>
                </c:pt>
                <c:pt idx="4">
                  <c:v>6.4772037000000005E-2</c:v>
                </c:pt>
                <c:pt idx="5">
                  <c:v>7.0371925000000002E-2</c:v>
                </c:pt>
                <c:pt idx="6">
                  <c:v>7.3918521000000001E-2</c:v>
                </c:pt>
                <c:pt idx="7">
                  <c:v>7.7255120999999996E-2</c:v>
                </c:pt>
                <c:pt idx="8">
                  <c:v>7.9658406000000001E-2</c:v>
                </c:pt>
                <c:pt idx="9">
                  <c:v>7.6368472000000007E-2</c:v>
                </c:pt>
                <c:pt idx="10">
                  <c:v>7.5225161999999998E-2</c:v>
                </c:pt>
                <c:pt idx="11">
                  <c:v>7.2168555999999995E-2</c:v>
                </c:pt>
                <c:pt idx="12">
                  <c:v>6.9718605000000003E-2</c:v>
                </c:pt>
                <c:pt idx="13">
                  <c:v>6.2602081000000004E-2</c:v>
                </c:pt>
                <c:pt idx="14">
                  <c:v>5.6675533E-2</c:v>
                </c:pt>
                <c:pt idx="15">
                  <c:v>4.6175742999999998E-2</c:v>
                </c:pt>
                <c:pt idx="16">
                  <c:v>3.7635913E-2</c:v>
                </c:pt>
                <c:pt idx="17">
                  <c:v>2.8792756999999999E-2</c:v>
                </c:pt>
                <c:pt idx="18">
                  <c:v>1.6263007999999999E-2</c:v>
                </c:pt>
                <c:pt idx="19">
                  <c:v>6.3932049999999999E-3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1569024"/>
        <c:axId val="146658048"/>
      </c:barChart>
      <c:catAx>
        <c:axId val="14156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146658048"/>
        <c:crosses val="autoZero"/>
        <c:auto val="1"/>
        <c:lblAlgn val="ctr"/>
        <c:lblOffset val="100"/>
        <c:noMultiLvlLbl val="0"/>
      </c:catAx>
      <c:valAx>
        <c:axId val="1466580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15690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50398969370736E-2"/>
          <c:y val="6.8310168875645699E-2"/>
          <c:w val="0.92884442772378117"/>
          <c:h val="0.81388357811851952"/>
        </c:manualLayout>
      </c:layout>
      <c:barChart>
        <c:barDir val="col"/>
        <c:grouping val="clustered"/>
        <c:varyColors val="0"/>
        <c:ser>
          <c:idx val="0"/>
          <c:order val="0"/>
          <c:tx>
            <c:v>大阪府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社会Ｂ!$B$65:$B$84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社会Ｂ!$H$64:$H$83</c:f>
              <c:numCache>
                <c:formatCode>0.0%</c:formatCode>
                <c:ptCount val="20"/>
                <c:pt idx="0">
                  <c:v>5.1892550000000003E-3</c:v>
                </c:pt>
                <c:pt idx="1">
                  <c:v>9.4627589999999994E-3</c:v>
                </c:pt>
                <c:pt idx="2">
                  <c:v>2.7167277E-2</c:v>
                </c:pt>
                <c:pt idx="3">
                  <c:v>6.0134310000000003E-2</c:v>
                </c:pt>
                <c:pt idx="4">
                  <c:v>6.8986567999999998E-2</c:v>
                </c:pt>
                <c:pt idx="5">
                  <c:v>7.8754578000000006E-2</c:v>
                </c:pt>
                <c:pt idx="6">
                  <c:v>7.3260072999999995E-2</c:v>
                </c:pt>
                <c:pt idx="7">
                  <c:v>7.5702074999999994E-2</c:v>
                </c:pt>
                <c:pt idx="8">
                  <c:v>8.4554333999999995E-2</c:v>
                </c:pt>
                <c:pt idx="9">
                  <c:v>7.0818069999999997E-2</c:v>
                </c:pt>
                <c:pt idx="10">
                  <c:v>8.3333332999999996E-2</c:v>
                </c:pt>
                <c:pt idx="11">
                  <c:v>7.4175824000000001E-2</c:v>
                </c:pt>
                <c:pt idx="12">
                  <c:v>6.3797312999999994E-2</c:v>
                </c:pt>
                <c:pt idx="13">
                  <c:v>5.9523808999999997E-2</c:v>
                </c:pt>
                <c:pt idx="14">
                  <c:v>5.0976800000000003E-2</c:v>
                </c:pt>
                <c:pt idx="15">
                  <c:v>4.8840047999999997E-2</c:v>
                </c:pt>
                <c:pt idx="16">
                  <c:v>3.0219780000000002E-2</c:v>
                </c:pt>
                <c:pt idx="17">
                  <c:v>2.1367521E-2</c:v>
                </c:pt>
                <c:pt idx="18">
                  <c:v>1.068376E-2</c:v>
                </c:pt>
                <c:pt idx="19">
                  <c:v>3.0525029999999998E-3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8329216"/>
        <c:axId val="148330752"/>
      </c:barChart>
      <c:catAx>
        <c:axId val="14832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148330752"/>
        <c:crosses val="autoZero"/>
        <c:auto val="1"/>
        <c:lblAlgn val="ctr"/>
        <c:lblOffset val="100"/>
        <c:noMultiLvlLbl val="0"/>
      </c:catAx>
      <c:valAx>
        <c:axId val="1483307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83292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50398969370736E-2"/>
          <c:y val="6.8310168875645699E-2"/>
          <c:w val="0.92884442772378117"/>
          <c:h val="0.81388357811851952"/>
        </c:manualLayout>
      </c:layout>
      <c:barChart>
        <c:barDir val="col"/>
        <c:grouping val="clustered"/>
        <c:varyColors val="0"/>
        <c:ser>
          <c:idx val="0"/>
          <c:order val="0"/>
          <c:tx>
            <c:v>大阪府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社会Ｃ!$B$65:$B$84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社会Ｃ!$H$64:$H$83</c:f>
              <c:numCache>
                <c:formatCode>0.0%</c:formatCode>
                <c:ptCount val="20"/>
                <c:pt idx="0">
                  <c:v>4.0021579999999996E-3</c:v>
                </c:pt>
                <c:pt idx="1">
                  <c:v>5.2162959999999996E-3</c:v>
                </c:pt>
                <c:pt idx="2">
                  <c:v>1.2905836E-2</c:v>
                </c:pt>
                <c:pt idx="3">
                  <c:v>2.8509758E-2</c:v>
                </c:pt>
                <c:pt idx="4">
                  <c:v>4.3888837999999999E-2</c:v>
                </c:pt>
                <c:pt idx="5">
                  <c:v>5.9177983000000003E-2</c:v>
                </c:pt>
                <c:pt idx="6">
                  <c:v>7.0105224999999993E-2</c:v>
                </c:pt>
                <c:pt idx="7">
                  <c:v>7.6041010000000006E-2</c:v>
                </c:pt>
                <c:pt idx="8">
                  <c:v>8.2696284999999994E-2</c:v>
                </c:pt>
                <c:pt idx="9">
                  <c:v>8.5799081999999999E-2</c:v>
                </c:pt>
                <c:pt idx="10">
                  <c:v>7.9053870999999998E-2</c:v>
                </c:pt>
                <c:pt idx="11">
                  <c:v>8.4629912000000002E-2</c:v>
                </c:pt>
                <c:pt idx="12">
                  <c:v>7.9008903000000005E-2</c:v>
                </c:pt>
                <c:pt idx="13">
                  <c:v>6.9340767999999997E-2</c:v>
                </c:pt>
                <c:pt idx="14">
                  <c:v>6.5023833000000003E-2</c:v>
                </c:pt>
                <c:pt idx="15">
                  <c:v>5.1983092000000002E-2</c:v>
                </c:pt>
                <c:pt idx="16">
                  <c:v>4.1730371000000002E-2</c:v>
                </c:pt>
                <c:pt idx="17">
                  <c:v>3.2017267000000002E-2</c:v>
                </c:pt>
                <c:pt idx="18">
                  <c:v>1.9606078999999998E-2</c:v>
                </c:pt>
                <c:pt idx="19">
                  <c:v>9.2634220000000003E-3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8449536"/>
        <c:axId val="148455424"/>
      </c:barChart>
      <c:catAx>
        <c:axId val="14844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148455424"/>
        <c:crosses val="autoZero"/>
        <c:auto val="1"/>
        <c:lblAlgn val="ctr"/>
        <c:lblOffset val="100"/>
        <c:noMultiLvlLbl val="0"/>
      </c:catAx>
      <c:valAx>
        <c:axId val="1484554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84495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50398969370736E-2"/>
          <c:y val="6.8310168875645699E-2"/>
          <c:w val="0.92884442772378117"/>
          <c:h val="0.81388357811851952"/>
        </c:manualLayout>
      </c:layout>
      <c:barChart>
        <c:barDir val="col"/>
        <c:grouping val="clustered"/>
        <c:varyColors val="0"/>
        <c:ser>
          <c:idx val="0"/>
          <c:order val="0"/>
          <c:tx>
            <c:v>大阪府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数学!$B$65:$B$84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数学!$H$64:$H$83</c:f>
              <c:numCache>
                <c:formatCode>0.0%</c:formatCode>
                <c:ptCount val="20"/>
                <c:pt idx="0">
                  <c:v>9.4147610000000007E-3</c:v>
                </c:pt>
                <c:pt idx="1">
                  <c:v>2.7878237E-2</c:v>
                </c:pt>
                <c:pt idx="2">
                  <c:v>3.0733414000000001E-2</c:v>
                </c:pt>
                <c:pt idx="3">
                  <c:v>6.1335051000000002E-2</c:v>
                </c:pt>
                <c:pt idx="4">
                  <c:v>5.1422463000000002E-2</c:v>
                </c:pt>
                <c:pt idx="5">
                  <c:v>6.3414205000000001E-2</c:v>
                </c:pt>
                <c:pt idx="6">
                  <c:v>7.2946102999999998E-2</c:v>
                </c:pt>
                <c:pt idx="7">
                  <c:v>6.4526992000000005E-2</c:v>
                </c:pt>
                <c:pt idx="8">
                  <c:v>7.1071935000000003E-2</c:v>
                </c:pt>
                <c:pt idx="9">
                  <c:v>6.4409856000000001E-2</c:v>
                </c:pt>
                <c:pt idx="10">
                  <c:v>6.1876802000000002E-2</c:v>
                </c:pt>
                <c:pt idx="11">
                  <c:v>5.9812289999999997E-2</c:v>
                </c:pt>
                <c:pt idx="12">
                  <c:v>5.9665871000000002E-2</c:v>
                </c:pt>
                <c:pt idx="13">
                  <c:v>5.7630642000000003E-2</c:v>
                </c:pt>
                <c:pt idx="14">
                  <c:v>5.6283583999999998E-2</c:v>
                </c:pt>
                <c:pt idx="15">
                  <c:v>5.1934930999999997E-2</c:v>
                </c:pt>
                <c:pt idx="16">
                  <c:v>4.5990307000000001E-2</c:v>
                </c:pt>
                <c:pt idx="17">
                  <c:v>4.0060324000000001E-2</c:v>
                </c:pt>
                <c:pt idx="18">
                  <c:v>3.1582645999999999E-2</c:v>
                </c:pt>
                <c:pt idx="19">
                  <c:v>1.8009575E-2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8583936"/>
        <c:axId val="148585472"/>
      </c:barChart>
      <c:catAx>
        <c:axId val="1485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148585472"/>
        <c:crosses val="autoZero"/>
        <c:auto val="1"/>
        <c:lblAlgn val="ctr"/>
        <c:lblOffset val="100"/>
        <c:noMultiLvlLbl val="0"/>
      </c:catAx>
      <c:valAx>
        <c:axId val="1485854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85839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50398969370736E-2"/>
          <c:y val="6.8310168875645699E-2"/>
          <c:w val="0.92884442772378117"/>
          <c:h val="0.81388357811851952"/>
        </c:manualLayout>
      </c:layout>
      <c:barChart>
        <c:barDir val="col"/>
        <c:grouping val="clustered"/>
        <c:varyColors val="0"/>
        <c:ser>
          <c:idx val="0"/>
          <c:order val="0"/>
          <c:tx>
            <c:v>大阪府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理科Ａ!$B$65:$B$84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理科Ａ!$H$64:$H$83</c:f>
              <c:numCache>
                <c:formatCode>0.0%</c:formatCode>
                <c:ptCount val="20"/>
                <c:pt idx="0">
                  <c:v>3.895342E-3</c:v>
                </c:pt>
                <c:pt idx="1">
                  <c:v>9.9026159999999995E-3</c:v>
                </c:pt>
                <c:pt idx="2">
                  <c:v>2.7196996000000001E-2</c:v>
                </c:pt>
                <c:pt idx="3">
                  <c:v>5.3314559999999997E-2</c:v>
                </c:pt>
                <c:pt idx="4">
                  <c:v>7.1782235999999999E-2</c:v>
                </c:pt>
                <c:pt idx="5">
                  <c:v>8.4876217000000004E-2</c:v>
                </c:pt>
                <c:pt idx="6">
                  <c:v>8.9686730000000006E-2</c:v>
                </c:pt>
                <c:pt idx="7">
                  <c:v>8.8818490999999999E-2</c:v>
                </c:pt>
                <c:pt idx="8">
                  <c:v>8.187258E-2</c:v>
                </c:pt>
                <c:pt idx="9">
                  <c:v>8.0042238000000002E-2</c:v>
                </c:pt>
                <c:pt idx="10">
                  <c:v>7.6780476E-2</c:v>
                </c:pt>
                <c:pt idx="11">
                  <c:v>7.0186553999999998E-2</c:v>
                </c:pt>
                <c:pt idx="12">
                  <c:v>6.4812859E-2</c:v>
                </c:pt>
                <c:pt idx="13">
                  <c:v>5.5661151999999998E-2</c:v>
                </c:pt>
                <c:pt idx="14">
                  <c:v>4.8762171999999999E-2</c:v>
                </c:pt>
                <c:pt idx="15">
                  <c:v>3.8249442000000002E-2</c:v>
                </c:pt>
                <c:pt idx="16">
                  <c:v>2.6563415999999999E-2</c:v>
                </c:pt>
                <c:pt idx="17">
                  <c:v>1.6308810999999999E-2</c:v>
                </c:pt>
                <c:pt idx="18">
                  <c:v>8.2834680000000004E-3</c:v>
                </c:pt>
                <c:pt idx="19">
                  <c:v>3.003637E-3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0171008"/>
        <c:axId val="150197376"/>
      </c:barChart>
      <c:catAx>
        <c:axId val="150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150197376"/>
        <c:crosses val="autoZero"/>
        <c:auto val="1"/>
        <c:lblAlgn val="ctr"/>
        <c:lblOffset val="100"/>
        <c:noMultiLvlLbl val="0"/>
      </c:catAx>
      <c:valAx>
        <c:axId val="1501973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01710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50398969370736E-2"/>
          <c:y val="6.8310168875645699E-2"/>
          <c:w val="0.92884442772378117"/>
          <c:h val="0.81388357811851952"/>
        </c:manualLayout>
      </c:layout>
      <c:barChart>
        <c:barDir val="col"/>
        <c:grouping val="clustered"/>
        <c:varyColors val="0"/>
        <c:ser>
          <c:idx val="0"/>
          <c:order val="0"/>
          <c:tx>
            <c:v>大阪府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理科Ｂ!$B$65:$B$84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理科Ｂ!$H$64:$H$83</c:f>
              <c:numCache>
                <c:formatCode>0.0%</c:formatCode>
                <c:ptCount val="20"/>
                <c:pt idx="0">
                  <c:v>4.4896850000000002E-3</c:v>
                </c:pt>
                <c:pt idx="1">
                  <c:v>9.4825250000000003E-3</c:v>
                </c:pt>
                <c:pt idx="2">
                  <c:v>2.5002902E-2</c:v>
                </c:pt>
                <c:pt idx="3">
                  <c:v>5.0160622000000002E-2</c:v>
                </c:pt>
                <c:pt idx="4">
                  <c:v>6.4635987000000006E-2</c:v>
                </c:pt>
                <c:pt idx="5">
                  <c:v>8.1201377000000005E-2</c:v>
                </c:pt>
                <c:pt idx="6">
                  <c:v>8.3833262000000006E-2</c:v>
                </c:pt>
                <c:pt idx="7">
                  <c:v>8.1201377000000005E-2</c:v>
                </c:pt>
                <c:pt idx="8">
                  <c:v>7.8685605000000006E-2</c:v>
                </c:pt>
                <c:pt idx="9">
                  <c:v>7.1486626999999997E-2</c:v>
                </c:pt>
                <c:pt idx="10">
                  <c:v>7.0441614E-2</c:v>
                </c:pt>
                <c:pt idx="11">
                  <c:v>6.5874521000000005E-2</c:v>
                </c:pt>
                <c:pt idx="12">
                  <c:v>6.2778186E-2</c:v>
                </c:pt>
                <c:pt idx="13">
                  <c:v>5.9101288000000002E-2</c:v>
                </c:pt>
                <c:pt idx="14">
                  <c:v>5.4340673999999999E-2</c:v>
                </c:pt>
                <c:pt idx="15">
                  <c:v>4.8999495999999997E-2</c:v>
                </c:pt>
                <c:pt idx="16">
                  <c:v>3.8781591999999997E-2</c:v>
                </c:pt>
                <c:pt idx="17">
                  <c:v>2.6628478000000001E-2</c:v>
                </c:pt>
                <c:pt idx="18">
                  <c:v>1.6604094E-2</c:v>
                </c:pt>
                <c:pt idx="19">
                  <c:v>6.2700769999999998E-3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0660224"/>
        <c:axId val="150661760"/>
      </c:barChart>
      <c:catAx>
        <c:axId val="15066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150661760"/>
        <c:crosses val="autoZero"/>
        <c:auto val="1"/>
        <c:lblAlgn val="ctr"/>
        <c:lblOffset val="100"/>
        <c:noMultiLvlLbl val="0"/>
      </c:catAx>
      <c:valAx>
        <c:axId val="1506617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06602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50398969370736E-2"/>
          <c:y val="6.8310168875645699E-2"/>
          <c:w val="0.92884442772378117"/>
          <c:h val="0.81388357811851952"/>
        </c:manualLayout>
      </c:layout>
      <c:barChart>
        <c:barDir val="col"/>
        <c:grouping val="clustered"/>
        <c:varyColors val="0"/>
        <c:ser>
          <c:idx val="0"/>
          <c:order val="0"/>
          <c:tx>
            <c:v>大阪府</c:v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英語!$B$65:$B$84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英語!$H$64:$H$83</c:f>
              <c:numCache>
                <c:formatCode>0.0%</c:formatCode>
                <c:ptCount val="20"/>
                <c:pt idx="0">
                  <c:v>2.0624889999999998E-3</c:v>
                </c:pt>
                <c:pt idx="1">
                  <c:v>3.6568949999999999E-3</c:v>
                </c:pt>
                <c:pt idx="2">
                  <c:v>1.5549119E-2</c:v>
                </c:pt>
                <c:pt idx="3">
                  <c:v>3.7139430000000001E-2</c:v>
                </c:pt>
                <c:pt idx="4">
                  <c:v>5.5906616999999999E-2</c:v>
                </c:pt>
                <c:pt idx="5">
                  <c:v>6.7286875999999995E-2</c:v>
                </c:pt>
                <c:pt idx="6">
                  <c:v>6.5955765999999999E-2</c:v>
                </c:pt>
                <c:pt idx="7">
                  <c:v>6.5824117000000001E-2</c:v>
                </c:pt>
                <c:pt idx="8">
                  <c:v>6.4975718000000002E-2</c:v>
                </c:pt>
                <c:pt idx="9">
                  <c:v>6.2284243000000003E-2</c:v>
                </c:pt>
                <c:pt idx="10">
                  <c:v>6.0192497999999997E-2</c:v>
                </c:pt>
                <c:pt idx="11">
                  <c:v>5.9739042999999999E-2</c:v>
                </c:pt>
                <c:pt idx="12">
                  <c:v>6.0221754000000002E-2</c:v>
                </c:pt>
                <c:pt idx="13">
                  <c:v>6.0909249999999998E-2</c:v>
                </c:pt>
                <c:pt idx="14">
                  <c:v>6.1421215000000001E-2</c:v>
                </c:pt>
                <c:pt idx="15">
                  <c:v>6.0060849999999999E-2</c:v>
                </c:pt>
                <c:pt idx="16">
                  <c:v>5.6345444000000001E-2</c:v>
                </c:pt>
                <c:pt idx="17">
                  <c:v>5.4473114000000003E-2</c:v>
                </c:pt>
                <c:pt idx="18">
                  <c:v>4.5418641000000003E-2</c:v>
                </c:pt>
                <c:pt idx="19">
                  <c:v>4.0576911E-2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5738752"/>
        <c:axId val="165744640"/>
      </c:barChart>
      <c:catAx>
        <c:axId val="16573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165744640"/>
        <c:crosses val="autoZero"/>
        <c:auto val="1"/>
        <c:lblAlgn val="ctr"/>
        <c:lblOffset val="100"/>
        <c:noMultiLvlLbl val="0"/>
      </c:catAx>
      <c:valAx>
        <c:axId val="1657446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657387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 paperSize="12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14</xdr:row>
      <xdr:rowOff>51856</xdr:rowOff>
    </xdr:from>
    <xdr:to>
      <xdr:col>15</xdr:col>
      <xdr:colOff>74083</xdr:colOff>
      <xdr:row>45</xdr:row>
      <xdr:rowOff>116417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14</xdr:row>
      <xdr:rowOff>51856</xdr:rowOff>
    </xdr:from>
    <xdr:to>
      <xdr:col>15</xdr:col>
      <xdr:colOff>74083</xdr:colOff>
      <xdr:row>45</xdr:row>
      <xdr:rowOff>116417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14</xdr:row>
      <xdr:rowOff>51856</xdr:rowOff>
    </xdr:from>
    <xdr:to>
      <xdr:col>15</xdr:col>
      <xdr:colOff>74083</xdr:colOff>
      <xdr:row>45</xdr:row>
      <xdr:rowOff>116417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14</xdr:row>
      <xdr:rowOff>51856</xdr:rowOff>
    </xdr:from>
    <xdr:to>
      <xdr:col>15</xdr:col>
      <xdr:colOff>74083</xdr:colOff>
      <xdr:row>45</xdr:row>
      <xdr:rowOff>116417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14</xdr:row>
      <xdr:rowOff>51856</xdr:rowOff>
    </xdr:from>
    <xdr:to>
      <xdr:col>15</xdr:col>
      <xdr:colOff>74083</xdr:colOff>
      <xdr:row>45</xdr:row>
      <xdr:rowOff>116417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14</xdr:row>
      <xdr:rowOff>51856</xdr:rowOff>
    </xdr:from>
    <xdr:to>
      <xdr:col>15</xdr:col>
      <xdr:colOff>74083</xdr:colOff>
      <xdr:row>45</xdr:row>
      <xdr:rowOff>116417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14</xdr:row>
      <xdr:rowOff>51856</xdr:rowOff>
    </xdr:from>
    <xdr:to>
      <xdr:col>15</xdr:col>
      <xdr:colOff>74083</xdr:colOff>
      <xdr:row>45</xdr:row>
      <xdr:rowOff>116417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14</xdr:row>
      <xdr:rowOff>51856</xdr:rowOff>
    </xdr:from>
    <xdr:to>
      <xdr:col>15</xdr:col>
      <xdr:colOff>74083</xdr:colOff>
      <xdr:row>45</xdr:row>
      <xdr:rowOff>116417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67"/>
  <sheetViews>
    <sheetView view="pageBreakPreview" zoomScale="90" zoomScaleNormal="100" zoomScaleSheetLayoutView="9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19" ht="5.0999999999999996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27"/>
      <c r="R1" s="28"/>
      <c r="S1" s="28"/>
    </row>
    <row r="2" spans="1:19">
      <c r="A2" s="9"/>
      <c r="B2" s="2" t="s">
        <v>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3"/>
      <c r="P2" s="1"/>
      <c r="Q2" s="27"/>
      <c r="R2" s="28"/>
      <c r="S2" s="28"/>
    </row>
    <row r="3" spans="1:19" ht="18.75">
      <c r="A3" s="9"/>
      <c r="B3" s="3" t="s">
        <v>0</v>
      </c>
      <c r="C3" s="3"/>
      <c r="D3" s="3" t="s">
        <v>5</v>
      </c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7"/>
      <c r="R3" s="28"/>
      <c r="S3" s="28"/>
    </row>
    <row r="4" spans="1:19">
      <c r="A4" s="9"/>
      <c r="B4" s="2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7"/>
      <c r="R4" s="28"/>
      <c r="S4" s="28"/>
    </row>
    <row r="5" spans="1:19" ht="5.0999999999999996" customHeight="1">
      <c r="A5" s="9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7"/>
      <c r="R5" s="28"/>
      <c r="S5" s="28"/>
    </row>
    <row r="6" spans="1:19" s="10" customFormat="1" ht="6" customHeight="1">
      <c r="P6" s="12"/>
      <c r="Q6" s="12"/>
    </row>
    <row r="7" spans="1:19">
      <c r="B7" s="4"/>
      <c r="M7" s="21"/>
      <c r="N7" s="20"/>
    </row>
    <row r="8" spans="1:19">
      <c r="K8" s="20"/>
    </row>
    <row r="9" spans="1:19" s="4" customFormat="1" ht="12" customHeight="1">
      <c r="B9" s="5"/>
      <c r="C9" s="6" t="s">
        <v>1</v>
      </c>
      <c r="D9" s="41" t="s">
        <v>9</v>
      </c>
      <c r="E9" s="42"/>
      <c r="F9" s="6" t="s">
        <v>2</v>
      </c>
      <c r="G9" s="6" t="s">
        <v>3</v>
      </c>
      <c r="I9" s="45" t="s">
        <v>40</v>
      </c>
      <c r="J9" s="46"/>
      <c r="K9" s="46"/>
      <c r="L9" s="46"/>
      <c r="M9" s="46"/>
      <c r="N9" s="46"/>
      <c r="O9" s="46"/>
      <c r="P9" s="46"/>
    </row>
    <row r="10" spans="1:19" s="4" customFormat="1" ht="12" customHeight="1">
      <c r="B10" s="7" t="s">
        <v>6</v>
      </c>
      <c r="C10" s="14">
        <v>68110</v>
      </c>
      <c r="D10" s="43">
        <v>62.8945529290853</v>
      </c>
      <c r="E10" s="44"/>
      <c r="F10" s="15">
        <v>66</v>
      </c>
      <c r="G10" s="15">
        <v>20.816555378287397</v>
      </c>
      <c r="I10" s="46"/>
      <c r="J10" s="46"/>
      <c r="K10" s="46"/>
      <c r="L10" s="46"/>
      <c r="M10" s="46"/>
      <c r="N10" s="46"/>
      <c r="O10" s="46"/>
      <c r="P10" s="46"/>
    </row>
    <row r="11" spans="1:19" s="4" customFormat="1" ht="12" customHeight="1">
      <c r="B11" s="11"/>
      <c r="C11" s="17"/>
      <c r="D11" s="18"/>
      <c r="E11" s="18"/>
      <c r="F11" s="18"/>
      <c r="G11" s="18"/>
      <c r="I11" s="46"/>
      <c r="J11" s="46"/>
      <c r="K11" s="46"/>
      <c r="L11" s="46"/>
      <c r="M11" s="46"/>
      <c r="N11" s="46"/>
      <c r="O11" s="46"/>
      <c r="P11" s="46"/>
    </row>
    <row r="12" spans="1:19" s="4" customFormat="1" ht="12" customHeight="1">
      <c r="I12" s="46"/>
      <c r="J12" s="46"/>
      <c r="K12" s="46"/>
      <c r="L12" s="46"/>
      <c r="M12" s="46"/>
      <c r="N12" s="46"/>
      <c r="O12" s="46"/>
      <c r="P12" s="46"/>
    </row>
    <row r="13" spans="1:19" s="4" customFormat="1" ht="12" customHeight="1">
      <c r="B13" s="4" t="s">
        <v>11</v>
      </c>
      <c r="I13" s="46"/>
      <c r="J13" s="46"/>
      <c r="K13" s="46"/>
      <c r="L13" s="46"/>
      <c r="M13" s="46"/>
      <c r="N13" s="46"/>
      <c r="O13" s="46"/>
      <c r="P13" s="46"/>
    </row>
    <row r="14" spans="1:19" s="4" customFormat="1" ht="12" customHeight="1">
      <c r="I14" s="46"/>
      <c r="J14" s="46"/>
      <c r="K14" s="46"/>
      <c r="L14" s="46"/>
      <c r="M14" s="46"/>
      <c r="N14" s="46"/>
      <c r="O14" s="46"/>
      <c r="P14" s="46"/>
    </row>
    <row r="15" spans="1:19" s="4" customFormat="1" ht="12" customHeight="1">
      <c r="M15"/>
      <c r="N15"/>
      <c r="O15" s="25"/>
      <c r="P15" s="24"/>
    </row>
    <row r="16" spans="1:19" s="4" customFormat="1" ht="12" customHeight="1">
      <c r="M16"/>
      <c r="N16"/>
      <c r="O16" s="25"/>
      <c r="P16" s="24"/>
    </row>
    <row r="17" spans="13:19" s="4" customFormat="1" ht="12" customHeight="1">
      <c r="M17"/>
      <c r="N17"/>
      <c r="O17" s="25"/>
      <c r="P17" s="24"/>
      <c r="Q17" s="29" t="s">
        <v>10</v>
      </c>
      <c r="R17" s="30"/>
      <c r="S17" s="31"/>
    </row>
    <row r="18" spans="13:19" s="4" customFormat="1" ht="12" customHeight="1">
      <c r="M18"/>
      <c r="N18"/>
      <c r="O18" s="25"/>
      <c r="P18" s="24"/>
      <c r="Q18" s="32" t="s">
        <v>4</v>
      </c>
      <c r="R18" s="33"/>
      <c r="S18" s="34"/>
    </row>
    <row r="19" spans="13:19" s="4" customFormat="1" ht="19.5" customHeight="1">
      <c r="M19"/>
      <c r="N19"/>
      <c r="O19" s="26"/>
      <c r="P19" s="24"/>
      <c r="Q19" s="7" t="s">
        <v>12</v>
      </c>
      <c r="R19" s="22">
        <f>G63</f>
        <v>259</v>
      </c>
      <c r="S19" s="23">
        <f>H64</f>
        <v>3.802672E-3</v>
      </c>
    </row>
    <row r="20" spans="13:19" s="4" customFormat="1" ht="19.5" customHeight="1">
      <c r="M20"/>
      <c r="N20"/>
      <c r="O20" s="26"/>
      <c r="P20" s="24"/>
      <c r="Q20" s="7" t="s">
        <v>13</v>
      </c>
      <c r="R20" s="22">
        <f t="shared" ref="R20:R38" si="0">G64</f>
        <v>298</v>
      </c>
      <c r="S20" s="23">
        <f t="shared" ref="S20:S38" si="1">H65</f>
        <v>4.3752749999999997E-3</v>
      </c>
    </row>
    <row r="21" spans="13:19" s="4" customFormat="1" ht="19.5" customHeight="1">
      <c r="M21"/>
      <c r="N21"/>
      <c r="O21" s="26"/>
      <c r="P21" s="24"/>
      <c r="Q21" s="7" t="s">
        <v>14</v>
      </c>
      <c r="R21" s="22">
        <f t="shared" si="0"/>
        <v>619</v>
      </c>
      <c r="S21" s="23">
        <f t="shared" si="1"/>
        <v>9.0882389999999997E-3</v>
      </c>
    </row>
    <row r="22" spans="13:19" s="4" customFormat="1" ht="19.5" customHeight="1">
      <c r="M22"/>
      <c r="N22"/>
      <c r="O22" s="26"/>
      <c r="P22" s="24"/>
      <c r="Q22" s="7" t="s">
        <v>15</v>
      </c>
      <c r="R22" s="22">
        <f t="shared" si="0"/>
        <v>1045</v>
      </c>
      <c r="S22" s="23">
        <f t="shared" si="1"/>
        <v>1.5342827E-2</v>
      </c>
    </row>
    <row r="23" spans="13:19" s="4" customFormat="1" ht="19.5" customHeight="1">
      <c r="M23"/>
      <c r="N23"/>
      <c r="O23" s="26"/>
      <c r="P23" s="24"/>
      <c r="Q23" s="7" t="s">
        <v>16</v>
      </c>
      <c r="R23" s="22">
        <f t="shared" si="0"/>
        <v>1493</v>
      </c>
      <c r="S23" s="23">
        <f t="shared" si="1"/>
        <v>2.1920421999999998E-2</v>
      </c>
    </row>
    <row r="24" spans="13:19" s="4" customFormat="1" ht="19.5" customHeight="1">
      <c r="M24"/>
      <c r="N24"/>
      <c r="O24" s="26"/>
      <c r="P24" s="24"/>
      <c r="Q24" s="7" t="s">
        <v>17</v>
      </c>
      <c r="R24" s="22">
        <f t="shared" si="0"/>
        <v>1826</v>
      </c>
      <c r="S24" s="23">
        <f t="shared" si="1"/>
        <v>2.6809572E-2</v>
      </c>
    </row>
    <row r="25" spans="13:19" s="4" customFormat="1" ht="19.5" customHeight="1">
      <c r="M25"/>
      <c r="N25"/>
      <c r="O25" s="26"/>
      <c r="P25" s="24"/>
      <c r="Q25" s="7" t="s">
        <v>18</v>
      </c>
      <c r="R25" s="22">
        <f t="shared" si="0"/>
        <v>2316</v>
      </c>
      <c r="S25" s="23">
        <f t="shared" si="1"/>
        <v>3.4003816999999999E-2</v>
      </c>
    </row>
    <row r="26" spans="13:19" s="4" customFormat="1" ht="19.5" customHeight="1">
      <c r="M26"/>
      <c r="N26"/>
      <c r="O26" s="26"/>
      <c r="P26" s="24"/>
      <c r="Q26" s="7" t="s">
        <v>19</v>
      </c>
      <c r="R26" s="22">
        <f t="shared" si="0"/>
        <v>2770</v>
      </c>
      <c r="S26" s="23">
        <f t="shared" si="1"/>
        <v>4.0669505000000002E-2</v>
      </c>
    </row>
    <row r="27" spans="13:19" s="4" customFormat="1" ht="19.5" customHeight="1">
      <c r="M27"/>
      <c r="N27"/>
      <c r="O27" s="26"/>
      <c r="P27" s="24"/>
      <c r="Q27" s="7" t="s">
        <v>20</v>
      </c>
      <c r="R27" s="22">
        <f t="shared" si="0"/>
        <v>3198</v>
      </c>
      <c r="S27" s="23">
        <f t="shared" si="1"/>
        <v>4.6953456999999997E-2</v>
      </c>
    </row>
    <row r="28" spans="13:19" s="4" customFormat="1" ht="19.5" customHeight="1">
      <c r="M28"/>
      <c r="N28"/>
      <c r="O28" s="26"/>
      <c r="P28" s="24"/>
      <c r="Q28" s="7" t="s">
        <v>21</v>
      </c>
      <c r="R28" s="22">
        <f t="shared" si="0"/>
        <v>3609</v>
      </c>
      <c r="S28" s="23">
        <f t="shared" si="1"/>
        <v>5.2987813000000002E-2</v>
      </c>
    </row>
    <row r="29" spans="13:19" s="4" customFormat="1" ht="19.5" customHeight="1">
      <c r="M29"/>
      <c r="N29"/>
      <c r="O29" s="26"/>
      <c r="P29" s="24"/>
      <c r="Q29" s="7" t="s">
        <v>22</v>
      </c>
      <c r="R29" s="22">
        <f t="shared" si="0"/>
        <v>4252</v>
      </c>
      <c r="S29" s="23">
        <f t="shared" si="1"/>
        <v>6.2428424000000003E-2</v>
      </c>
    </row>
    <row r="30" spans="13:19" s="4" customFormat="1" ht="19.5" customHeight="1">
      <c r="M30"/>
      <c r="N30"/>
      <c r="O30" s="26"/>
      <c r="P30" s="24"/>
      <c r="Q30" s="7" t="s">
        <v>23</v>
      </c>
      <c r="R30" s="22">
        <f t="shared" si="0"/>
        <v>4773</v>
      </c>
      <c r="S30" s="23">
        <f t="shared" si="1"/>
        <v>7.0077815000000002E-2</v>
      </c>
    </row>
    <row r="31" spans="13:19" s="4" customFormat="1" ht="19.5" customHeight="1">
      <c r="M31"/>
      <c r="N31"/>
      <c r="O31" s="26"/>
      <c r="P31" s="24"/>
      <c r="Q31" s="7" t="s">
        <v>24</v>
      </c>
      <c r="R31" s="22">
        <f t="shared" si="0"/>
        <v>5378</v>
      </c>
      <c r="S31" s="23">
        <f t="shared" si="1"/>
        <v>7.8960505E-2</v>
      </c>
    </row>
    <row r="32" spans="13:19" s="4" customFormat="1" ht="19.5" customHeight="1">
      <c r="M32"/>
      <c r="N32"/>
      <c r="O32" s="26"/>
      <c r="P32" s="24"/>
      <c r="Q32" s="7" t="s">
        <v>25</v>
      </c>
      <c r="R32" s="22">
        <f t="shared" si="0"/>
        <v>5861</v>
      </c>
      <c r="S32" s="23">
        <f t="shared" si="1"/>
        <v>8.6051974000000003E-2</v>
      </c>
    </row>
    <row r="33" spans="2:19" s="4" customFormat="1" ht="19.5" customHeight="1">
      <c r="M33"/>
      <c r="N33"/>
      <c r="O33" s="26"/>
      <c r="P33" s="24"/>
      <c r="Q33" s="7" t="s">
        <v>26</v>
      </c>
      <c r="R33" s="22">
        <f t="shared" si="0"/>
        <v>6578</v>
      </c>
      <c r="S33" s="23">
        <f t="shared" si="1"/>
        <v>9.6579063000000007E-2</v>
      </c>
    </row>
    <row r="34" spans="2:19" s="4" customFormat="1" ht="19.5" customHeight="1">
      <c r="M34"/>
      <c r="N34"/>
      <c r="O34" s="26"/>
      <c r="P34" s="24"/>
      <c r="Q34" s="7" t="s">
        <v>27</v>
      </c>
      <c r="R34" s="22">
        <f t="shared" si="0"/>
        <v>6964</v>
      </c>
      <c r="S34" s="23">
        <f t="shared" si="1"/>
        <v>0.10224636600000001</v>
      </c>
    </row>
    <row r="35" spans="2:19" s="4" customFormat="1" ht="19.5" customHeight="1">
      <c r="M35"/>
      <c r="N35"/>
      <c r="O35" s="26"/>
      <c r="P35" s="24"/>
      <c r="Q35" s="7" t="s">
        <v>28</v>
      </c>
      <c r="R35" s="22">
        <f t="shared" si="0"/>
        <v>6740</v>
      </c>
      <c r="S35" s="23">
        <f t="shared" si="1"/>
        <v>9.8957567999999996E-2</v>
      </c>
    </row>
    <row r="36" spans="2:19" s="4" customFormat="1" ht="19.5" customHeight="1">
      <c r="M36"/>
      <c r="N36"/>
      <c r="O36" s="26"/>
      <c r="P36" s="24"/>
      <c r="Q36" s="7" t="s">
        <v>29</v>
      </c>
      <c r="R36" s="22">
        <f t="shared" si="0"/>
        <v>5660</v>
      </c>
      <c r="S36" s="23">
        <f t="shared" si="1"/>
        <v>8.3100865999999995E-2</v>
      </c>
    </row>
    <row r="37" spans="2:19" s="4" customFormat="1" ht="19.5" customHeight="1">
      <c r="M37"/>
      <c r="N37"/>
      <c r="O37" s="26"/>
      <c r="P37" s="24"/>
      <c r="Q37" s="7" t="s">
        <v>30</v>
      </c>
      <c r="R37" s="22">
        <f t="shared" si="0"/>
        <v>3273</v>
      </c>
      <c r="S37" s="23">
        <f t="shared" si="1"/>
        <v>4.8054617000000001E-2</v>
      </c>
    </row>
    <row r="38" spans="2:19" s="4" customFormat="1" ht="19.5" customHeight="1">
      <c r="M38"/>
      <c r="N38"/>
      <c r="O38" s="26"/>
      <c r="P38" s="24"/>
      <c r="Q38" s="7" t="s">
        <v>38</v>
      </c>
      <c r="R38" s="22">
        <f t="shared" si="0"/>
        <v>1198</v>
      </c>
      <c r="S38" s="23">
        <f t="shared" si="1"/>
        <v>1.7589192999999999E-2</v>
      </c>
    </row>
    <row r="39" spans="2:19" s="4" customFormat="1" ht="19.5" customHeight="1">
      <c r="M39"/>
      <c r="N39"/>
      <c r="O39" s="26"/>
      <c r="P39" s="24"/>
    </row>
    <row r="40" spans="2:19" s="4" customFormat="1" ht="12" customHeight="1">
      <c r="M40"/>
      <c r="N40"/>
      <c r="O40" s="26"/>
      <c r="P40" s="24"/>
    </row>
    <row r="41" spans="2:19" s="4" customFormat="1" ht="12" customHeight="1">
      <c r="M41"/>
      <c r="N41"/>
      <c r="O41" s="26"/>
      <c r="P41" s="24"/>
    </row>
    <row r="42" spans="2:19" s="4" customFormat="1" ht="12" customHeight="1">
      <c r="M42"/>
      <c r="N42"/>
      <c r="O42"/>
      <c r="P42" s="19"/>
    </row>
    <row r="43" spans="2:19" s="4" customFormat="1" ht="12" customHeight="1">
      <c r="M43"/>
      <c r="N43"/>
      <c r="O43"/>
      <c r="P43" s="19"/>
    </row>
    <row r="44" spans="2:19" s="4" customFormat="1" ht="12" customHeight="1">
      <c r="M44"/>
      <c r="N44"/>
      <c r="O44"/>
      <c r="P44" s="19"/>
    </row>
    <row r="45" spans="2:19" s="4" customFormat="1" ht="12" customHeight="1">
      <c r="M45"/>
      <c r="N45"/>
      <c r="O45"/>
      <c r="P45" s="16"/>
    </row>
    <row r="46" spans="2:19" s="4" customFormat="1" ht="12" customHeight="1">
      <c r="B46"/>
      <c r="C46"/>
      <c r="D46"/>
      <c r="E46"/>
      <c r="F46"/>
      <c r="G46"/>
      <c r="M46"/>
      <c r="N46"/>
      <c r="O46"/>
      <c r="P46" s="8"/>
    </row>
    <row r="47" spans="2:19" ht="12" customHeight="1">
      <c r="Q47"/>
    </row>
    <row r="48" spans="2:19">
      <c r="Q48"/>
    </row>
    <row r="49" spans="2:19">
      <c r="Q49"/>
    </row>
    <row r="50" spans="2:19">
      <c r="Q50"/>
    </row>
    <row r="51" spans="2:19">
      <c r="Q51"/>
    </row>
    <row r="52" spans="2:19">
      <c r="Q52"/>
    </row>
    <row r="53" spans="2:19">
      <c r="Q53"/>
    </row>
    <row r="54" spans="2:19">
      <c r="Q54"/>
    </row>
    <row r="55" spans="2:19">
      <c r="Q55"/>
    </row>
    <row r="56" spans="2:19">
      <c r="Q56"/>
    </row>
    <row r="57" spans="2:19">
      <c r="Q57"/>
    </row>
    <row r="58" spans="2:19">
      <c r="Q58"/>
    </row>
    <row r="60" spans="2:19">
      <c r="Q60"/>
    </row>
    <row r="62" spans="2:19">
      <c r="P62"/>
      <c r="Q62"/>
      <c r="S62" s="8"/>
    </row>
    <row r="63" spans="2:19">
      <c r="B63" s="35" t="s">
        <v>10</v>
      </c>
      <c r="C63" s="36"/>
      <c r="D63" s="37"/>
      <c r="F63" s="7" t="s">
        <v>12</v>
      </c>
      <c r="G63" s="22">
        <v>259</v>
      </c>
      <c r="L63" s="20">
        <f>SUM(C65:C84)</f>
        <v>224</v>
      </c>
      <c r="P63"/>
      <c r="Q63"/>
      <c r="S63" s="8"/>
    </row>
    <row r="64" spans="2:19">
      <c r="B64" s="38"/>
      <c r="C64" s="39"/>
      <c r="D64" s="40"/>
      <c r="F64" s="7" t="s">
        <v>13</v>
      </c>
      <c r="G64" s="22">
        <v>298</v>
      </c>
      <c r="H64" s="23">
        <v>3.802672E-3</v>
      </c>
      <c r="P64"/>
      <c r="Q64"/>
      <c r="S64" s="8"/>
    </row>
    <row r="65" spans="2:17">
      <c r="B65" s="7" t="s">
        <v>12</v>
      </c>
      <c r="C65" s="22">
        <v>3</v>
      </c>
      <c r="D65" s="23">
        <f>C65/224</f>
        <v>1.3392857142857142E-2</v>
      </c>
      <c r="F65" s="7" t="s">
        <v>14</v>
      </c>
      <c r="G65" s="22">
        <v>619</v>
      </c>
      <c r="H65" s="23">
        <v>4.3752749999999997E-3</v>
      </c>
      <c r="P65"/>
      <c r="Q65"/>
    </row>
    <row r="66" spans="2:17">
      <c r="B66" s="7" t="s">
        <v>13</v>
      </c>
      <c r="C66" s="22">
        <v>1</v>
      </c>
      <c r="D66" s="23">
        <f t="shared" ref="D66:D84" si="2">C66/224</f>
        <v>4.464285714285714E-3</v>
      </c>
      <c r="F66" s="7" t="s">
        <v>15</v>
      </c>
      <c r="G66" s="22">
        <v>1045</v>
      </c>
      <c r="H66" s="23">
        <v>9.0882389999999997E-3</v>
      </c>
      <c r="Q66"/>
    </row>
    <row r="67" spans="2:17">
      <c r="B67" s="7" t="s">
        <v>14</v>
      </c>
      <c r="C67" s="22">
        <v>2</v>
      </c>
      <c r="D67" s="23">
        <f t="shared" si="2"/>
        <v>8.9285714285714281E-3</v>
      </c>
      <c r="F67" s="7" t="s">
        <v>16</v>
      </c>
      <c r="G67" s="22">
        <v>1493</v>
      </c>
      <c r="H67" s="23">
        <v>1.5342827E-2</v>
      </c>
      <c r="Q67"/>
    </row>
    <row r="68" spans="2:17">
      <c r="B68" s="7" t="s">
        <v>15</v>
      </c>
      <c r="C68" s="22">
        <v>1</v>
      </c>
      <c r="D68" s="23">
        <f t="shared" si="2"/>
        <v>4.464285714285714E-3</v>
      </c>
      <c r="F68" s="7" t="s">
        <v>17</v>
      </c>
      <c r="G68" s="22">
        <v>1826</v>
      </c>
      <c r="H68" s="23">
        <v>2.1920421999999998E-2</v>
      </c>
      <c r="Q68"/>
    </row>
    <row r="69" spans="2:17">
      <c r="B69" s="7" t="s">
        <v>16</v>
      </c>
      <c r="C69" s="22">
        <v>5</v>
      </c>
      <c r="D69" s="23">
        <f t="shared" si="2"/>
        <v>2.2321428571428572E-2</v>
      </c>
      <c r="F69" s="7" t="s">
        <v>18</v>
      </c>
      <c r="G69" s="22">
        <v>2316</v>
      </c>
      <c r="H69" s="23">
        <v>2.6809572E-2</v>
      </c>
      <c r="Q69"/>
    </row>
    <row r="70" spans="2:17">
      <c r="B70" s="7" t="s">
        <v>17</v>
      </c>
      <c r="C70" s="22">
        <v>11</v>
      </c>
      <c r="D70" s="23">
        <f t="shared" si="2"/>
        <v>4.9107142857142856E-2</v>
      </c>
      <c r="F70" s="7" t="s">
        <v>19</v>
      </c>
      <c r="G70" s="22">
        <v>2770</v>
      </c>
      <c r="H70" s="23">
        <v>3.4003816999999999E-2</v>
      </c>
      <c r="Q70"/>
    </row>
    <row r="71" spans="2:17">
      <c r="B71" s="7" t="s">
        <v>18</v>
      </c>
      <c r="C71" s="22">
        <v>14</v>
      </c>
      <c r="D71" s="23">
        <f t="shared" si="2"/>
        <v>6.25E-2</v>
      </c>
      <c r="F71" s="7" t="s">
        <v>20</v>
      </c>
      <c r="G71" s="22">
        <v>3198</v>
      </c>
      <c r="H71" s="23">
        <v>4.0669505000000002E-2</v>
      </c>
      <c r="Q71"/>
    </row>
    <row r="72" spans="2:17">
      <c r="B72" s="7" t="s">
        <v>19</v>
      </c>
      <c r="C72" s="22">
        <v>15</v>
      </c>
      <c r="D72" s="23">
        <f t="shared" si="2"/>
        <v>6.6964285714285712E-2</v>
      </c>
      <c r="F72" s="7" t="s">
        <v>21</v>
      </c>
      <c r="G72" s="22">
        <v>3609</v>
      </c>
      <c r="H72" s="23">
        <v>4.6953456999999997E-2</v>
      </c>
    </row>
    <row r="73" spans="2:17">
      <c r="B73" s="7" t="s">
        <v>20</v>
      </c>
      <c r="C73" s="22">
        <v>12</v>
      </c>
      <c r="D73" s="23">
        <f t="shared" si="2"/>
        <v>5.3571428571428568E-2</v>
      </c>
      <c r="F73" s="7" t="s">
        <v>22</v>
      </c>
      <c r="G73" s="22">
        <v>4252</v>
      </c>
      <c r="H73" s="23">
        <v>5.2987813000000002E-2</v>
      </c>
    </row>
    <row r="74" spans="2:17">
      <c r="B74" s="7" t="s">
        <v>21</v>
      </c>
      <c r="C74" s="22">
        <v>13</v>
      </c>
      <c r="D74" s="23">
        <f t="shared" si="2"/>
        <v>5.8035714285714288E-2</v>
      </c>
      <c r="F74" s="7" t="s">
        <v>23</v>
      </c>
      <c r="G74" s="22">
        <v>4773</v>
      </c>
      <c r="H74" s="23">
        <v>6.2428424000000003E-2</v>
      </c>
    </row>
    <row r="75" spans="2:17">
      <c r="B75" s="7" t="s">
        <v>22</v>
      </c>
      <c r="C75" s="22">
        <v>15</v>
      </c>
      <c r="D75" s="23">
        <f t="shared" si="2"/>
        <v>6.6964285714285712E-2</v>
      </c>
      <c r="F75" s="7" t="s">
        <v>24</v>
      </c>
      <c r="G75" s="22">
        <v>5378</v>
      </c>
      <c r="H75" s="23">
        <v>7.0077815000000002E-2</v>
      </c>
    </row>
    <row r="76" spans="2:17">
      <c r="B76" s="7" t="s">
        <v>23</v>
      </c>
      <c r="C76" s="22">
        <v>16</v>
      </c>
      <c r="D76" s="23">
        <f t="shared" si="2"/>
        <v>7.1428571428571425E-2</v>
      </c>
      <c r="F76" s="7" t="s">
        <v>25</v>
      </c>
      <c r="G76" s="22">
        <v>5861</v>
      </c>
      <c r="H76" s="23">
        <v>7.8960505E-2</v>
      </c>
    </row>
    <row r="77" spans="2:17">
      <c r="B77" s="7" t="s">
        <v>24</v>
      </c>
      <c r="C77" s="22">
        <v>21</v>
      </c>
      <c r="D77" s="23">
        <f t="shared" si="2"/>
        <v>9.375E-2</v>
      </c>
      <c r="F77" s="7" t="s">
        <v>26</v>
      </c>
      <c r="G77" s="22">
        <v>6578</v>
      </c>
      <c r="H77" s="23">
        <v>8.6051974000000003E-2</v>
      </c>
    </row>
    <row r="78" spans="2:17">
      <c r="B78" s="7" t="s">
        <v>25</v>
      </c>
      <c r="C78" s="22">
        <v>25</v>
      </c>
      <c r="D78" s="23">
        <f t="shared" si="2"/>
        <v>0.11160714285714286</v>
      </c>
      <c r="F78" s="7" t="s">
        <v>27</v>
      </c>
      <c r="G78" s="22">
        <v>6964</v>
      </c>
      <c r="H78" s="23">
        <v>9.6579063000000007E-2</v>
      </c>
    </row>
    <row r="79" spans="2:17">
      <c r="B79" s="7" t="s">
        <v>26</v>
      </c>
      <c r="C79" s="22">
        <v>19</v>
      </c>
      <c r="D79" s="23">
        <f t="shared" si="2"/>
        <v>8.4821428571428575E-2</v>
      </c>
      <c r="F79" s="7" t="s">
        <v>28</v>
      </c>
      <c r="G79" s="22">
        <v>6740</v>
      </c>
      <c r="H79" s="23">
        <v>0.10224636600000001</v>
      </c>
    </row>
    <row r="80" spans="2:17">
      <c r="B80" s="7" t="s">
        <v>27</v>
      </c>
      <c r="C80" s="22">
        <v>18</v>
      </c>
      <c r="D80" s="23">
        <f t="shared" si="2"/>
        <v>8.0357142857142863E-2</v>
      </c>
      <c r="F80" s="7" t="s">
        <v>29</v>
      </c>
      <c r="G80" s="22">
        <v>5660</v>
      </c>
      <c r="H80" s="23">
        <v>9.8957567999999996E-2</v>
      </c>
    </row>
    <row r="81" spans="2:17">
      <c r="B81" s="7" t="s">
        <v>28</v>
      </c>
      <c r="C81" s="22">
        <v>13</v>
      </c>
      <c r="D81" s="23">
        <f t="shared" si="2"/>
        <v>5.8035714285714288E-2</v>
      </c>
      <c r="F81" s="7" t="s">
        <v>30</v>
      </c>
      <c r="G81" s="22">
        <v>3273</v>
      </c>
      <c r="H81" s="23">
        <v>8.3100865999999995E-2</v>
      </c>
      <c r="P81"/>
      <c r="Q81"/>
    </row>
    <row r="82" spans="2:17">
      <c r="B82" s="7" t="s">
        <v>29</v>
      </c>
      <c r="C82" s="22">
        <v>10</v>
      </c>
      <c r="D82" s="23">
        <f t="shared" si="2"/>
        <v>4.4642857142857144E-2</v>
      </c>
      <c r="F82" s="7" t="s">
        <v>38</v>
      </c>
      <c r="G82" s="22">
        <v>1198</v>
      </c>
      <c r="H82" s="23">
        <v>4.8054617000000001E-2</v>
      </c>
      <c r="P82"/>
      <c r="Q82"/>
    </row>
    <row r="83" spans="2:17">
      <c r="B83" s="7" t="s">
        <v>30</v>
      </c>
      <c r="C83" s="22">
        <v>5</v>
      </c>
      <c r="D83" s="23">
        <f t="shared" si="2"/>
        <v>2.2321428571428572E-2</v>
      </c>
      <c r="H83" s="23">
        <v>1.7589192999999999E-2</v>
      </c>
      <c r="P83"/>
      <c r="Q83"/>
    </row>
    <row r="84" spans="2:17">
      <c r="B84" s="7" t="s">
        <v>38</v>
      </c>
      <c r="C84" s="22">
        <v>5</v>
      </c>
      <c r="D84" s="23">
        <f t="shared" si="2"/>
        <v>2.2321428571428572E-2</v>
      </c>
      <c r="P84"/>
      <c r="Q84"/>
    </row>
    <row r="85" spans="2:17">
      <c r="P85"/>
      <c r="Q85"/>
    </row>
    <row r="86" spans="2:17">
      <c r="P86"/>
      <c r="Q86"/>
    </row>
    <row r="87" spans="2:17">
      <c r="P87"/>
      <c r="Q87"/>
    </row>
    <row r="88" spans="2:17">
      <c r="P88"/>
      <c r="Q88"/>
    </row>
    <row r="89" spans="2:17">
      <c r="P89"/>
      <c r="Q89"/>
    </row>
    <row r="90" spans="2:17">
      <c r="P90"/>
      <c r="Q90"/>
    </row>
    <row r="91" spans="2:17">
      <c r="P91"/>
      <c r="Q91"/>
    </row>
    <row r="92" spans="2:17">
      <c r="P92"/>
      <c r="Q92"/>
    </row>
    <row r="93" spans="2:17">
      <c r="P93"/>
      <c r="Q93"/>
    </row>
    <row r="94" spans="2:17">
      <c r="P94"/>
      <c r="Q94"/>
    </row>
    <row r="95" spans="2:17">
      <c r="P95"/>
      <c r="Q95"/>
    </row>
    <row r="96" spans="2:17">
      <c r="P96"/>
      <c r="Q96"/>
    </row>
    <row r="97" spans="16:17">
      <c r="P97"/>
      <c r="Q97"/>
    </row>
    <row r="98" spans="16:17">
      <c r="P98"/>
      <c r="Q98"/>
    </row>
    <row r="99" spans="16:17">
      <c r="P99"/>
      <c r="Q99"/>
    </row>
    <row r="100" spans="16:17">
      <c r="P100"/>
      <c r="Q100"/>
    </row>
    <row r="101" spans="16:17">
      <c r="P101"/>
      <c r="Q101"/>
    </row>
    <row r="102" spans="16:17">
      <c r="P102"/>
      <c r="Q102"/>
    </row>
    <row r="103" spans="16:17">
      <c r="P103"/>
      <c r="Q103"/>
    </row>
    <row r="104" spans="16:17">
      <c r="P104"/>
      <c r="Q104"/>
    </row>
    <row r="105" spans="16:17">
      <c r="P105"/>
      <c r="Q105"/>
    </row>
    <row r="106" spans="16:17">
      <c r="P106"/>
      <c r="Q106"/>
    </row>
    <row r="107" spans="16:17">
      <c r="P107"/>
      <c r="Q107"/>
    </row>
    <row r="108" spans="16:17">
      <c r="P108"/>
      <c r="Q108"/>
    </row>
    <row r="109" spans="16:17">
      <c r="P109"/>
      <c r="Q109"/>
    </row>
    <row r="110" spans="16:17">
      <c r="P110"/>
      <c r="Q110"/>
    </row>
    <row r="111" spans="16:17">
      <c r="P111"/>
      <c r="Q111"/>
    </row>
    <row r="112" spans="16:17">
      <c r="P112"/>
      <c r="Q112"/>
    </row>
    <row r="113" spans="16:17">
      <c r="P113"/>
      <c r="Q113"/>
    </row>
    <row r="114" spans="16:17">
      <c r="P114"/>
      <c r="Q114"/>
    </row>
    <row r="115" spans="16:17">
      <c r="P115"/>
      <c r="Q115"/>
    </row>
    <row r="116" spans="16:17">
      <c r="P116"/>
      <c r="Q116"/>
    </row>
    <row r="117" spans="16:17">
      <c r="P117"/>
      <c r="Q117"/>
    </row>
    <row r="118" spans="16:17">
      <c r="P118"/>
      <c r="Q118"/>
    </row>
    <row r="119" spans="16:17">
      <c r="P119"/>
      <c r="Q119"/>
    </row>
    <row r="120" spans="16:17">
      <c r="P120"/>
      <c r="Q120"/>
    </row>
    <row r="121" spans="16:17">
      <c r="P121"/>
      <c r="Q121"/>
    </row>
    <row r="122" spans="16:17">
      <c r="P122"/>
      <c r="Q122"/>
    </row>
    <row r="123" spans="16:17">
      <c r="P123"/>
      <c r="Q123"/>
    </row>
    <row r="124" spans="16:17">
      <c r="P124"/>
      <c r="Q124"/>
    </row>
    <row r="125" spans="16:17">
      <c r="P125"/>
      <c r="Q125"/>
    </row>
    <row r="126" spans="16:17">
      <c r="P126"/>
      <c r="Q126"/>
    </row>
    <row r="127" spans="16:17">
      <c r="P127"/>
      <c r="Q127"/>
    </row>
    <row r="128" spans="16:17">
      <c r="P128"/>
      <c r="Q128"/>
    </row>
    <row r="129" spans="16:17">
      <c r="P129"/>
      <c r="Q129"/>
    </row>
    <row r="130" spans="16:17">
      <c r="P130"/>
      <c r="Q130"/>
    </row>
    <row r="131" spans="16:17">
      <c r="P131"/>
      <c r="Q131"/>
    </row>
    <row r="132" spans="16:17">
      <c r="P132"/>
      <c r="Q132"/>
    </row>
    <row r="133" spans="16:17">
      <c r="P133"/>
      <c r="Q133"/>
    </row>
    <row r="134" spans="16:17">
      <c r="P134"/>
      <c r="Q134"/>
    </row>
    <row r="135" spans="16:17">
      <c r="P135"/>
      <c r="Q135"/>
    </row>
    <row r="136" spans="16:17">
      <c r="P136"/>
      <c r="Q136"/>
    </row>
    <row r="137" spans="16:17">
      <c r="P137"/>
      <c r="Q137"/>
    </row>
    <row r="138" spans="16:17">
      <c r="P138"/>
      <c r="Q138"/>
    </row>
    <row r="139" spans="16:17">
      <c r="P139"/>
      <c r="Q139"/>
    </row>
    <row r="140" spans="16:17">
      <c r="P140"/>
      <c r="Q140"/>
    </row>
    <row r="141" spans="16:17">
      <c r="P141"/>
      <c r="Q141"/>
    </row>
    <row r="142" spans="16:17">
      <c r="P142"/>
      <c r="Q142"/>
    </row>
    <row r="143" spans="16:17">
      <c r="P143"/>
      <c r="Q143"/>
    </row>
    <row r="144" spans="16:17">
      <c r="P144"/>
      <c r="Q144"/>
    </row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7" spans="13:17">
      <c r="M167" s="8"/>
      <c r="N167" s="8"/>
      <c r="P167"/>
      <c r="Q167"/>
    </row>
  </sheetData>
  <mergeCells count="7">
    <mergeCell ref="Q17:S17"/>
    <mergeCell ref="Q18:S18"/>
    <mergeCell ref="B63:D63"/>
    <mergeCell ref="B64:D64"/>
    <mergeCell ref="D9:E9"/>
    <mergeCell ref="D10:E10"/>
    <mergeCell ref="I9:P14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view="pageBreakPreview" zoomScale="90" zoomScaleNormal="100" zoomScaleSheetLayoutView="9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19" ht="5.0999999999999996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27"/>
      <c r="R1" s="28"/>
      <c r="S1" s="28"/>
    </row>
    <row r="2" spans="1:19">
      <c r="A2" s="9"/>
      <c r="B2" s="2" t="s">
        <v>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3"/>
      <c r="P2" s="1"/>
      <c r="Q2" s="27"/>
      <c r="R2" s="28"/>
      <c r="S2" s="28"/>
    </row>
    <row r="3" spans="1:19" ht="18.75">
      <c r="A3" s="9"/>
      <c r="B3" s="3" t="s">
        <v>0</v>
      </c>
      <c r="C3" s="3"/>
      <c r="D3" s="3" t="s">
        <v>34</v>
      </c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7"/>
      <c r="R3" s="28"/>
      <c r="S3" s="28"/>
    </row>
    <row r="4" spans="1:19">
      <c r="A4" s="9"/>
      <c r="B4" s="2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7"/>
      <c r="R4" s="28"/>
      <c r="S4" s="28"/>
    </row>
    <row r="5" spans="1:19" ht="5.0999999999999996" customHeight="1">
      <c r="A5" s="9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7"/>
      <c r="R5" s="28"/>
      <c r="S5" s="28"/>
    </row>
    <row r="6" spans="1:19" s="10" customFormat="1" ht="6" customHeight="1">
      <c r="P6" s="12"/>
      <c r="Q6" s="12"/>
    </row>
    <row r="7" spans="1:19">
      <c r="B7" s="4"/>
      <c r="M7" s="21"/>
      <c r="N7" s="20"/>
    </row>
    <row r="8" spans="1:19">
      <c r="K8" s="20"/>
    </row>
    <row r="9" spans="1:19" s="4" customFormat="1" ht="12" customHeight="1">
      <c r="B9" s="5"/>
      <c r="C9" s="6" t="s">
        <v>1</v>
      </c>
      <c r="D9" s="41" t="s">
        <v>9</v>
      </c>
      <c r="E9" s="42"/>
      <c r="F9" s="6" t="s">
        <v>2</v>
      </c>
      <c r="G9" s="6" t="s">
        <v>3</v>
      </c>
      <c r="I9" s="45" t="s">
        <v>40</v>
      </c>
      <c r="J9" s="46"/>
      <c r="K9" s="46"/>
      <c r="L9" s="46"/>
      <c r="M9" s="46"/>
      <c r="N9" s="46"/>
      <c r="O9" s="46"/>
      <c r="P9" s="46"/>
    </row>
    <row r="10" spans="1:19" s="4" customFormat="1" ht="12" customHeight="1">
      <c r="B10" s="7" t="s">
        <v>6</v>
      </c>
      <c r="C10" s="14">
        <v>42858</v>
      </c>
      <c r="D10" s="43">
        <v>48.54062252088292</v>
      </c>
      <c r="E10" s="44"/>
      <c r="F10" s="15">
        <v>48</v>
      </c>
      <c r="G10" s="15">
        <v>21.347470431441053</v>
      </c>
      <c r="I10" s="46"/>
      <c r="J10" s="46"/>
      <c r="K10" s="46"/>
      <c r="L10" s="46"/>
      <c r="M10" s="46"/>
      <c r="N10" s="46"/>
      <c r="O10" s="46"/>
      <c r="P10" s="46"/>
    </row>
    <row r="11" spans="1:19" s="4" customFormat="1" ht="12" customHeight="1">
      <c r="B11" s="11"/>
      <c r="C11" s="17"/>
      <c r="D11" s="18"/>
      <c r="E11" s="18"/>
      <c r="F11" s="18"/>
      <c r="G11" s="18"/>
      <c r="I11" s="46"/>
      <c r="J11" s="46"/>
      <c r="K11" s="46"/>
      <c r="L11" s="46"/>
      <c r="M11" s="46"/>
      <c r="N11" s="46"/>
      <c r="O11" s="46"/>
      <c r="P11" s="46"/>
    </row>
    <row r="12" spans="1:19" s="4" customFormat="1" ht="12" customHeight="1">
      <c r="I12" s="46"/>
      <c r="J12" s="46"/>
      <c r="K12" s="46"/>
      <c r="L12" s="46"/>
      <c r="M12" s="46"/>
      <c r="N12" s="46"/>
      <c r="O12" s="46"/>
      <c r="P12" s="46"/>
    </row>
    <row r="13" spans="1:19" s="4" customFormat="1" ht="12" customHeight="1">
      <c r="B13" s="4" t="s">
        <v>11</v>
      </c>
      <c r="I13" s="46"/>
      <c r="J13" s="46"/>
      <c r="K13" s="46"/>
      <c r="L13" s="46"/>
      <c r="M13" s="46"/>
      <c r="N13" s="46"/>
      <c r="O13" s="46"/>
      <c r="P13" s="46"/>
    </row>
    <row r="14" spans="1:19" s="4" customFormat="1" ht="12" customHeight="1">
      <c r="I14" s="46"/>
      <c r="J14" s="46"/>
      <c r="K14" s="46"/>
      <c r="L14" s="46"/>
      <c r="M14" s="46"/>
      <c r="N14" s="46"/>
      <c r="O14" s="46"/>
      <c r="P14" s="46"/>
    </row>
    <row r="15" spans="1:19" s="4" customFormat="1" ht="12" customHeight="1">
      <c r="M15"/>
      <c r="N15"/>
      <c r="O15" s="25"/>
      <c r="P15" s="24"/>
    </row>
    <row r="16" spans="1:19" s="4" customFormat="1" ht="12" customHeight="1">
      <c r="M16"/>
      <c r="N16"/>
      <c r="O16" s="25"/>
      <c r="P16" s="24"/>
    </row>
    <row r="17" spans="13:19" s="4" customFormat="1" ht="12" customHeight="1">
      <c r="M17"/>
      <c r="N17"/>
      <c r="O17" s="25"/>
      <c r="P17" s="24"/>
      <c r="Q17" s="29" t="s">
        <v>10</v>
      </c>
      <c r="R17" s="30"/>
      <c r="S17" s="31"/>
    </row>
    <row r="18" spans="13:19" s="4" customFormat="1" ht="12" customHeight="1">
      <c r="M18"/>
      <c r="N18"/>
      <c r="O18" s="25"/>
      <c r="P18" s="24"/>
      <c r="Q18" s="32" t="s">
        <v>4</v>
      </c>
      <c r="R18" s="33"/>
      <c r="S18" s="34"/>
    </row>
    <row r="19" spans="13:19" s="4" customFormat="1" ht="19.5" customHeight="1">
      <c r="M19"/>
      <c r="N19"/>
      <c r="O19" s="26"/>
      <c r="P19" s="24"/>
      <c r="Q19" s="7" t="s">
        <v>12</v>
      </c>
      <c r="R19" s="22">
        <f>G63</f>
        <v>173</v>
      </c>
      <c r="S19" s="23">
        <f>H64</f>
        <v>4.0365849999999997E-3</v>
      </c>
    </row>
    <row r="20" spans="13:19" s="4" customFormat="1" ht="19.5" customHeight="1">
      <c r="M20"/>
      <c r="N20"/>
      <c r="O20" s="26"/>
      <c r="P20" s="24"/>
      <c r="Q20" s="7" t="s">
        <v>13</v>
      </c>
      <c r="R20" s="22">
        <f t="shared" ref="R20:R38" si="0">G64</f>
        <v>343</v>
      </c>
      <c r="S20" s="23">
        <f t="shared" ref="S20:S38" si="1">H65</f>
        <v>8.0031730000000006E-3</v>
      </c>
    </row>
    <row r="21" spans="13:19" s="4" customFormat="1" ht="19.5" customHeight="1">
      <c r="M21"/>
      <c r="N21"/>
      <c r="O21" s="26"/>
      <c r="P21" s="24"/>
      <c r="Q21" s="7" t="s">
        <v>14</v>
      </c>
      <c r="R21" s="22">
        <f t="shared" si="0"/>
        <v>1118</v>
      </c>
      <c r="S21" s="23">
        <f t="shared" si="1"/>
        <v>2.6086143999999999E-2</v>
      </c>
    </row>
    <row r="22" spans="13:19" s="4" customFormat="1" ht="19.5" customHeight="1">
      <c r="M22"/>
      <c r="N22"/>
      <c r="O22" s="26"/>
      <c r="P22" s="24"/>
      <c r="Q22" s="7" t="s">
        <v>15</v>
      </c>
      <c r="R22" s="22">
        <f t="shared" si="0"/>
        <v>2052</v>
      </c>
      <c r="S22" s="23">
        <f t="shared" si="1"/>
        <v>4.7879041999999997E-2</v>
      </c>
    </row>
    <row r="23" spans="13:19" s="4" customFormat="1" ht="19.5" customHeight="1">
      <c r="M23"/>
      <c r="N23"/>
      <c r="O23" s="26"/>
      <c r="P23" s="24"/>
      <c r="Q23" s="7" t="s">
        <v>16</v>
      </c>
      <c r="R23" s="22">
        <f t="shared" si="0"/>
        <v>2776</v>
      </c>
      <c r="S23" s="23">
        <f t="shared" si="1"/>
        <v>6.4772037000000005E-2</v>
      </c>
    </row>
    <row r="24" spans="13:19" s="4" customFormat="1" ht="19.5" customHeight="1">
      <c r="M24"/>
      <c r="N24"/>
      <c r="O24" s="26"/>
      <c r="P24" s="24"/>
      <c r="Q24" s="7" t="s">
        <v>17</v>
      </c>
      <c r="R24" s="22">
        <f t="shared" si="0"/>
        <v>3016</v>
      </c>
      <c r="S24" s="23">
        <f t="shared" si="1"/>
        <v>7.0371925000000002E-2</v>
      </c>
    </row>
    <row r="25" spans="13:19" s="4" customFormat="1" ht="19.5" customHeight="1">
      <c r="M25"/>
      <c r="N25"/>
      <c r="O25" s="26"/>
      <c r="P25" s="24"/>
      <c r="Q25" s="7" t="s">
        <v>18</v>
      </c>
      <c r="R25" s="22">
        <f t="shared" si="0"/>
        <v>3168</v>
      </c>
      <c r="S25" s="23">
        <f t="shared" si="1"/>
        <v>7.3918521000000001E-2</v>
      </c>
    </row>
    <row r="26" spans="13:19" s="4" customFormat="1" ht="19.5" customHeight="1">
      <c r="M26"/>
      <c r="N26"/>
      <c r="O26" s="26"/>
      <c r="P26" s="24"/>
      <c r="Q26" s="7" t="s">
        <v>19</v>
      </c>
      <c r="R26" s="22">
        <f t="shared" si="0"/>
        <v>3311</v>
      </c>
      <c r="S26" s="23">
        <f t="shared" si="1"/>
        <v>7.7255120999999996E-2</v>
      </c>
    </row>
    <row r="27" spans="13:19" s="4" customFormat="1" ht="19.5" customHeight="1">
      <c r="M27"/>
      <c r="N27"/>
      <c r="O27" s="26"/>
      <c r="P27" s="24"/>
      <c r="Q27" s="7" t="s">
        <v>20</v>
      </c>
      <c r="R27" s="22">
        <f t="shared" si="0"/>
        <v>3414</v>
      </c>
      <c r="S27" s="23">
        <f t="shared" si="1"/>
        <v>7.9658406000000001E-2</v>
      </c>
    </row>
    <row r="28" spans="13:19" s="4" customFormat="1" ht="19.5" customHeight="1">
      <c r="M28"/>
      <c r="N28"/>
      <c r="O28" s="26"/>
      <c r="P28" s="24"/>
      <c r="Q28" s="7" t="s">
        <v>21</v>
      </c>
      <c r="R28" s="22">
        <f t="shared" si="0"/>
        <v>3273</v>
      </c>
      <c r="S28" s="23">
        <f t="shared" si="1"/>
        <v>7.6368472000000007E-2</v>
      </c>
    </row>
    <row r="29" spans="13:19" s="4" customFormat="1" ht="19.5" customHeight="1">
      <c r="M29"/>
      <c r="N29"/>
      <c r="O29" s="26"/>
      <c r="P29" s="24"/>
      <c r="Q29" s="7" t="s">
        <v>22</v>
      </c>
      <c r="R29" s="22">
        <f t="shared" si="0"/>
        <v>3224</v>
      </c>
      <c r="S29" s="23">
        <f t="shared" si="1"/>
        <v>7.5225161999999998E-2</v>
      </c>
    </row>
    <row r="30" spans="13:19" s="4" customFormat="1" ht="19.5" customHeight="1">
      <c r="M30"/>
      <c r="N30"/>
      <c r="O30" s="26"/>
      <c r="P30" s="24"/>
      <c r="Q30" s="7" t="s">
        <v>23</v>
      </c>
      <c r="R30" s="22">
        <f t="shared" si="0"/>
        <v>3093</v>
      </c>
      <c r="S30" s="23">
        <f t="shared" si="1"/>
        <v>7.2168555999999995E-2</v>
      </c>
    </row>
    <row r="31" spans="13:19" s="4" customFormat="1" ht="19.5" customHeight="1">
      <c r="M31"/>
      <c r="N31"/>
      <c r="O31" s="26"/>
      <c r="P31" s="24"/>
      <c r="Q31" s="7" t="s">
        <v>24</v>
      </c>
      <c r="R31" s="22">
        <f t="shared" si="0"/>
        <v>2988</v>
      </c>
      <c r="S31" s="23">
        <f t="shared" si="1"/>
        <v>6.9718605000000003E-2</v>
      </c>
    </row>
    <row r="32" spans="13:19" s="4" customFormat="1" ht="19.5" customHeight="1">
      <c r="M32"/>
      <c r="N32"/>
      <c r="O32" s="26"/>
      <c r="P32" s="24"/>
      <c r="Q32" s="7" t="s">
        <v>25</v>
      </c>
      <c r="R32" s="22">
        <f t="shared" si="0"/>
        <v>2683</v>
      </c>
      <c r="S32" s="23">
        <f t="shared" si="1"/>
        <v>6.2602081000000004E-2</v>
      </c>
    </row>
    <row r="33" spans="2:19" s="4" customFormat="1" ht="19.5" customHeight="1">
      <c r="M33"/>
      <c r="N33"/>
      <c r="O33" s="26"/>
      <c r="P33" s="24"/>
      <c r="Q33" s="7" t="s">
        <v>26</v>
      </c>
      <c r="R33" s="22">
        <f t="shared" si="0"/>
        <v>2429</v>
      </c>
      <c r="S33" s="23">
        <f t="shared" si="1"/>
        <v>5.6675533E-2</v>
      </c>
    </row>
    <row r="34" spans="2:19" s="4" customFormat="1" ht="19.5" customHeight="1">
      <c r="M34"/>
      <c r="N34"/>
      <c r="O34" s="26"/>
      <c r="P34" s="24"/>
      <c r="Q34" s="7" t="s">
        <v>27</v>
      </c>
      <c r="R34" s="22">
        <f t="shared" si="0"/>
        <v>1979</v>
      </c>
      <c r="S34" s="23">
        <f t="shared" si="1"/>
        <v>4.6175742999999998E-2</v>
      </c>
    </row>
    <row r="35" spans="2:19" s="4" customFormat="1" ht="19.5" customHeight="1">
      <c r="M35"/>
      <c r="N35"/>
      <c r="O35" s="26"/>
      <c r="P35" s="24"/>
      <c r="Q35" s="7" t="s">
        <v>28</v>
      </c>
      <c r="R35" s="22">
        <f t="shared" si="0"/>
        <v>1613</v>
      </c>
      <c r="S35" s="23">
        <f t="shared" si="1"/>
        <v>3.7635913E-2</v>
      </c>
    </row>
    <row r="36" spans="2:19" s="4" customFormat="1" ht="19.5" customHeight="1">
      <c r="M36"/>
      <c r="N36"/>
      <c r="O36" s="26"/>
      <c r="P36" s="24"/>
      <c r="Q36" s="7" t="s">
        <v>29</v>
      </c>
      <c r="R36" s="22">
        <f t="shared" si="0"/>
        <v>1234</v>
      </c>
      <c r="S36" s="23">
        <f t="shared" si="1"/>
        <v>2.8792756999999999E-2</v>
      </c>
    </row>
    <row r="37" spans="2:19" s="4" customFormat="1" ht="19.5" customHeight="1">
      <c r="M37"/>
      <c r="N37"/>
      <c r="O37" s="26"/>
      <c r="P37" s="24"/>
      <c r="Q37" s="7" t="s">
        <v>30</v>
      </c>
      <c r="R37" s="22">
        <f t="shared" si="0"/>
        <v>697</v>
      </c>
      <c r="S37" s="23">
        <f t="shared" si="1"/>
        <v>1.6263007999999999E-2</v>
      </c>
    </row>
    <row r="38" spans="2:19" s="4" customFormat="1" ht="19.5" customHeight="1">
      <c r="M38"/>
      <c r="N38"/>
      <c r="O38" s="26"/>
      <c r="P38" s="24"/>
      <c r="Q38" s="7" t="s">
        <v>38</v>
      </c>
      <c r="R38" s="22">
        <f t="shared" si="0"/>
        <v>274</v>
      </c>
      <c r="S38" s="23">
        <f t="shared" si="1"/>
        <v>6.3932049999999999E-3</v>
      </c>
    </row>
    <row r="39" spans="2:19" s="4" customFormat="1" ht="19.5" customHeight="1">
      <c r="M39"/>
      <c r="N39"/>
      <c r="O39" s="26"/>
      <c r="P39" s="24"/>
    </row>
    <row r="40" spans="2:19" s="4" customFormat="1" ht="12" customHeight="1">
      <c r="M40"/>
      <c r="N40"/>
      <c r="O40" s="26"/>
      <c r="P40" s="24"/>
    </row>
    <row r="41" spans="2:19" s="4" customFormat="1" ht="12" customHeight="1">
      <c r="M41"/>
      <c r="N41"/>
      <c r="O41" s="26"/>
      <c r="P41" s="24"/>
    </row>
    <row r="42" spans="2:19" s="4" customFormat="1" ht="12" customHeight="1">
      <c r="M42"/>
      <c r="N42"/>
      <c r="O42"/>
      <c r="P42" s="19"/>
    </row>
    <row r="43" spans="2:19" s="4" customFormat="1" ht="12" customHeight="1">
      <c r="M43"/>
      <c r="N43"/>
      <c r="O43"/>
      <c r="P43" s="19"/>
    </row>
    <row r="44" spans="2:19" s="4" customFormat="1" ht="12" customHeight="1">
      <c r="M44"/>
      <c r="N44"/>
      <c r="O44"/>
      <c r="P44" s="19"/>
    </row>
    <row r="45" spans="2:19" s="4" customFormat="1" ht="12" customHeight="1">
      <c r="M45"/>
      <c r="N45"/>
      <c r="O45"/>
      <c r="P45" s="16"/>
    </row>
    <row r="46" spans="2:19" s="4" customFormat="1" ht="12" customHeight="1">
      <c r="B46"/>
      <c r="C46"/>
      <c r="D46"/>
      <c r="E46"/>
      <c r="F46"/>
      <c r="G46"/>
      <c r="M46"/>
      <c r="N46"/>
      <c r="O46"/>
      <c r="P46" s="8"/>
    </row>
    <row r="47" spans="2:19" ht="12" customHeight="1">
      <c r="Q47"/>
    </row>
    <row r="48" spans="2:19">
      <c r="Q48"/>
    </row>
    <row r="49" spans="2:19">
      <c r="Q49"/>
    </row>
    <row r="50" spans="2:19">
      <c r="Q50"/>
    </row>
    <row r="51" spans="2:19">
      <c r="Q51"/>
    </row>
    <row r="52" spans="2:19">
      <c r="Q52"/>
    </row>
    <row r="53" spans="2:19">
      <c r="Q53"/>
    </row>
    <row r="54" spans="2:19">
      <c r="Q54"/>
    </row>
    <row r="55" spans="2:19">
      <c r="Q55"/>
    </row>
    <row r="56" spans="2:19">
      <c r="Q56"/>
    </row>
    <row r="57" spans="2:19">
      <c r="Q57"/>
    </row>
    <row r="58" spans="2:19">
      <c r="Q58"/>
    </row>
    <row r="60" spans="2:19">
      <c r="Q60"/>
    </row>
    <row r="62" spans="2:19">
      <c r="P62"/>
      <c r="Q62"/>
      <c r="S62" s="8"/>
    </row>
    <row r="63" spans="2:19">
      <c r="B63" s="35" t="s">
        <v>10</v>
      </c>
      <c r="C63" s="36"/>
      <c r="D63" s="37"/>
      <c r="F63" s="7" t="s">
        <v>12</v>
      </c>
      <c r="G63" s="22">
        <v>173</v>
      </c>
      <c r="L63" s="20">
        <f>SUM(C65:C84)</f>
        <v>224</v>
      </c>
      <c r="P63"/>
      <c r="Q63"/>
      <c r="S63" s="8"/>
    </row>
    <row r="64" spans="2:19">
      <c r="B64" s="38"/>
      <c r="C64" s="39"/>
      <c r="D64" s="40"/>
      <c r="F64" s="7" t="s">
        <v>13</v>
      </c>
      <c r="G64" s="22">
        <v>343</v>
      </c>
      <c r="H64" s="23">
        <v>4.0365849999999997E-3</v>
      </c>
      <c r="P64"/>
      <c r="Q64"/>
      <c r="S64" s="8"/>
    </row>
    <row r="65" spans="2:17">
      <c r="B65" s="7" t="s">
        <v>12</v>
      </c>
      <c r="C65" s="22">
        <v>3</v>
      </c>
      <c r="D65" s="23">
        <f>C65/224</f>
        <v>1.3392857142857142E-2</v>
      </c>
      <c r="F65" s="7" t="s">
        <v>14</v>
      </c>
      <c r="G65" s="22">
        <v>1118</v>
      </c>
      <c r="H65" s="23">
        <v>8.0031730000000006E-3</v>
      </c>
      <c r="P65"/>
      <c r="Q65"/>
    </row>
    <row r="66" spans="2:17">
      <c r="B66" s="7" t="s">
        <v>13</v>
      </c>
      <c r="C66" s="22">
        <v>1</v>
      </c>
      <c r="D66" s="23">
        <f t="shared" ref="D66:D84" si="2">C66/224</f>
        <v>4.464285714285714E-3</v>
      </c>
      <c r="F66" s="7" t="s">
        <v>15</v>
      </c>
      <c r="G66" s="22">
        <v>2052</v>
      </c>
      <c r="H66" s="23">
        <v>2.6086143999999999E-2</v>
      </c>
      <c r="Q66"/>
    </row>
    <row r="67" spans="2:17">
      <c r="B67" s="7" t="s">
        <v>14</v>
      </c>
      <c r="C67" s="22">
        <v>2</v>
      </c>
      <c r="D67" s="23">
        <f t="shared" si="2"/>
        <v>8.9285714285714281E-3</v>
      </c>
      <c r="F67" s="7" t="s">
        <v>16</v>
      </c>
      <c r="G67" s="22">
        <v>2776</v>
      </c>
      <c r="H67" s="23">
        <v>4.7879041999999997E-2</v>
      </c>
      <c r="Q67"/>
    </row>
    <row r="68" spans="2:17">
      <c r="B68" s="7" t="s">
        <v>15</v>
      </c>
      <c r="C68" s="22">
        <v>1</v>
      </c>
      <c r="D68" s="23">
        <f t="shared" si="2"/>
        <v>4.464285714285714E-3</v>
      </c>
      <c r="F68" s="7" t="s">
        <v>17</v>
      </c>
      <c r="G68" s="22">
        <v>3016</v>
      </c>
      <c r="H68" s="23">
        <v>6.4772037000000005E-2</v>
      </c>
      <c r="Q68"/>
    </row>
    <row r="69" spans="2:17">
      <c r="B69" s="7" t="s">
        <v>16</v>
      </c>
      <c r="C69" s="22">
        <v>5</v>
      </c>
      <c r="D69" s="23">
        <f t="shared" si="2"/>
        <v>2.2321428571428572E-2</v>
      </c>
      <c r="F69" s="7" t="s">
        <v>18</v>
      </c>
      <c r="G69" s="22">
        <v>3168</v>
      </c>
      <c r="H69" s="23">
        <v>7.0371925000000002E-2</v>
      </c>
      <c r="Q69"/>
    </row>
    <row r="70" spans="2:17">
      <c r="B70" s="7" t="s">
        <v>17</v>
      </c>
      <c r="C70" s="22">
        <v>11</v>
      </c>
      <c r="D70" s="23">
        <f t="shared" si="2"/>
        <v>4.9107142857142856E-2</v>
      </c>
      <c r="F70" s="7" t="s">
        <v>19</v>
      </c>
      <c r="G70" s="22">
        <v>3311</v>
      </c>
      <c r="H70" s="23">
        <v>7.3918521000000001E-2</v>
      </c>
      <c r="Q70"/>
    </row>
    <row r="71" spans="2:17">
      <c r="B71" s="7" t="s">
        <v>18</v>
      </c>
      <c r="C71" s="22">
        <v>14</v>
      </c>
      <c r="D71" s="23">
        <f t="shared" si="2"/>
        <v>6.25E-2</v>
      </c>
      <c r="F71" s="7" t="s">
        <v>20</v>
      </c>
      <c r="G71" s="22">
        <v>3414</v>
      </c>
      <c r="H71" s="23">
        <v>7.7255120999999996E-2</v>
      </c>
      <c r="Q71"/>
    </row>
    <row r="72" spans="2:17">
      <c r="B72" s="7" t="s">
        <v>19</v>
      </c>
      <c r="C72" s="22">
        <v>15</v>
      </c>
      <c r="D72" s="23">
        <f t="shared" si="2"/>
        <v>6.6964285714285712E-2</v>
      </c>
      <c r="F72" s="7" t="s">
        <v>21</v>
      </c>
      <c r="G72" s="22">
        <v>3273</v>
      </c>
      <c r="H72" s="23">
        <v>7.9658406000000001E-2</v>
      </c>
    </row>
    <row r="73" spans="2:17">
      <c r="B73" s="7" t="s">
        <v>20</v>
      </c>
      <c r="C73" s="22">
        <v>12</v>
      </c>
      <c r="D73" s="23">
        <f t="shared" si="2"/>
        <v>5.3571428571428568E-2</v>
      </c>
      <c r="F73" s="7" t="s">
        <v>22</v>
      </c>
      <c r="G73" s="22">
        <v>3224</v>
      </c>
      <c r="H73" s="23">
        <v>7.6368472000000007E-2</v>
      </c>
    </row>
    <row r="74" spans="2:17">
      <c r="B74" s="7" t="s">
        <v>21</v>
      </c>
      <c r="C74" s="22">
        <v>13</v>
      </c>
      <c r="D74" s="23">
        <f t="shared" si="2"/>
        <v>5.8035714285714288E-2</v>
      </c>
      <c r="F74" s="7" t="s">
        <v>23</v>
      </c>
      <c r="G74" s="22">
        <v>3093</v>
      </c>
      <c r="H74" s="23">
        <v>7.5225161999999998E-2</v>
      </c>
    </row>
    <row r="75" spans="2:17">
      <c r="B75" s="7" t="s">
        <v>22</v>
      </c>
      <c r="C75" s="22">
        <v>15</v>
      </c>
      <c r="D75" s="23">
        <f t="shared" si="2"/>
        <v>6.6964285714285712E-2</v>
      </c>
      <c r="F75" s="7" t="s">
        <v>24</v>
      </c>
      <c r="G75" s="22">
        <v>2988</v>
      </c>
      <c r="H75" s="23">
        <v>7.2168555999999995E-2</v>
      </c>
    </row>
    <row r="76" spans="2:17">
      <c r="B76" s="7" t="s">
        <v>23</v>
      </c>
      <c r="C76" s="22">
        <v>16</v>
      </c>
      <c r="D76" s="23">
        <f t="shared" si="2"/>
        <v>7.1428571428571425E-2</v>
      </c>
      <c r="F76" s="7" t="s">
        <v>25</v>
      </c>
      <c r="G76" s="22">
        <v>2683</v>
      </c>
      <c r="H76" s="23">
        <v>6.9718605000000003E-2</v>
      </c>
    </row>
    <row r="77" spans="2:17">
      <c r="B77" s="7" t="s">
        <v>24</v>
      </c>
      <c r="C77" s="22">
        <v>21</v>
      </c>
      <c r="D77" s="23">
        <f t="shared" si="2"/>
        <v>9.375E-2</v>
      </c>
      <c r="F77" s="7" t="s">
        <v>26</v>
      </c>
      <c r="G77" s="22">
        <v>2429</v>
      </c>
      <c r="H77" s="23">
        <v>6.2602081000000004E-2</v>
      </c>
    </row>
    <row r="78" spans="2:17">
      <c r="B78" s="7" t="s">
        <v>25</v>
      </c>
      <c r="C78" s="22">
        <v>25</v>
      </c>
      <c r="D78" s="23">
        <f t="shared" si="2"/>
        <v>0.11160714285714286</v>
      </c>
      <c r="F78" s="7" t="s">
        <v>27</v>
      </c>
      <c r="G78" s="22">
        <v>1979</v>
      </c>
      <c r="H78" s="23">
        <v>5.6675533E-2</v>
      </c>
    </row>
    <row r="79" spans="2:17">
      <c r="B79" s="7" t="s">
        <v>26</v>
      </c>
      <c r="C79" s="22">
        <v>19</v>
      </c>
      <c r="D79" s="23">
        <f t="shared" si="2"/>
        <v>8.4821428571428575E-2</v>
      </c>
      <c r="F79" s="7" t="s">
        <v>28</v>
      </c>
      <c r="G79" s="22">
        <v>1613</v>
      </c>
      <c r="H79" s="23">
        <v>4.6175742999999998E-2</v>
      </c>
    </row>
    <row r="80" spans="2:17">
      <c r="B80" s="7" t="s">
        <v>27</v>
      </c>
      <c r="C80" s="22">
        <v>18</v>
      </c>
      <c r="D80" s="23">
        <f t="shared" si="2"/>
        <v>8.0357142857142863E-2</v>
      </c>
      <c r="F80" s="7" t="s">
        <v>29</v>
      </c>
      <c r="G80" s="22">
        <v>1234</v>
      </c>
      <c r="H80" s="23">
        <v>3.7635913E-2</v>
      </c>
    </row>
    <row r="81" spans="2:17">
      <c r="B81" s="7" t="s">
        <v>28</v>
      </c>
      <c r="C81" s="22">
        <v>13</v>
      </c>
      <c r="D81" s="23">
        <f t="shared" si="2"/>
        <v>5.8035714285714288E-2</v>
      </c>
      <c r="F81" s="7" t="s">
        <v>30</v>
      </c>
      <c r="G81" s="22">
        <v>697</v>
      </c>
      <c r="H81" s="23">
        <v>2.8792756999999999E-2</v>
      </c>
      <c r="P81"/>
      <c r="Q81"/>
    </row>
    <row r="82" spans="2:17">
      <c r="B82" s="7" t="s">
        <v>29</v>
      </c>
      <c r="C82" s="22">
        <v>10</v>
      </c>
      <c r="D82" s="23">
        <f t="shared" si="2"/>
        <v>4.4642857142857144E-2</v>
      </c>
      <c r="F82" s="7" t="s">
        <v>38</v>
      </c>
      <c r="G82" s="22">
        <v>274</v>
      </c>
      <c r="H82" s="23">
        <v>1.6263007999999999E-2</v>
      </c>
      <c r="P82"/>
      <c r="Q82"/>
    </row>
    <row r="83" spans="2:17">
      <c r="B83" s="7" t="s">
        <v>30</v>
      </c>
      <c r="C83" s="22">
        <v>5</v>
      </c>
      <c r="D83" s="23">
        <f t="shared" si="2"/>
        <v>2.2321428571428572E-2</v>
      </c>
      <c r="H83" s="23">
        <v>6.3932049999999999E-3</v>
      </c>
      <c r="P83"/>
      <c r="Q83"/>
    </row>
    <row r="84" spans="2:17">
      <c r="B84" s="7" t="s">
        <v>38</v>
      </c>
      <c r="C84" s="22">
        <v>5</v>
      </c>
      <c r="D84" s="23">
        <f t="shared" si="2"/>
        <v>2.2321428571428572E-2</v>
      </c>
      <c r="P84"/>
      <c r="Q84"/>
    </row>
    <row r="85" spans="2:17">
      <c r="P85"/>
      <c r="Q85"/>
    </row>
    <row r="86" spans="2:17">
      <c r="P86"/>
      <c r="Q86"/>
    </row>
    <row r="87" spans="2:17">
      <c r="P87"/>
      <c r="Q87"/>
    </row>
    <row r="88" spans="2:17">
      <c r="P88"/>
      <c r="Q88"/>
    </row>
    <row r="89" spans="2:17">
      <c r="P89"/>
      <c r="Q89"/>
    </row>
    <row r="90" spans="2:17">
      <c r="P90"/>
      <c r="Q90"/>
    </row>
    <row r="91" spans="2:17">
      <c r="P91"/>
      <c r="Q91"/>
    </row>
    <row r="92" spans="2:17">
      <c r="P92"/>
      <c r="Q92"/>
    </row>
    <row r="93" spans="2:17">
      <c r="P93"/>
      <c r="Q93"/>
    </row>
    <row r="94" spans="2:17">
      <c r="P94"/>
      <c r="Q94"/>
    </row>
    <row r="95" spans="2:17">
      <c r="P95"/>
      <c r="Q95"/>
    </row>
    <row r="96" spans="2:17">
      <c r="P96"/>
      <c r="Q96"/>
    </row>
    <row r="97" spans="16:17">
      <c r="P97"/>
      <c r="Q97"/>
    </row>
    <row r="98" spans="16:17">
      <c r="P98"/>
      <c r="Q98"/>
    </row>
    <row r="99" spans="16:17">
      <c r="P99"/>
      <c r="Q99"/>
    </row>
    <row r="100" spans="16:17">
      <c r="P100"/>
      <c r="Q100"/>
    </row>
    <row r="101" spans="16:17">
      <c r="P101"/>
      <c r="Q101"/>
    </row>
    <row r="102" spans="16:17">
      <c r="P102"/>
      <c r="Q102"/>
    </row>
    <row r="103" spans="16:17">
      <c r="P103"/>
      <c r="Q103"/>
    </row>
    <row r="104" spans="16:17">
      <c r="P104"/>
      <c r="Q104"/>
    </row>
    <row r="105" spans="16:17">
      <c r="P105"/>
      <c r="Q105"/>
    </row>
    <row r="106" spans="16:17">
      <c r="P106"/>
      <c r="Q106"/>
    </row>
    <row r="107" spans="16:17">
      <c r="P107"/>
      <c r="Q107"/>
    </row>
    <row r="108" spans="16:17">
      <c r="P108"/>
      <c r="Q108"/>
    </row>
    <row r="109" spans="16:17">
      <c r="P109"/>
      <c r="Q109"/>
    </row>
    <row r="110" spans="16:17">
      <c r="P110"/>
      <c r="Q110"/>
    </row>
    <row r="111" spans="16:17">
      <c r="P111"/>
      <c r="Q111"/>
    </row>
    <row r="112" spans="16:17">
      <c r="P112"/>
      <c r="Q112"/>
    </row>
    <row r="113" spans="16:17">
      <c r="P113"/>
      <c r="Q113"/>
    </row>
    <row r="114" spans="16:17">
      <c r="P114"/>
      <c r="Q114"/>
    </row>
    <row r="115" spans="16:17">
      <c r="P115"/>
      <c r="Q115"/>
    </row>
    <row r="116" spans="16:17">
      <c r="P116"/>
      <c r="Q116"/>
    </row>
    <row r="117" spans="16:17">
      <c r="P117"/>
      <c r="Q117"/>
    </row>
    <row r="118" spans="16:17">
      <c r="P118"/>
      <c r="Q118"/>
    </row>
    <row r="119" spans="16:17">
      <c r="P119"/>
      <c r="Q119"/>
    </row>
    <row r="120" spans="16:17">
      <c r="P120"/>
      <c r="Q120"/>
    </row>
    <row r="121" spans="16:17">
      <c r="P121"/>
      <c r="Q121"/>
    </row>
    <row r="122" spans="16:17">
      <c r="P122"/>
      <c r="Q122"/>
    </row>
    <row r="123" spans="16:17">
      <c r="P123"/>
      <c r="Q123"/>
    </row>
    <row r="124" spans="16:17">
      <c r="P124"/>
      <c r="Q124"/>
    </row>
    <row r="125" spans="16:17">
      <c r="P125"/>
      <c r="Q125"/>
    </row>
    <row r="126" spans="16:17">
      <c r="P126"/>
      <c r="Q126"/>
    </row>
    <row r="127" spans="16:17">
      <c r="P127"/>
      <c r="Q127"/>
    </row>
    <row r="128" spans="16:17">
      <c r="P128"/>
      <c r="Q128"/>
    </row>
    <row r="129" spans="16:17">
      <c r="P129"/>
      <c r="Q129"/>
    </row>
    <row r="130" spans="16:17">
      <c r="P130"/>
      <c r="Q130"/>
    </row>
    <row r="131" spans="16:17">
      <c r="P131"/>
      <c r="Q131"/>
    </row>
    <row r="132" spans="16:17">
      <c r="P132"/>
      <c r="Q132"/>
    </row>
    <row r="133" spans="16:17">
      <c r="P133"/>
      <c r="Q133"/>
    </row>
    <row r="134" spans="16:17">
      <c r="P134"/>
      <c r="Q134"/>
    </row>
    <row r="135" spans="16:17">
      <c r="P135"/>
      <c r="Q135"/>
    </row>
    <row r="136" spans="16:17">
      <c r="P136"/>
      <c r="Q136"/>
    </row>
    <row r="137" spans="16:17">
      <c r="P137"/>
      <c r="Q137"/>
    </row>
    <row r="138" spans="16:17">
      <c r="P138"/>
      <c r="Q138"/>
    </row>
    <row r="139" spans="16:17">
      <c r="P139"/>
      <c r="Q139"/>
    </row>
    <row r="140" spans="16:17">
      <c r="P140"/>
      <c r="Q140"/>
    </row>
    <row r="141" spans="16:17">
      <c r="P141"/>
      <c r="Q141"/>
    </row>
    <row r="142" spans="16:17">
      <c r="P142"/>
      <c r="Q142"/>
    </row>
    <row r="143" spans="16:17">
      <c r="P143"/>
      <c r="Q143"/>
    </row>
    <row r="144" spans="16:17">
      <c r="P144"/>
      <c r="Q144"/>
    </row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7" spans="13:17">
      <c r="M167" s="8"/>
      <c r="N167" s="8"/>
      <c r="P167"/>
      <c r="Q167"/>
    </row>
  </sheetData>
  <mergeCells count="7">
    <mergeCell ref="B64:D64"/>
    <mergeCell ref="D9:E9"/>
    <mergeCell ref="D10:E10"/>
    <mergeCell ref="Q17:S17"/>
    <mergeCell ref="Q18:S18"/>
    <mergeCell ref="B63:D63"/>
    <mergeCell ref="I9:P14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scale="97" orientation="landscape" r:id="rId1"/>
  <rowBreaks count="1" manualBreakCount="1">
    <brk id="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view="pageBreakPreview" zoomScale="90" zoomScaleNormal="100" zoomScaleSheetLayoutView="9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19" ht="5.0999999999999996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27"/>
      <c r="R1" s="28"/>
      <c r="S1" s="28"/>
    </row>
    <row r="2" spans="1:19">
      <c r="A2" s="9"/>
      <c r="B2" s="2" t="s">
        <v>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3"/>
      <c r="P2" s="1"/>
      <c r="Q2" s="27"/>
      <c r="R2" s="28"/>
      <c r="S2" s="28"/>
    </row>
    <row r="3" spans="1:19" ht="18.75">
      <c r="A3" s="9"/>
      <c r="B3" s="3" t="s">
        <v>0</v>
      </c>
      <c r="C3" s="3"/>
      <c r="D3" s="3" t="s">
        <v>35</v>
      </c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7"/>
      <c r="R3" s="28"/>
      <c r="S3" s="28"/>
    </row>
    <row r="4" spans="1:19">
      <c r="A4" s="9"/>
      <c r="B4" s="2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7"/>
      <c r="R4" s="28"/>
      <c r="S4" s="28"/>
    </row>
    <row r="5" spans="1:19" ht="5.0999999999999996" customHeight="1">
      <c r="A5" s="9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7"/>
      <c r="R5" s="28"/>
      <c r="S5" s="28"/>
    </row>
    <row r="6" spans="1:19" s="10" customFormat="1" ht="6" customHeight="1">
      <c r="P6" s="12"/>
      <c r="Q6" s="12"/>
    </row>
    <row r="7" spans="1:19">
      <c r="B7" s="4"/>
      <c r="M7" s="21"/>
      <c r="N7" s="20"/>
    </row>
    <row r="8" spans="1:19">
      <c r="K8" s="20"/>
    </row>
    <row r="9" spans="1:19" s="4" customFormat="1" ht="12" customHeight="1">
      <c r="B9" s="5"/>
      <c r="C9" s="6" t="s">
        <v>1</v>
      </c>
      <c r="D9" s="41" t="s">
        <v>9</v>
      </c>
      <c r="E9" s="42"/>
      <c r="F9" s="6" t="s">
        <v>2</v>
      </c>
      <c r="G9" s="6" t="s">
        <v>3</v>
      </c>
      <c r="I9" s="45" t="s">
        <v>40</v>
      </c>
      <c r="J9" s="46"/>
      <c r="K9" s="46"/>
      <c r="L9" s="46"/>
      <c r="M9" s="46"/>
      <c r="N9" s="46"/>
      <c r="O9" s="46"/>
      <c r="P9" s="46"/>
    </row>
    <row r="10" spans="1:19" s="4" customFormat="1" ht="12" customHeight="1">
      <c r="B10" s="7" t="s">
        <v>6</v>
      </c>
      <c r="C10" s="14">
        <v>3276</v>
      </c>
      <c r="D10" s="43">
        <v>46.648962148962148</v>
      </c>
      <c r="E10" s="44"/>
      <c r="F10" s="15">
        <v>46</v>
      </c>
      <c r="G10" s="15">
        <v>20.928947669943067</v>
      </c>
      <c r="I10" s="46"/>
      <c r="J10" s="46"/>
      <c r="K10" s="46"/>
      <c r="L10" s="46"/>
      <c r="M10" s="46"/>
      <c r="N10" s="46"/>
      <c r="O10" s="46"/>
      <c r="P10" s="46"/>
    </row>
    <row r="11" spans="1:19" s="4" customFormat="1" ht="12" customHeight="1">
      <c r="B11" s="11"/>
      <c r="C11" s="17"/>
      <c r="D11" s="18"/>
      <c r="E11" s="18"/>
      <c r="F11" s="18"/>
      <c r="G11" s="18"/>
      <c r="I11" s="46"/>
      <c r="J11" s="46"/>
      <c r="K11" s="46"/>
      <c r="L11" s="46"/>
      <c r="M11" s="46"/>
      <c r="N11" s="46"/>
      <c r="O11" s="46"/>
      <c r="P11" s="46"/>
    </row>
    <row r="12" spans="1:19" s="4" customFormat="1" ht="12" customHeight="1">
      <c r="I12" s="46"/>
      <c r="J12" s="46"/>
      <c r="K12" s="46"/>
      <c r="L12" s="46"/>
      <c r="M12" s="46"/>
      <c r="N12" s="46"/>
      <c r="O12" s="46"/>
      <c r="P12" s="46"/>
    </row>
    <row r="13" spans="1:19" s="4" customFormat="1" ht="12" customHeight="1">
      <c r="B13" s="4" t="s">
        <v>11</v>
      </c>
      <c r="I13" s="46"/>
      <c r="J13" s="46"/>
      <c r="K13" s="46"/>
      <c r="L13" s="46"/>
      <c r="M13" s="46"/>
      <c r="N13" s="46"/>
      <c r="O13" s="46"/>
      <c r="P13" s="46"/>
    </row>
    <row r="14" spans="1:19" s="4" customFormat="1" ht="12" customHeight="1">
      <c r="I14" s="46"/>
      <c r="J14" s="46"/>
      <c r="K14" s="46"/>
      <c r="L14" s="46"/>
      <c r="M14" s="46"/>
      <c r="N14" s="46"/>
      <c r="O14" s="46"/>
      <c r="P14" s="46"/>
    </row>
    <row r="15" spans="1:19" s="4" customFormat="1" ht="12" customHeight="1">
      <c r="M15"/>
      <c r="N15"/>
      <c r="O15" s="25"/>
      <c r="P15" s="24"/>
    </row>
    <row r="16" spans="1:19" s="4" customFormat="1" ht="12" customHeight="1">
      <c r="M16"/>
      <c r="N16"/>
      <c r="O16" s="25"/>
      <c r="P16" s="24"/>
    </row>
    <row r="17" spans="13:19" s="4" customFormat="1" ht="12" customHeight="1">
      <c r="M17"/>
      <c r="N17"/>
      <c r="O17" s="25"/>
      <c r="P17" s="24"/>
      <c r="Q17" s="29" t="s">
        <v>10</v>
      </c>
      <c r="R17" s="30"/>
      <c r="S17" s="31"/>
    </row>
    <row r="18" spans="13:19" s="4" customFormat="1" ht="12" customHeight="1">
      <c r="M18"/>
      <c r="N18"/>
      <c r="O18" s="25"/>
      <c r="P18" s="24"/>
      <c r="Q18" s="32" t="s">
        <v>4</v>
      </c>
      <c r="R18" s="33"/>
      <c r="S18" s="34"/>
    </row>
    <row r="19" spans="13:19" s="4" customFormat="1" ht="19.5" customHeight="1">
      <c r="M19"/>
      <c r="N19"/>
      <c r="O19" s="26"/>
      <c r="P19" s="24"/>
      <c r="Q19" s="7" t="s">
        <v>12</v>
      </c>
      <c r="R19" s="22">
        <f>G63</f>
        <v>17</v>
      </c>
      <c r="S19" s="23">
        <f>H64</f>
        <v>5.1892550000000003E-3</v>
      </c>
    </row>
    <row r="20" spans="13:19" s="4" customFormat="1" ht="19.5" customHeight="1">
      <c r="M20"/>
      <c r="N20"/>
      <c r="O20" s="26"/>
      <c r="P20" s="24"/>
      <c r="Q20" s="7" t="s">
        <v>13</v>
      </c>
      <c r="R20" s="22">
        <f t="shared" ref="R20:R38" si="0">G64</f>
        <v>31</v>
      </c>
      <c r="S20" s="23">
        <f t="shared" ref="S20:S38" si="1">H65</f>
        <v>9.4627589999999994E-3</v>
      </c>
    </row>
    <row r="21" spans="13:19" s="4" customFormat="1" ht="19.5" customHeight="1">
      <c r="M21"/>
      <c r="N21"/>
      <c r="O21" s="26"/>
      <c r="P21" s="24"/>
      <c r="Q21" s="7" t="s">
        <v>14</v>
      </c>
      <c r="R21" s="22">
        <f t="shared" si="0"/>
        <v>89</v>
      </c>
      <c r="S21" s="23">
        <f t="shared" si="1"/>
        <v>2.7167277E-2</v>
      </c>
    </row>
    <row r="22" spans="13:19" s="4" customFormat="1" ht="19.5" customHeight="1">
      <c r="M22"/>
      <c r="N22"/>
      <c r="O22" s="26"/>
      <c r="P22" s="24"/>
      <c r="Q22" s="7" t="s">
        <v>15</v>
      </c>
      <c r="R22" s="22">
        <f t="shared" si="0"/>
        <v>197</v>
      </c>
      <c r="S22" s="23">
        <f t="shared" si="1"/>
        <v>6.0134310000000003E-2</v>
      </c>
    </row>
    <row r="23" spans="13:19" s="4" customFormat="1" ht="19.5" customHeight="1">
      <c r="M23"/>
      <c r="N23"/>
      <c r="O23" s="26"/>
      <c r="P23" s="24"/>
      <c r="Q23" s="7" t="s">
        <v>16</v>
      </c>
      <c r="R23" s="22">
        <f t="shared" si="0"/>
        <v>226</v>
      </c>
      <c r="S23" s="23">
        <f t="shared" si="1"/>
        <v>6.8986567999999998E-2</v>
      </c>
    </row>
    <row r="24" spans="13:19" s="4" customFormat="1" ht="19.5" customHeight="1">
      <c r="M24"/>
      <c r="N24"/>
      <c r="O24" s="26"/>
      <c r="P24" s="24"/>
      <c r="Q24" s="7" t="s">
        <v>17</v>
      </c>
      <c r="R24" s="22">
        <f t="shared" si="0"/>
        <v>258</v>
      </c>
      <c r="S24" s="23">
        <f t="shared" si="1"/>
        <v>7.8754578000000006E-2</v>
      </c>
    </row>
    <row r="25" spans="13:19" s="4" customFormat="1" ht="19.5" customHeight="1">
      <c r="M25"/>
      <c r="N25"/>
      <c r="O25" s="26"/>
      <c r="P25" s="24"/>
      <c r="Q25" s="7" t="s">
        <v>18</v>
      </c>
      <c r="R25" s="22">
        <f t="shared" si="0"/>
        <v>240</v>
      </c>
      <c r="S25" s="23">
        <f t="shared" si="1"/>
        <v>7.3260072999999995E-2</v>
      </c>
    </row>
    <row r="26" spans="13:19" s="4" customFormat="1" ht="19.5" customHeight="1">
      <c r="M26"/>
      <c r="N26"/>
      <c r="O26" s="26"/>
      <c r="P26" s="24"/>
      <c r="Q26" s="7" t="s">
        <v>19</v>
      </c>
      <c r="R26" s="22">
        <f t="shared" si="0"/>
        <v>248</v>
      </c>
      <c r="S26" s="23">
        <f t="shared" si="1"/>
        <v>7.5702074999999994E-2</v>
      </c>
    </row>
    <row r="27" spans="13:19" s="4" customFormat="1" ht="19.5" customHeight="1">
      <c r="M27"/>
      <c r="N27"/>
      <c r="O27" s="26"/>
      <c r="P27" s="24"/>
      <c r="Q27" s="7" t="s">
        <v>20</v>
      </c>
      <c r="R27" s="22">
        <f t="shared" si="0"/>
        <v>277</v>
      </c>
      <c r="S27" s="23">
        <f t="shared" si="1"/>
        <v>8.4554333999999995E-2</v>
      </c>
    </row>
    <row r="28" spans="13:19" s="4" customFormat="1" ht="19.5" customHeight="1">
      <c r="M28"/>
      <c r="N28"/>
      <c r="O28" s="26"/>
      <c r="P28" s="24"/>
      <c r="Q28" s="7" t="s">
        <v>21</v>
      </c>
      <c r="R28" s="22">
        <f t="shared" si="0"/>
        <v>232</v>
      </c>
      <c r="S28" s="23">
        <f t="shared" si="1"/>
        <v>7.0818069999999997E-2</v>
      </c>
    </row>
    <row r="29" spans="13:19" s="4" customFormat="1" ht="19.5" customHeight="1">
      <c r="M29"/>
      <c r="N29"/>
      <c r="O29" s="26"/>
      <c r="P29" s="24"/>
      <c r="Q29" s="7" t="s">
        <v>22</v>
      </c>
      <c r="R29" s="22">
        <f t="shared" si="0"/>
        <v>273</v>
      </c>
      <c r="S29" s="23">
        <f t="shared" si="1"/>
        <v>8.3333332999999996E-2</v>
      </c>
    </row>
    <row r="30" spans="13:19" s="4" customFormat="1" ht="19.5" customHeight="1">
      <c r="M30"/>
      <c r="N30"/>
      <c r="O30" s="26"/>
      <c r="P30" s="24"/>
      <c r="Q30" s="7" t="s">
        <v>23</v>
      </c>
      <c r="R30" s="22">
        <f t="shared" si="0"/>
        <v>243</v>
      </c>
      <c r="S30" s="23">
        <f t="shared" si="1"/>
        <v>7.4175824000000001E-2</v>
      </c>
    </row>
    <row r="31" spans="13:19" s="4" customFormat="1" ht="19.5" customHeight="1">
      <c r="M31"/>
      <c r="N31"/>
      <c r="O31" s="26"/>
      <c r="P31" s="24"/>
      <c r="Q31" s="7" t="s">
        <v>24</v>
      </c>
      <c r="R31" s="22">
        <f t="shared" si="0"/>
        <v>209</v>
      </c>
      <c r="S31" s="23">
        <f t="shared" si="1"/>
        <v>6.3797312999999994E-2</v>
      </c>
    </row>
    <row r="32" spans="13:19" s="4" customFormat="1" ht="19.5" customHeight="1">
      <c r="M32"/>
      <c r="N32"/>
      <c r="O32" s="26"/>
      <c r="P32" s="24"/>
      <c r="Q32" s="7" t="s">
        <v>25</v>
      </c>
      <c r="R32" s="22">
        <f t="shared" si="0"/>
        <v>195</v>
      </c>
      <c r="S32" s="23">
        <f t="shared" si="1"/>
        <v>5.9523808999999997E-2</v>
      </c>
    </row>
    <row r="33" spans="2:19" s="4" customFormat="1" ht="19.5" customHeight="1">
      <c r="M33"/>
      <c r="N33"/>
      <c r="O33" s="26"/>
      <c r="P33" s="24"/>
      <c r="Q33" s="7" t="s">
        <v>26</v>
      </c>
      <c r="R33" s="22">
        <f t="shared" si="0"/>
        <v>167</v>
      </c>
      <c r="S33" s="23">
        <f t="shared" si="1"/>
        <v>5.0976800000000003E-2</v>
      </c>
    </row>
    <row r="34" spans="2:19" s="4" customFormat="1" ht="19.5" customHeight="1">
      <c r="M34"/>
      <c r="N34"/>
      <c r="O34" s="26"/>
      <c r="P34" s="24"/>
      <c r="Q34" s="7" t="s">
        <v>27</v>
      </c>
      <c r="R34" s="22">
        <f t="shared" si="0"/>
        <v>160</v>
      </c>
      <c r="S34" s="23">
        <f t="shared" si="1"/>
        <v>4.8840047999999997E-2</v>
      </c>
    </row>
    <row r="35" spans="2:19" s="4" customFormat="1" ht="19.5" customHeight="1">
      <c r="M35"/>
      <c r="N35"/>
      <c r="O35" s="26"/>
      <c r="P35" s="24"/>
      <c r="Q35" s="7" t="s">
        <v>28</v>
      </c>
      <c r="R35" s="22">
        <f t="shared" si="0"/>
        <v>99</v>
      </c>
      <c r="S35" s="23">
        <f t="shared" si="1"/>
        <v>3.0219780000000002E-2</v>
      </c>
    </row>
    <row r="36" spans="2:19" s="4" customFormat="1" ht="19.5" customHeight="1">
      <c r="M36"/>
      <c r="N36"/>
      <c r="O36" s="26"/>
      <c r="P36" s="24"/>
      <c r="Q36" s="7" t="s">
        <v>29</v>
      </c>
      <c r="R36" s="22">
        <f t="shared" si="0"/>
        <v>70</v>
      </c>
      <c r="S36" s="23">
        <f t="shared" si="1"/>
        <v>2.1367521E-2</v>
      </c>
    </row>
    <row r="37" spans="2:19" s="4" customFormat="1" ht="19.5" customHeight="1">
      <c r="M37"/>
      <c r="N37"/>
      <c r="O37" s="26"/>
      <c r="P37" s="24"/>
      <c r="Q37" s="7" t="s">
        <v>30</v>
      </c>
      <c r="R37" s="22">
        <f t="shared" si="0"/>
        <v>35</v>
      </c>
      <c r="S37" s="23">
        <f t="shared" si="1"/>
        <v>1.068376E-2</v>
      </c>
    </row>
    <row r="38" spans="2:19" s="4" customFormat="1" ht="19.5" customHeight="1">
      <c r="M38"/>
      <c r="N38"/>
      <c r="O38" s="26"/>
      <c r="P38" s="24"/>
      <c r="Q38" s="7" t="s">
        <v>38</v>
      </c>
      <c r="R38" s="22">
        <f t="shared" si="0"/>
        <v>10</v>
      </c>
      <c r="S38" s="23">
        <f t="shared" si="1"/>
        <v>3.0525029999999998E-3</v>
      </c>
    </row>
    <row r="39" spans="2:19" s="4" customFormat="1" ht="19.5" customHeight="1">
      <c r="M39"/>
      <c r="N39"/>
      <c r="O39" s="26"/>
      <c r="P39" s="24"/>
    </row>
    <row r="40" spans="2:19" s="4" customFormat="1" ht="12" customHeight="1">
      <c r="M40"/>
      <c r="N40"/>
      <c r="O40" s="26"/>
      <c r="P40" s="24"/>
    </row>
    <row r="41" spans="2:19" s="4" customFormat="1" ht="12" customHeight="1">
      <c r="M41"/>
      <c r="N41"/>
      <c r="O41" s="26"/>
      <c r="P41" s="24"/>
    </row>
    <row r="42" spans="2:19" s="4" customFormat="1" ht="12" customHeight="1">
      <c r="M42"/>
      <c r="N42"/>
      <c r="O42"/>
      <c r="P42" s="19"/>
    </row>
    <row r="43" spans="2:19" s="4" customFormat="1" ht="12" customHeight="1">
      <c r="M43"/>
      <c r="N43"/>
      <c r="O43"/>
      <c r="P43" s="19"/>
    </row>
    <row r="44" spans="2:19" s="4" customFormat="1" ht="12" customHeight="1">
      <c r="M44"/>
      <c r="N44"/>
      <c r="O44"/>
      <c r="P44" s="19"/>
    </row>
    <row r="45" spans="2:19" s="4" customFormat="1" ht="12" customHeight="1">
      <c r="M45"/>
      <c r="N45"/>
      <c r="O45"/>
      <c r="P45" s="16"/>
    </row>
    <row r="46" spans="2:19" s="4" customFormat="1" ht="12" customHeight="1">
      <c r="B46"/>
      <c r="C46"/>
      <c r="D46"/>
      <c r="E46"/>
      <c r="F46"/>
      <c r="G46"/>
      <c r="M46"/>
      <c r="N46"/>
      <c r="O46"/>
      <c r="P46" s="8"/>
    </row>
    <row r="47" spans="2:19" ht="12" customHeight="1">
      <c r="Q47"/>
    </row>
    <row r="48" spans="2:19">
      <c r="Q48"/>
    </row>
    <row r="49" spans="2:19">
      <c r="Q49"/>
    </row>
    <row r="50" spans="2:19">
      <c r="Q50"/>
    </row>
    <row r="51" spans="2:19">
      <c r="Q51"/>
    </row>
    <row r="52" spans="2:19">
      <c r="Q52"/>
    </row>
    <row r="53" spans="2:19">
      <c r="Q53"/>
    </row>
    <row r="54" spans="2:19">
      <c r="Q54"/>
    </row>
    <row r="55" spans="2:19">
      <c r="Q55"/>
    </row>
    <row r="56" spans="2:19">
      <c r="Q56"/>
    </row>
    <row r="57" spans="2:19">
      <c r="Q57"/>
    </row>
    <row r="58" spans="2:19">
      <c r="Q58"/>
    </row>
    <row r="60" spans="2:19">
      <c r="Q60"/>
    </row>
    <row r="62" spans="2:19">
      <c r="P62"/>
      <c r="Q62"/>
      <c r="S62" s="8"/>
    </row>
    <row r="63" spans="2:19">
      <c r="B63" s="35" t="s">
        <v>10</v>
      </c>
      <c r="C63" s="36"/>
      <c r="D63" s="37"/>
      <c r="F63" s="7" t="s">
        <v>12</v>
      </c>
      <c r="G63" s="22">
        <v>17</v>
      </c>
      <c r="L63" s="20">
        <f>SUM(C65:C84)</f>
        <v>224</v>
      </c>
      <c r="P63"/>
      <c r="Q63"/>
      <c r="S63" s="8"/>
    </row>
    <row r="64" spans="2:19">
      <c r="B64" s="38"/>
      <c r="C64" s="39"/>
      <c r="D64" s="40"/>
      <c r="F64" s="7" t="s">
        <v>13</v>
      </c>
      <c r="G64" s="22">
        <v>31</v>
      </c>
      <c r="H64" s="23">
        <v>5.1892550000000003E-3</v>
      </c>
      <c r="P64"/>
      <c r="Q64"/>
      <c r="S64" s="8"/>
    </row>
    <row r="65" spans="2:17">
      <c r="B65" s="7" t="s">
        <v>12</v>
      </c>
      <c r="C65" s="22">
        <v>3</v>
      </c>
      <c r="D65" s="23">
        <f>C65/224</f>
        <v>1.3392857142857142E-2</v>
      </c>
      <c r="F65" s="7" t="s">
        <v>14</v>
      </c>
      <c r="G65" s="22">
        <v>89</v>
      </c>
      <c r="H65" s="23">
        <v>9.4627589999999994E-3</v>
      </c>
      <c r="P65"/>
      <c r="Q65"/>
    </row>
    <row r="66" spans="2:17">
      <c r="B66" s="7" t="s">
        <v>13</v>
      </c>
      <c r="C66" s="22">
        <v>1</v>
      </c>
      <c r="D66" s="23">
        <f t="shared" ref="D66:D84" si="2">C66/224</f>
        <v>4.464285714285714E-3</v>
      </c>
      <c r="F66" s="7" t="s">
        <v>15</v>
      </c>
      <c r="G66" s="22">
        <v>197</v>
      </c>
      <c r="H66" s="23">
        <v>2.7167277E-2</v>
      </c>
      <c r="Q66"/>
    </row>
    <row r="67" spans="2:17">
      <c r="B67" s="7" t="s">
        <v>14</v>
      </c>
      <c r="C67" s="22">
        <v>2</v>
      </c>
      <c r="D67" s="23">
        <f t="shared" si="2"/>
        <v>8.9285714285714281E-3</v>
      </c>
      <c r="F67" s="7" t="s">
        <v>16</v>
      </c>
      <c r="G67" s="22">
        <v>226</v>
      </c>
      <c r="H67" s="23">
        <v>6.0134310000000003E-2</v>
      </c>
      <c r="Q67"/>
    </row>
    <row r="68" spans="2:17">
      <c r="B68" s="7" t="s">
        <v>15</v>
      </c>
      <c r="C68" s="22">
        <v>1</v>
      </c>
      <c r="D68" s="23">
        <f t="shared" si="2"/>
        <v>4.464285714285714E-3</v>
      </c>
      <c r="F68" s="7" t="s">
        <v>17</v>
      </c>
      <c r="G68" s="22">
        <v>258</v>
      </c>
      <c r="H68" s="23">
        <v>6.8986567999999998E-2</v>
      </c>
      <c r="Q68"/>
    </row>
    <row r="69" spans="2:17">
      <c r="B69" s="7" t="s">
        <v>16</v>
      </c>
      <c r="C69" s="22">
        <v>5</v>
      </c>
      <c r="D69" s="23">
        <f t="shared" si="2"/>
        <v>2.2321428571428572E-2</v>
      </c>
      <c r="F69" s="7" t="s">
        <v>18</v>
      </c>
      <c r="G69" s="22">
        <v>240</v>
      </c>
      <c r="H69" s="23">
        <v>7.8754578000000006E-2</v>
      </c>
      <c r="Q69"/>
    </row>
    <row r="70" spans="2:17">
      <c r="B70" s="7" t="s">
        <v>17</v>
      </c>
      <c r="C70" s="22">
        <v>11</v>
      </c>
      <c r="D70" s="23">
        <f t="shared" si="2"/>
        <v>4.9107142857142856E-2</v>
      </c>
      <c r="F70" s="7" t="s">
        <v>19</v>
      </c>
      <c r="G70" s="22">
        <v>248</v>
      </c>
      <c r="H70" s="23">
        <v>7.3260072999999995E-2</v>
      </c>
      <c r="Q70"/>
    </row>
    <row r="71" spans="2:17">
      <c r="B71" s="7" t="s">
        <v>18</v>
      </c>
      <c r="C71" s="22">
        <v>14</v>
      </c>
      <c r="D71" s="23">
        <f t="shared" si="2"/>
        <v>6.25E-2</v>
      </c>
      <c r="F71" s="7" t="s">
        <v>20</v>
      </c>
      <c r="G71" s="22">
        <v>277</v>
      </c>
      <c r="H71" s="23">
        <v>7.5702074999999994E-2</v>
      </c>
      <c r="Q71"/>
    </row>
    <row r="72" spans="2:17">
      <c r="B72" s="7" t="s">
        <v>19</v>
      </c>
      <c r="C72" s="22">
        <v>15</v>
      </c>
      <c r="D72" s="23">
        <f t="shared" si="2"/>
        <v>6.6964285714285712E-2</v>
      </c>
      <c r="F72" s="7" t="s">
        <v>21</v>
      </c>
      <c r="G72" s="22">
        <v>232</v>
      </c>
      <c r="H72" s="23">
        <v>8.4554333999999995E-2</v>
      </c>
    </row>
    <row r="73" spans="2:17">
      <c r="B73" s="7" t="s">
        <v>20</v>
      </c>
      <c r="C73" s="22">
        <v>12</v>
      </c>
      <c r="D73" s="23">
        <f t="shared" si="2"/>
        <v>5.3571428571428568E-2</v>
      </c>
      <c r="F73" s="7" t="s">
        <v>22</v>
      </c>
      <c r="G73" s="22">
        <v>273</v>
      </c>
      <c r="H73" s="23">
        <v>7.0818069999999997E-2</v>
      </c>
    </row>
    <row r="74" spans="2:17">
      <c r="B74" s="7" t="s">
        <v>21</v>
      </c>
      <c r="C74" s="22">
        <v>13</v>
      </c>
      <c r="D74" s="23">
        <f t="shared" si="2"/>
        <v>5.8035714285714288E-2</v>
      </c>
      <c r="F74" s="7" t="s">
        <v>23</v>
      </c>
      <c r="G74" s="22">
        <v>243</v>
      </c>
      <c r="H74" s="23">
        <v>8.3333332999999996E-2</v>
      </c>
    </row>
    <row r="75" spans="2:17">
      <c r="B75" s="7" t="s">
        <v>22</v>
      </c>
      <c r="C75" s="22">
        <v>15</v>
      </c>
      <c r="D75" s="23">
        <f t="shared" si="2"/>
        <v>6.6964285714285712E-2</v>
      </c>
      <c r="F75" s="7" t="s">
        <v>24</v>
      </c>
      <c r="G75" s="22">
        <v>209</v>
      </c>
      <c r="H75" s="23">
        <v>7.4175824000000001E-2</v>
      </c>
    </row>
    <row r="76" spans="2:17">
      <c r="B76" s="7" t="s">
        <v>23</v>
      </c>
      <c r="C76" s="22">
        <v>16</v>
      </c>
      <c r="D76" s="23">
        <f t="shared" si="2"/>
        <v>7.1428571428571425E-2</v>
      </c>
      <c r="F76" s="7" t="s">
        <v>25</v>
      </c>
      <c r="G76" s="22">
        <v>195</v>
      </c>
      <c r="H76" s="23">
        <v>6.3797312999999994E-2</v>
      </c>
    </row>
    <row r="77" spans="2:17">
      <c r="B77" s="7" t="s">
        <v>24</v>
      </c>
      <c r="C77" s="22">
        <v>21</v>
      </c>
      <c r="D77" s="23">
        <f t="shared" si="2"/>
        <v>9.375E-2</v>
      </c>
      <c r="F77" s="7" t="s">
        <v>26</v>
      </c>
      <c r="G77" s="22">
        <v>167</v>
      </c>
      <c r="H77" s="23">
        <v>5.9523808999999997E-2</v>
      </c>
    </row>
    <row r="78" spans="2:17">
      <c r="B78" s="7" t="s">
        <v>25</v>
      </c>
      <c r="C78" s="22">
        <v>25</v>
      </c>
      <c r="D78" s="23">
        <f t="shared" si="2"/>
        <v>0.11160714285714286</v>
      </c>
      <c r="F78" s="7" t="s">
        <v>27</v>
      </c>
      <c r="G78" s="22">
        <v>160</v>
      </c>
      <c r="H78" s="23">
        <v>5.0976800000000003E-2</v>
      </c>
    </row>
    <row r="79" spans="2:17">
      <c r="B79" s="7" t="s">
        <v>26</v>
      </c>
      <c r="C79" s="22">
        <v>19</v>
      </c>
      <c r="D79" s="23">
        <f t="shared" si="2"/>
        <v>8.4821428571428575E-2</v>
      </c>
      <c r="F79" s="7" t="s">
        <v>28</v>
      </c>
      <c r="G79" s="22">
        <v>99</v>
      </c>
      <c r="H79" s="23">
        <v>4.8840047999999997E-2</v>
      </c>
    </row>
    <row r="80" spans="2:17">
      <c r="B80" s="7" t="s">
        <v>27</v>
      </c>
      <c r="C80" s="22">
        <v>18</v>
      </c>
      <c r="D80" s="23">
        <f t="shared" si="2"/>
        <v>8.0357142857142863E-2</v>
      </c>
      <c r="F80" s="7" t="s">
        <v>29</v>
      </c>
      <c r="G80" s="22">
        <v>70</v>
      </c>
      <c r="H80" s="23">
        <v>3.0219780000000002E-2</v>
      </c>
    </row>
    <row r="81" spans="2:17">
      <c r="B81" s="7" t="s">
        <v>28</v>
      </c>
      <c r="C81" s="22">
        <v>13</v>
      </c>
      <c r="D81" s="23">
        <f t="shared" si="2"/>
        <v>5.8035714285714288E-2</v>
      </c>
      <c r="F81" s="7" t="s">
        <v>30</v>
      </c>
      <c r="G81" s="22">
        <v>35</v>
      </c>
      <c r="H81" s="23">
        <v>2.1367521E-2</v>
      </c>
      <c r="P81"/>
      <c r="Q81"/>
    </row>
    <row r="82" spans="2:17">
      <c r="B82" s="7" t="s">
        <v>29</v>
      </c>
      <c r="C82" s="22">
        <v>10</v>
      </c>
      <c r="D82" s="23">
        <f t="shared" si="2"/>
        <v>4.4642857142857144E-2</v>
      </c>
      <c r="F82" s="7" t="s">
        <v>38</v>
      </c>
      <c r="G82" s="22">
        <v>10</v>
      </c>
      <c r="H82" s="23">
        <v>1.068376E-2</v>
      </c>
      <c r="P82"/>
      <c r="Q82"/>
    </row>
    <row r="83" spans="2:17">
      <c r="B83" s="7" t="s">
        <v>30</v>
      </c>
      <c r="C83" s="22">
        <v>5</v>
      </c>
      <c r="D83" s="23">
        <f t="shared" si="2"/>
        <v>2.2321428571428572E-2</v>
      </c>
      <c r="H83" s="23">
        <v>3.0525029999999998E-3</v>
      </c>
      <c r="P83"/>
      <c r="Q83"/>
    </row>
    <row r="84" spans="2:17">
      <c r="B84" s="7" t="s">
        <v>38</v>
      </c>
      <c r="C84" s="22">
        <v>5</v>
      </c>
      <c r="D84" s="23">
        <f t="shared" si="2"/>
        <v>2.2321428571428572E-2</v>
      </c>
      <c r="P84"/>
      <c r="Q84"/>
    </row>
    <row r="85" spans="2:17">
      <c r="P85"/>
      <c r="Q85"/>
    </row>
    <row r="86" spans="2:17">
      <c r="P86"/>
      <c r="Q86"/>
    </row>
    <row r="87" spans="2:17">
      <c r="P87"/>
      <c r="Q87"/>
    </row>
    <row r="88" spans="2:17">
      <c r="P88"/>
      <c r="Q88"/>
    </row>
    <row r="89" spans="2:17">
      <c r="P89"/>
      <c r="Q89"/>
    </row>
    <row r="90" spans="2:17">
      <c r="P90"/>
      <c r="Q90"/>
    </row>
    <row r="91" spans="2:17">
      <c r="P91"/>
      <c r="Q91"/>
    </row>
    <row r="92" spans="2:17">
      <c r="P92"/>
      <c r="Q92"/>
    </row>
    <row r="93" spans="2:17">
      <c r="P93"/>
      <c r="Q93"/>
    </row>
    <row r="94" spans="2:17">
      <c r="P94"/>
      <c r="Q94"/>
    </row>
    <row r="95" spans="2:17">
      <c r="P95"/>
      <c r="Q95"/>
    </row>
    <row r="96" spans="2:17">
      <c r="P96"/>
      <c r="Q96"/>
    </row>
    <row r="97" spans="16:17">
      <c r="P97"/>
      <c r="Q97"/>
    </row>
    <row r="98" spans="16:17">
      <c r="P98"/>
      <c r="Q98"/>
    </row>
    <row r="99" spans="16:17">
      <c r="P99"/>
      <c r="Q99"/>
    </row>
    <row r="100" spans="16:17">
      <c r="P100"/>
      <c r="Q100"/>
    </row>
    <row r="101" spans="16:17">
      <c r="P101"/>
      <c r="Q101"/>
    </row>
    <row r="102" spans="16:17">
      <c r="P102"/>
      <c r="Q102"/>
    </row>
    <row r="103" spans="16:17">
      <c r="P103"/>
      <c r="Q103"/>
    </row>
    <row r="104" spans="16:17">
      <c r="P104"/>
      <c r="Q104"/>
    </row>
    <row r="105" spans="16:17">
      <c r="P105"/>
      <c r="Q105"/>
    </row>
    <row r="106" spans="16:17">
      <c r="P106"/>
      <c r="Q106"/>
    </row>
    <row r="107" spans="16:17">
      <c r="P107"/>
      <c r="Q107"/>
    </row>
    <row r="108" spans="16:17">
      <c r="P108"/>
      <c r="Q108"/>
    </row>
    <row r="109" spans="16:17">
      <c r="P109"/>
      <c r="Q109"/>
    </row>
    <row r="110" spans="16:17">
      <c r="P110"/>
      <c r="Q110"/>
    </row>
    <row r="111" spans="16:17">
      <c r="P111"/>
      <c r="Q111"/>
    </row>
    <row r="112" spans="16:17">
      <c r="P112"/>
      <c r="Q112"/>
    </row>
    <row r="113" spans="16:17">
      <c r="P113"/>
      <c r="Q113"/>
    </row>
    <row r="114" spans="16:17">
      <c r="P114"/>
      <c r="Q114"/>
    </row>
    <row r="115" spans="16:17">
      <c r="P115"/>
      <c r="Q115"/>
    </row>
    <row r="116" spans="16:17">
      <c r="P116"/>
      <c r="Q116"/>
    </row>
    <row r="117" spans="16:17">
      <c r="P117"/>
      <c r="Q117"/>
    </row>
    <row r="118" spans="16:17">
      <c r="P118"/>
      <c r="Q118"/>
    </row>
    <row r="119" spans="16:17">
      <c r="P119"/>
      <c r="Q119"/>
    </row>
    <row r="120" spans="16:17">
      <c r="P120"/>
      <c r="Q120"/>
    </row>
    <row r="121" spans="16:17">
      <c r="P121"/>
      <c r="Q121"/>
    </row>
    <row r="122" spans="16:17">
      <c r="P122"/>
      <c r="Q122"/>
    </row>
    <row r="123" spans="16:17">
      <c r="P123"/>
      <c r="Q123"/>
    </row>
    <row r="124" spans="16:17">
      <c r="P124"/>
      <c r="Q124"/>
    </row>
    <row r="125" spans="16:17">
      <c r="P125"/>
      <c r="Q125"/>
    </row>
    <row r="126" spans="16:17">
      <c r="P126"/>
      <c r="Q126"/>
    </row>
    <row r="127" spans="16:17">
      <c r="P127"/>
      <c r="Q127"/>
    </row>
    <row r="128" spans="16:17">
      <c r="P128"/>
      <c r="Q128"/>
    </row>
    <row r="129" spans="16:17">
      <c r="P129"/>
      <c r="Q129"/>
    </row>
    <row r="130" spans="16:17">
      <c r="P130"/>
      <c r="Q130"/>
    </row>
    <row r="131" spans="16:17">
      <c r="P131"/>
      <c r="Q131"/>
    </row>
    <row r="132" spans="16:17">
      <c r="P132"/>
      <c r="Q132"/>
    </row>
    <row r="133" spans="16:17">
      <c r="P133"/>
      <c r="Q133"/>
    </row>
    <row r="134" spans="16:17">
      <c r="P134"/>
      <c r="Q134"/>
    </row>
    <row r="135" spans="16:17">
      <c r="P135"/>
      <c r="Q135"/>
    </row>
    <row r="136" spans="16:17">
      <c r="P136"/>
      <c r="Q136"/>
    </row>
    <row r="137" spans="16:17">
      <c r="P137"/>
      <c r="Q137"/>
    </row>
    <row r="138" spans="16:17">
      <c r="P138"/>
      <c r="Q138"/>
    </row>
    <row r="139" spans="16:17">
      <c r="P139"/>
      <c r="Q139"/>
    </row>
    <row r="140" spans="16:17">
      <c r="P140"/>
      <c r="Q140"/>
    </row>
    <row r="141" spans="16:17">
      <c r="P141"/>
      <c r="Q141"/>
    </row>
    <row r="142" spans="16:17">
      <c r="P142"/>
      <c r="Q142"/>
    </row>
    <row r="143" spans="16:17">
      <c r="P143"/>
      <c r="Q143"/>
    </row>
    <row r="144" spans="16:17">
      <c r="P144"/>
      <c r="Q144"/>
    </row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7" spans="13:17">
      <c r="M167" s="8"/>
      <c r="N167" s="8"/>
      <c r="P167"/>
      <c r="Q167"/>
    </row>
  </sheetData>
  <mergeCells count="7">
    <mergeCell ref="B64:D64"/>
    <mergeCell ref="D9:E9"/>
    <mergeCell ref="D10:E10"/>
    <mergeCell ref="Q17:S17"/>
    <mergeCell ref="Q18:S18"/>
    <mergeCell ref="B63:D63"/>
    <mergeCell ref="I9:P14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scale="97" orientation="landscape" r:id="rId1"/>
  <rowBreaks count="1" manualBreakCount="1">
    <brk id="4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view="pageBreakPreview" zoomScale="90" zoomScaleNormal="100" zoomScaleSheetLayoutView="9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19" ht="5.0999999999999996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27"/>
      <c r="R1" s="28"/>
      <c r="S1" s="28"/>
    </row>
    <row r="2" spans="1:19">
      <c r="A2" s="9"/>
      <c r="B2" s="2" t="s">
        <v>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3"/>
      <c r="P2" s="1"/>
      <c r="Q2" s="27"/>
      <c r="R2" s="28"/>
      <c r="S2" s="28"/>
    </row>
    <row r="3" spans="1:19" ht="18.75">
      <c r="A3" s="9"/>
      <c r="B3" s="3" t="s">
        <v>0</v>
      </c>
      <c r="C3" s="3"/>
      <c r="D3" s="3" t="s">
        <v>36</v>
      </c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7"/>
      <c r="R3" s="28"/>
      <c r="S3" s="28"/>
    </row>
    <row r="4" spans="1:19">
      <c r="A4" s="9"/>
      <c r="B4" s="2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7"/>
      <c r="R4" s="28"/>
      <c r="S4" s="28"/>
    </row>
    <row r="5" spans="1:19" ht="5.0999999999999996" customHeight="1">
      <c r="A5" s="9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7"/>
      <c r="R5" s="28"/>
      <c r="S5" s="28"/>
    </row>
    <row r="6" spans="1:19" s="10" customFormat="1" ht="6" customHeight="1">
      <c r="P6" s="12"/>
      <c r="Q6" s="12"/>
    </row>
    <row r="7" spans="1:19">
      <c r="B7" s="4"/>
      <c r="M7" s="21"/>
      <c r="N7" s="20"/>
    </row>
    <row r="8" spans="1:19">
      <c r="K8" s="20"/>
    </row>
    <row r="9" spans="1:19" s="4" customFormat="1" ht="12" customHeight="1">
      <c r="B9" s="5"/>
      <c r="C9" s="6" t="s">
        <v>1</v>
      </c>
      <c r="D9" s="41" t="s">
        <v>9</v>
      </c>
      <c r="E9" s="42"/>
      <c r="F9" s="6" t="s">
        <v>2</v>
      </c>
      <c r="G9" s="6" t="s">
        <v>3</v>
      </c>
      <c r="I9" s="45" t="s">
        <v>40</v>
      </c>
      <c r="J9" s="46"/>
      <c r="K9" s="46"/>
      <c r="L9" s="46"/>
      <c r="M9" s="46"/>
      <c r="N9" s="46"/>
      <c r="O9" s="46"/>
      <c r="P9" s="46"/>
    </row>
    <row r="10" spans="1:19" s="4" customFormat="1" ht="12" customHeight="1">
      <c r="B10" s="7" t="s">
        <v>6</v>
      </c>
      <c r="C10" s="14">
        <v>22238</v>
      </c>
      <c r="D10" s="43">
        <v>51.886455616512272</v>
      </c>
      <c r="E10" s="44"/>
      <c r="F10" s="15">
        <v>52</v>
      </c>
      <c r="G10" s="15">
        <v>20.453549976659467</v>
      </c>
      <c r="I10" s="46"/>
      <c r="J10" s="46"/>
      <c r="K10" s="46"/>
      <c r="L10" s="46"/>
      <c r="M10" s="46"/>
      <c r="N10" s="46"/>
      <c r="O10" s="46"/>
      <c r="P10" s="46"/>
    </row>
    <row r="11" spans="1:19" s="4" customFormat="1" ht="12" customHeight="1">
      <c r="B11" s="11"/>
      <c r="C11" s="17"/>
      <c r="D11" s="18"/>
      <c r="E11" s="18"/>
      <c r="F11" s="18"/>
      <c r="G11" s="18"/>
      <c r="I11" s="46"/>
      <c r="J11" s="46"/>
      <c r="K11" s="46"/>
      <c r="L11" s="46"/>
      <c r="M11" s="46"/>
      <c r="N11" s="46"/>
      <c r="O11" s="46"/>
      <c r="P11" s="46"/>
    </row>
    <row r="12" spans="1:19" s="4" customFormat="1" ht="12" customHeight="1">
      <c r="I12" s="46"/>
      <c r="J12" s="46"/>
      <c r="K12" s="46"/>
      <c r="L12" s="46"/>
      <c r="M12" s="46"/>
      <c r="N12" s="46"/>
      <c r="O12" s="46"/>
      <c r="P12" s="46"/>
    </row>
    <row r="13" spans="1:19" s="4" customFormat="1" ht="12" customHeight="1">
      <c r="B13" s="4" t="s">
        <v>11</v>
      </c>
      <c r="I13" s="46"/>
      <c r="J13" s="46"/>
      <c r="K13" s="46"/>
      <c r="L13" s="46"/>
      <c r="M13" s="46"/>
      <c r="N13" s="46"/>
      <c r="O13" s="46"/>
      <c r="P13" s="46"/>
    </row>
    <row r="14" spans="1:19" s="4" customFormat="1" ht="12" customHeight="1">
      <c r="I14" s="46"/>
      <c r="J14" s="46"/>
      <c r="K14" s="46"/>
      <c r="L14" s="46"/>
      <c r="M14" s="46"/>
      <c r="N14" s="46"/>
      <c r="O14" s="46"/>
      <c r="P14" s="46"/>
    </row>
    <row r="15" spans="1:19" s="4" customFormat="1" ht="12" customHeight="1">
      <c r="M15"/>
      <c r="N15"/>
      <c r="O15" s="25"/>
      <c r="P15" s="24"/>
    </row>
    <row r="16" spans="1:19" s="4" customFormat="1" ht="12" customHeight="1">
      <c r="M16"/>
      <c r="N16"/>
      <c r="O16" s="25"/>
      <c r="P16" s="24"/>
    </row>
    <row r="17" spans="13:19" s="4" customFormat="1" ht="12" customHeight="1">
      <c r="M17"/>
      <c r="N17"/>
      <c r="O17" s="25"/>
      <c r="P17" s="24"/>
      <c r="Q17" s="29" t="s">
        <v>10</v>
      </c>
      <c r="R17" s="30"/>
      <c r="S17" s="31"/>
    </row>
    <row r="18" spans="13:19" s="4" customFormat="1" ht="12" customHeight="1">
      <c r="M18"/>
      <c r="N18"/>
      <c r="O18" s="25"/>
      <c r="P18" s="24"/>
      <c r="Q18" s="32" t="s">
        <v>4</v>
      </c>
      <c r="R18" s="33"/>
      <c r="S18" s="34"/>
    </row>
    <row r="19" spans="13:19" s="4" customFormat="1" ht="19.5" customHeight="1">
      <c r="M19"/>
      <c r="N19"/>
      <c r="O19" s="26"/>
      <c r="P19" s="24"/>
      <c r="Q19" s="7" t="s">
        <v>12</v>
      </c>
      <c r="R19" s="22">
        <f>G63</f>
        <v>89</v>
      </c>
      <c r="S19" s="23">
        <f>H64</f>
        <v>4.0021579999999996E-3</v>
      </c>
    </row>
    <row r="20" spans="13:19" s="4" customFormat="1" ht="19.5" customHeight="1">
      <c r="M20"/>
      <c r="N20"/>
      <c r="O20" s="26"/>
      <c r="P20" s="24"/>
      <c r="Q20" s="7" t="s">
        <v>13</v>
      </c>
      <c r="R20" s="22">
        <f t="shared" ref="R20:R38" si="0">G64</f>
        <v>116</v>
      </c>
      <c r="S20" s="23">
        <f t="shared" ref="S20:S38" si="1">H65</f>
        <v>5.2162959999999996E-3</v>
      </c>
    </row>
    <row r="21" spans="13:19" s="4" customFormat="1" ht="19.5" customHeight="1">
      <c r="M21"/>
      <c r="N21"/>
      <c r="O21" s="26"/>
      <c r="P21" s="24"/>
      <c r="Q21" s="7" t="s">
        <v>14</v>
      </c>
      <c r="R21" s="22">
        <f t="shared" si="0"/>
        <v>287</v>
      </c>
      <c r="S21" s="23">
        <f t="shared" si="1"/>
        <v>1.2905836E-2</v>
      </c>
    </row>
    <row r="22" spans="13:19" s="4" customFormat="1" ht="19.5" customHeight="1">
      <c r="M22"/>
      <c r="N22"/>
      <c r="O22" s="26"/>
      <c r="P22" s="24"/>
      <c r="Q22" s="7" t="s">
        <v>15</v>
      </c>
      <c r="R22" s="22">
        <f t="shared" si="0"/>
        <v>634</v>
      </c>
      <c r="S22" s="23">
        <f t="shared" si="1"/>
        <v>2.8509758E-2</v>
      </c>
    </row>
    <row r="23" spans="13:19" s="4" customFormat="1" ht="19.5" customHeight="1">
      <c r="M23"/>
      <c r="N23"/>
      <c r="O23" s="26"/>
      <c r="P23" s="24"/>
      <c r="Q23" s="7" t="s">
        <v>16</v>
      </c>
      <c r="R23" s="22">
        <f t="shared" si="0"/>
        <v>976</v>
      </c>
      <c r="S23" s="23">
        <f t="shared" si="1"/>
        <v>4.3888837999999999E-2</v>
      </c>
    </row>
    <row r="24" spans="13:19" s="4" customFormat="1" ht="19.5" customHeight="1">
      <c r="M24"/>
      <c r="N24"/>
      <c r="O24" s="26"/>
      <c r="P24" s="24"/>
      <c r="Q24" s="7" t="s">
        <v>17</v>
      </c>
      <c r="R24" s="22">
        <f t="shared" si="0"/>
        <v>1316</v>
      </c>
      <c r="S24" s="23">
        <f t="shared" si="1"/>
        <v>5.9177983000000003E-2</v>
      </c>
    </row>
    <row r="25" spans="13:19" s="4" customFormat="1" ht="19.5" customHeight="1">
      <c r="M25"/>
      <c r="N25"/>
      <c r="O25" s="26"/>
      <c r="P25" s="24"/>
      <c r="Q25" s="7" t="s">
        <v>18</v>
      </c>
      <c r="R25" s="22">
        <f t="shared" si="0"/>
        <v>1559</v>
      </c>
      <c r="S25" s="23">
        <f t="shared" si="1"/>
        <v>7.0105224999999993E-2</v>
      </c>
    </row>
    <row r="26" spans="13:19" s="4" customFormat="1" ht="19.5" customHeight="1">
      <c r="M26"/>
      <c r="N26"/>
      <c r="O26" s="26"/>
      <c r="P26" s="24"/>
      <c r="Q26" s="7" t="s">
        <v>19</v>
      </c>
      <c r="R26" s="22">
        <f t="shared" si="0"/>
        <v>1691</v>
      </c>
      <c r="S26" s="23">
        <f t="shared" si="1"/>
        <v>7.6041010000000006E-2</v>
      </c>
    </row>
    <row r="27" spans="13:19" s="4" customFormat="1" ht="19.5" customHeight="1">
      <c r="M27"/>
      <c r="N27"/>
      <c r="O27" s="26"/>
      <c r="P27" s="24"/>
      <c r="Q27" s="7" t="s">
        <v>20</v>
      </c>
      <c r="R27" s="22">
        <f t="shared" si="0"/>
        <v>1839</v>
      </c>
      <c r="S27" s="23">
        <f t="shared" si="1"/>
        <v>8.2696284999999994E-2</v>
      </c>
    </row>
    <row r="28" spans="13:19" s="4" customFormat="1" ht="19.5" customHeight="1">
      <c r="M28"/>
      <c r="N28"/>
      <c r="O28" s="26"/>
      <c r="P28" s="24"/>
      <c r="Q28" s="7" t="s">
        <v>21</v>
      </c>
      <c r="R28" s="22">
        <f t="shared" si="0"/>
        <v>1908</v>
      </c>
      <c r="S28" s="23">
        <f t="shared" si="1"/>
        <v>8.5799081999999999E-2</v>
      </c>
    </row>
    <row r="29" spans="13:19" s="4" customFormat="1" ht="19.5" customHeight="1">
      <c r="M29"/>
      <c r="N29"/>
      <c r="O29" s="26"/>
      <c r="P29" s="24"/>
      <c r="Q29" s="7" t="s">
        <v>22</v>
      </c>
      <c r="R29" s="22">
        <f t="shared" si="0"/>
        <v>1758</v>
      </c>
      <c r="S29" s="23">
        <f t="shared" si="1"/>
        <v>7.9053870999999998E-2</v>
      </c>
    </row>
    <row r="30" spans="13:19" s="4" customFormat="1" ht="19.5" customHeight="1">
      <c r="M30"/>
      <c r="N30"/>
      <c r="O30" s="26"/>
      <c r="P30" s="24"/>
      <c r="Q30" s="7" t="s">
        <v>23</v>
      </c>
      <c r="R30" s="22">
        <f t="shared" si="0"/>
        <v>1882</v>
      </c>
      <c r="S30" s="23">
        <f t="shared" si="1"/>
        <v>8.4629912000000002E-2</v>
      </c>
    </row>
    <row r="31" spans="13:19" s="4" customFormat="1" ht="19.5" customHeight="1">
      <c r="M31"/>
      <c r="N31"/>
      <c r="O31" s="26"/>
      <c r="P31" s="24"/>
      <c r="Q31" s="7" t="s">
        <v>24</v>
      </c>
      <c r="R31" s="22">
        <f t="shared" si="0"/>
        <v>1757</v>
      </c>
      <c r="S31" s="23">
        <f t="shared" si="1"/>
        <v>7.9008903000000005E-2</v>
      </c>
    </row>
    <row r="32" spans="13:19" s="4" customFormat="1" ht="19.5" customHeight="1">
      <c r="M32"/>
      <c r="N32"/>
      <c r="O32" s="26"/>
      <c r="P32" s="24"/>
      <c r="Q32" s="7" t="s">
        <v>25</v>
      </c>
      <c r="R32" s="22">
        <f t="shared" si="0"/>
        <v>1542</v>
      </c>
      <c r="S32" s="23">
        <f t="shared" si="1"/>
        <v>6.9340767999999997E-2</v>
      </c>
    </row>
    <row r="33" spans="2:19" s="4" customFormat="1" ht="19.5" customHeight="1">
      <c r="M33"/>
      <c r="N33"/>
      <c r="O33" s="26"/>
      <c r="P33" s="24"/>
      <c r="Q33" s="7" t="s">
        <v>26</v>
      </c>
      <c r="R33" s="22">
        <f t="shared" si="0"/>
        <v>1446</v>
      </c>
      <c r="S33" s="23">
        <f t="shared" si="1"/>
        <v>6.5023833000000003E-2</v>
      </c>
    </row>
    <row r="34" spans="2:19" s="4" customFormat="1" ht="19.5" customHeight="1">
      <c r="M34"/>
      <c r="N34"/>
      <c r="O34" s="26"/>
      <c r="P34" s="24"/>
      <c r="Q34" s="7" t="s">
        <v>27</v>
      </c>
      <c r="R34" s="22">
        <f t="shared" si="0"/>
        <v>1156</v>
      </c>
      <c r="S34" s="23">
        <f t="shared" si="1"/>
        <v>5.1983092000000002E-2</v>
      </c>
    </row>
    <row r="35" spans="2:19" s="4" customFormat="1" ht="19.5" customHeight="1">
      <c r="M35"/>
      <c r="N35"/>
      <c r="O35" s="26"/>
      <c r="P35" s="24"/>
      <c r="Q35" s="7" t="s">
        <v>28</v>
      </c>
      <c r="R35" s="22">
        <f t="shared" si="0"/>
        <v>928</v>
      </c>
      <c r="S35" s="23">
        <f t="shared" si="1"/>
        <v>4.1730371000000002E-2</v>
      </c>
    </row>
    <row r="36" spans="2:19" s="4" customFormat="1" ht="19.5" customHeight="1">
      <c r="M36"/>
      <c r="N36"/>
      <c r="O36" s="26"/>
      <c r="P36" s="24"/>
      <c r="Q36" s="7" t="s">
        <v>29</v>
      </c>
      <c r="R36" s="22">
        <f t="shared" si="0"/>
        <v>712</v>
      </c>
      <c r="S36" s="23">
        <f t="shared" si="1"/>
        <v>3.2017267000000002E-2</v>
      </c>
    </row>
    <row r="37" spans="2:19" s="4" customFormat="1" ht="19.5" customHeight="1">
      <c r="M37"/>
      <c r="N37"/>
      <c r="O37" s="26"/>
      <c r="P37" s="24"/>
      <c r="Q37" s="7" t="s">
        <v>30</v>
      </c>
      <c r="R37" s="22">
        <f t="shared" si="0"/>
        <v>436</v>
      </c>
      <c r="S37" s="23">
        <f t="shared" si="1"/>
        <v>1.9606078999999998E-2</v>
      </c>
    </row>
    <row r="38" spans="2:19" s="4" customFormat="1" ht="19.5" customHeight="1">
      <c r="M38"/>
      <c r="N38"/>
      <c r="O38" s="26"/>
      <c r="P38" s="24"/>
      <c r="Q38" s="7" t="s">
        <v>38</v>
      </c>
      <c r="R38" s="22">
        <f t="shared" si="0"/>
        <v>206</v>
      </c>
      <c r="S38" s="23">
        <f t="shared" si="1"/>
        <v>9.2634220000000003E-3</v>
      </c>
    </row>
    <row r="39" spans="2:19" s="4" customFormat="1" ht="19.5" customHeight="1">
      <c r="M39"/>
      <c r="N39"/>
      <c r="O39" s="26"/>
      <c r="P39" s="24"/>
    </row>
    <row r="40" spans="2:19" s="4" customFormat="1" ht="12" customHeight="1">
      <c r="M40"/>
      <c r="N40"/>
      <c r="O40" s="26"/>
      <c r="P40" s="24"/>
    </row>
    <row r="41" spans="2:19" s="4" customFormat="1" ht="12" customHeight="1">
      <c r="M41"/>
      <c r="N41"/>
      <c r="O41" s="26"/>
      <c r="P41" s="24"/>
    </row>
    <row r="42" spans="2:19" s="4" customFormat="1" ht="12" customHeight="1">
      <c r="M42"/>
      <c r="N42"/>
      <c r="O42"/>
      <c r="P42" s="19"/>
    </row>
    <row r="43" spans="2:19" s="4" customFormat="1" ht="12" customHeight="1">
      <c r="M43"/>
      <c r="N43"/>
      <c r="O43"/>
      <c r="P43" s="19"/>
    </row>
    <row r="44" spans="2:19" s="4" customFormat="1" ht="12" customHeight="1">
      <c r="M44"/>
      <c r="N44"/>
      <c r="O44"/>
      <c r="P44" s="19"/>
    </row>
    <row r="45" spans="2:19" s="4" customFormat="1" ht="12" customHeight="1">
      <c r="M45"/>
      <c r="N45"/>
      <c r="O45"/>
      <c r="P45" s="16"/>
    </row>
    <row r="46" spans="2:19" s="4" customFormat="1" ht="12" customHeight="1">
      <c r="B46"/>
      <c r="C46"/>
      <c r="D46"/>
      <c r="E46"/>
      <c r="F46"/>
      <c r="G46"/>
      <c r="M46"/>
      <c r="N46"/>
      <c r="O46"/>
      <c r="P46" s="8"/>
    </row>
    <row r="47" spans="2:19" ht="12" customHeight="1">
      <c r="Q47"/>
    </row>
    <row r="48" spans="2:19">
      <c r="Q48"/>
    </row>
    <row r="49" spans="2:19">
      <c r="Q49"/>
    </row>
    <row r="50" spans="2:19">
      <c r="Q50"/>
    </row>
    <row r="51" spans="2:19">
      <c r="Q51"/>
    </row>
    <row r="52" spans="2:19">
      <c r="Q52"/>
    </row>
    <row r="53" spans="2:19">
      <c r="Q53"/>
    </row>
    <row r="54" spans="2:19">
      <c r="Q54"/>
    </row>
    <row r="55" spans="2:19">
      <c r="Q55"/>
    </row>
    <row r="56" spans="2:19">
      <c r="Q56"/>
    </row>
    <row r="57" spans="2:19">
      <c r="Q57"/>
    </row>
    <row r="58" spans="2:19">
      <c r="Q58"/>
    </row>
    <row r="60" spans="2:19">
      <c r="Q60"/>
    </row>
    <row r="62" spans="2:19">
      <c r="P62"/>
      <c r="Q62"/>
      <c r="S62" s="8"/>
    </row>
    <row r="63" spans="2:19">
      <c r="B63" s="35" t="s">
        <v>10</v>
      </c>
      <c r="C63" s="36"/>
      <c r="D63" s="37"/>
      <c r="F63" s="7" t="s">
        <v>12</v>
      </c>
      <c r="G63" s="22">
        <v>89</v>
      </c>
      <c r="L63" s="20">
        <f>SUM(C65:C84)</f>
        <v>224</v>
      </c>
      <c r="P63"/>
      <c r="Q63"/>
      <c r="S63" s="8"/>
    </row>
    <row r="64" spans="2:19">
      <c r="B64" s="38"/>
      <c r="C64" s="39"/>
      <c r="D64" s="40"/>
      <c r="F64" s="7" t="s">
        <v>13</v>
      </c>
      <c r="G64" s="22">
        <v>116</v>
      </c>
      <c r="H64" s="23">
        <v>4.0021579999999996E-3</v>
      </c>
      <c r="P64"/>
      <c r="Q64"/>
      <c r="S64" s="8"/>
    </row>
    <row r="65" spans="2:17">
      <c r="B65" s="7" t="s">
        <v>12</v>
      </c>
      <c r="C65" s="22">
        <v>3</v>
      </c>
      <c r="D65" s="23">
        <f>C65/224</f>
        <v>1.3392857142857142E-2</v>
      </c>
      <c r="F65" s="7" t="s">
        <v>14</v>
      </c>
      <c r="G65" s="22">
        <v>287</v>
      </c>
      <c r="H65" s="23">
        <v>5.2162959999999996E-3</v>
      </c>
      <c r="P65"/>
      <c r="Q65"/>
    </row>
    <row r="66" spans="2:17">
      <c r="B66" s="7" t="s">
        <v>13</v>
      </c>
      <c r="C66" s="22">
        <v>1</v>
      </c>
      <c r="D66" s="23">
        <f t="shared" ref="D66:D84" si="2">C66/224</f>
        <v>4.464285714285714E-3</v>
      </c>
      <c r="F66" s="7" t="s">
        <v>15</v>
      </c>
      <c r="G66" s="22">
        <v>634</v>
      </c>
      <c r="H66" s="23">
        <v>1.2905836E-2</v>
      </c>
      <c r="Q66"/>
    </row>
    <row r="67" spans="2:17">
      <c r="B67" s="7" t="s">
        <v>14</v>
      </c>
      <c r="C67" s="22">
        <v>2</v>
      </c>
      <c r="D67" s="23">
        <f t="shared" si="2"/>
        <v>8.9285714285714281E-3</v>
      </c>
      <c r="F67" s="7" t="s">
        <v>16</v>
      </c>
      <c r="G67" s="22">
        <v>976</v>
      </c>
      <c r="H67" s="23">
        <v>2.8509758E-2</v>
      </c>
      <c r="Q67"/>
    </row>
    <row r="68" spans="2:17">
      <c r="B68" s="7" t="s">
        <v>15</v>
      </c>
      <c r="C68" s="22">
        <v>1</v>
      </c>
      <c r="D68" s="23">
        <f t="shared" si="2"/>
        <v>4.464285714285714E-3</v>
      </c>
      <c r="F68" s="7" t="s">
        <v>17</v>
      </c>
      <c r="G68" s="22">
        <v>1316</v>
      </c>
      <c r="H68" s="23">
        <v>4.3888837999999999E-2</v>
      </c>
      <c r="Q68"/>
    </row>
    <row r="69" spans="2:17">
      <c r="B69" s="7" t="s">
        <v>16</v>
      </c>
      <c r="C69" s="22">
        <v>5</v>
      </c>
      <c r="D69" s="23">
        <f t="shared" si="2"/>
        <v>2.2321428571428572E-2</v>
      </c>
      <c r="F69" s="7" t="s">
        <v>18</v>
      </c>
      <c r="G69" s="22">
        <v>1559</v>
      </c>
      <c r="H69" s="23">
        <v>5.9177983000000003E-2</v>
      </c>
      <c r="Q69"/>
    </row>
    <row r="70" spans="2:17">
      <c r="B70" s="7" t="s">
        <v>17</v>
      </c>
      <c r="C70" s="22">
        <v>11</v>
      </c>
      <c r="D70" s="23">
        <f t="shared" si="2"/>
        <v>4.9107142857142856E-2</v>
      </c>
      <c r="F70" s="7" t="s">
        <v>19</v>
      </c>
      <c r="G70" s="22">
        <v>1691</v>
      </c>
      <c r="H70" s="23">
        <v>7.0105224999999993E-2</v>
      </c>
      <c r="Q70"/>
    </row>
    <row r="71" spans="2:17">
      <c r="B71" s="7" t="s">
        <v>18</v>
      </c>
      <c r="C71" s="22">
        <v>14</v>
      </c>
      <c r="D71" s="23">
        <f t="shared" si="2"/>
        <v>6.25E-2</v>
      </c>
      <c r="F71" s="7" t="s">
        <v>20</v>
      </c>
      <c r="G71" s="22">
        <v>1839</v>
      </c>
      <c r="H71" s="23">
        <v>7.6041010000000006E-2</v>
      </c>
      <c r="Q71"/>
    </row>
    <row r="72" spans="2:17">
      <c r="B72" s="7" t="s">
        <v>19</v>
      </c>
      <c r="C72" s="22">
        <v>15</v>
      </c>
      <c r="D72" s="23">
        <f t="shared" si="2"/>
        <v>6.6964285714285712E-2</v>
      </c>
      <c r="F72" s="7" t="s">
        <v>21</v>
      </c>
      <c r="G72" s="22">
        <v>1908</v>
      </c>
      <c r="H72" s="23">
        <v>8.2696284999999994E-2</v>
      </c>
    </row>
    <row r="73" spans="2:17">
      <c r="B73" s="7" t="s">
        <v>20</v>
      </c>
      <c r="C73" s="22">
        <v>12</v>
      </c>
      <c r="D73" s="23">
        <f t="shared" si="2"/>
        <v>5.3571428571428568E-2</v>
      </c>
      <c r="F73" s="7" t="s">
        <v>22</v>
      </c>
      <c r="G73" s="22">
        <v>1758</v>
      </c>
      <c r="H73" s="23">
        <v>8.5799081999999999E-2</v>
      </c>
    </row>
    <row r="74" spans="2:17">
      <c r="B74" s="7" t="s">
        <v>21</v>
      </c>
      <c r="C74" s="22">
        <v>13</v>
      </c>
      <c r="D74" s="23">
        <f t="shared" si="2"/>
        <v>5.8035714285714288E-2</v>
      </c>
      <c r="F74" s="7" t="s">
        <v>23</v>
      </c>
      <c r="G74" s="22">
        <v>1882</v>
      </c>
      <c r="H74" s="23">
        <v>7.9053870999999998E-2</v>
      </c>
    </row>
    <row r="75" spans="2:17">
      <c r="B75" s="7" t="s">
        <v>22</v>
      </c>
      <c r="C75" s="22">
        <v>15</v>
      </c>
      <c r="D75" s="23">
        <f t="shared" si="2"/>
        <v>6.6964285714285712E-2</v>
      </c>
      <c r="F75" s="7" t="s">
        <v>24</v>
      </c>
      <c r="G75" s="22">
        <v>1757</v>
      </c>
      <c r="H75" s="23">
        <v>8.4629912000000002E-2</v>
      </c>
    </row>
    <row r="76" spans="2:17">
      <c r="B76" s="7" t="s">
        <v>23</v>
      </c>
      <c r="C76" s="22">
        <v>16</v>
      </c>
      <c r="D76" s="23">
        <f t="shared" si="2"/>
        <v>7.1428571428571425E-2</v>
      </c>
      <c r="F76" s="7" t="s">
        <v>25</v>
      </c>
      <c r="G76" s="22">
        <v>1542</v>
      </c>
      <c r="H76" s="23">
        <v>7.9008903000000005E-2</v>
      </c>
    </row>
    <row r="77" spans="2:17">
      <c r="B77" s="7" t="s">
        <v>24</v>
      </c>
      <c r="C77" s="22">
        <v>21</v>
      </c>
      <c r="D77" s="23">
        <f t="shared" si="2"/>
        <v>9.375E-2</v>
      </c>
      <c r="F77" s="7" t="s">
        <v>26</v>
      </c>
      <c r="G77" s="22">
        <v>1446</v>
      </c>
      <c r="H77" s="23">
        <v>6.9340767999999997E-2</v>
      </c>
    </row>
    <row r="78" spans="2:17">
      <c r="B78" s="7" t="s">
        <v>25</v>
      </c>
      <c r="C78" s="22">
        <v>25</v>
      </c>
      <c r="D78" s="23">
        <f t="shared" si="2"/>
        <v>0.11160714285714286</v>
      </c>
      <c r="F78" s="7" t="s">
        <v>27</v>
      </c>
      <c r="G78" s="22">
        <v>1156</v>
      </c>
      <c r="H78" s="23">
        <v>6.5023833000000003E-2</v>
      </c>
    </row>
    <row r="79" spans="2:17">
      <c r="B79" s="7" t="s">
        <v>26</v>
      </c>
      <c r="C79" s="22">
        <v>19</v>
      </c>
      <c r="D79" s="23">
        <f t="shared" si="2"/>
        <v>8.4821428571428575E-2</v>
      </c>
      <c r="F79" s="7" t="s">
        <v>28</v>
      </c>
      <c r="G79" s="22">
        <v>928</v>
      </c>
      <c r="H79" s="23">
        <v>5.1983092000000002E-2</v>
      </c>
    </row>
    <row r="80" spans="2:17">
      <c r="B80" s="7" t="s">
        <v>27</v>
      </c>
      <c r="C80" s="22">
        <v>18</v>
      </c>
      <c r="D80" s="23">
        <f t="shared" si="2"/>
        <v>8.0357142857142863E-2</v>
      </c>
      <c r="F80" s="7" t="s">
        <v>29</v>
      </c>
      <c r="G80" s="22">
        <v>712</v>
      </c>
      <c r="H80" s="23">
        <v>4.1730371000000002E-2</v>
      </c>
    </row>
    <row r="81" spans="2:17">
      <c r="B81" s="7" t="s">
        <v>28</v>
      </c>
      <c r="C81" s="22">
        <v>13</v>
      </c>
      <c r="D81" s="23">
        <f t="shared" si="2"/>
        <v>5.8035714285714288E-2</v>
      </c>
      <c r="F81" s="7" t="s">
        <v>30</v>
      </c>
      <c r="G81" s="22">
        <v>436</v>
      </c>
      <c r="H81" s="23">
        <v>3.2017267000000002E-2</v>
      </c>
      <c r="P81"/>
      <c r="Q81"/>
    </row>
    <row r="82" spans="2:17">
      <c r="B82" s="7" t="s">
        <v>29</v>
      </c>
      <c r="C82" s="22">
        <v>10</v>
      </c>
      <c r="D82" s="23">
        <f t="shared" si="2"/>
        <v>4.4642857142857144E-2</v>
      </c>
      <c r="F82" s="7" t="s">
        <v>38</v>
      </c>
      <c r="G82" s="22">
        <v>206</v>
      </c>
      <c r="H82" s="23">
        <v>1.9606078999999998E-2</v>
      </c>
      <c r="P82"/>
      <c r="Q82"/>
    </row>
    <row r="83" spans="2:17">
      <c r="B83" s="7" t="s">
        <v>30</v>
      </c>
      <c r="C83" s="22">
        <v>5</v>
      </c>
      <c r="D83" s="23">
        <f t="shared" si="2"/>
        <v>2.2321428571428572E-2</v>
      </c>
      <c r="H83" s="23">
        <v>9.2634220000000003E-3</v>
      </c>
      <c r="P83"/>
      <c r="Q83"/>
    </row>
    <row r="84" spans="2:17">
      <c r="B84" s="7" t="s">
        <v>38</v>
      </c>
      <c r="C84" s="22">
        <v>5</v>
      </c>
      <c r="D84" s="23">
        <f t="shared" si="2"/>
        <v>2.2321428571428572E-2</v>
      </c>
      <c r="P84"/>
      <c r="Q84"/>
    </row>
    <row r="85" spans="2:17">
      <c r="P85"/>
      <c r="Q85"/>
    </row>
    <row r="86" spans="2:17">
      <c r="P86"/>
      <c r="Q86"/>
    </row>
    <row r="87" spans="2:17">
      <c r="P87"/>
      <c r="Q87"/>
    </row>
    <row r="88" spans="2:17">
      <c r="P88"/>
      <c r="Q88"/>
    </row>
    <row r="89" spans="2:17">
      <c r="P89"/>
      <c r="Q89"/>
    </row>
    <row r="90" spans="2:17">
      <c r="P90"/>
      <c r="Q90"/>
    </row>
    <row r="91" spans="2:17">
      <c r="P91"/>
      <c r="Q91"/>
    </row>
    <row r="92" spans="2:17">
      <c r="P92"/>
      <c r="Q92"/>
    </row>
    <row r="93" spans="2:17">
      <c r="P93"/>
      <c r="Q93"/>
    </row>
    <row r="94" spans="2:17">
      <c r="P94"/>
      <c r="Q94"/>
    </row>
    <row r="95" spans="2:17">
      <c r="P95"/>
      <c r="Q95"/>
    </row>
    <row r="96" spans="2:17">
      <c r="P96"/>
      <c r="Q96"/>
    </row>
    <row r="97" spans="16:17">
      <c r="P97"/>
      <c r="Q97"/>
    </row>
    <row r="98" spans="16:17">
      <c r="P98"/>
      <c r="Q98"/>
    </row>
    <row r="99" spans="16:17">
      <c r="P99"/>
      <c r="Q99"/>
    </row>
    <row r="100" spans="16:17">
      <c r="P100"/>
      <c r="Q100"/>
    </row>
    <row r="101" spans="16:17">
      <c r="P101"/>
      <c r="Q101"/>
    </row>
    <row r="102" spans="16:17">
      <c r="P102"/>
      <c r="Q102"/>
    </row>
    <row r="103" spans="16:17">
      <c r="P103"/>
      <c r="Q103"/>
    </row>
    <row r="104" spans="16:17">
      <c r="P104"/>
      <c r="Q104"/>
    </row>
    <row r="105" spans="16:17">
      <c r="P105"/>
      <c r="Q105"/>
    </row>
    <row r="106" spans="16:17">
      <c r="P106"/>
      <c r="Q106"/>
    </row>
    <row r="107" spans="16:17">
      <c r="P107"/>
      <c r="Q107"/>
    </row>
    <row r="108" spans="16:17">
      <c r="P108"/>
      <c r="Q108"/>
    </row>
    <row r="109" spans="16:17">
      <c r="P109"/>
      <c r="Q109"/>
    </row>
    <row r="110" spans="16:17">
      <c r="P110"/>
      <c r="Q110"/>
    </row>
    <row r="111" spans="16:17">
      <c r="P111"/>
      <c r="Q111"/>
    </row>
    <row r="112" spans="16:17">
      <c r="P112"/>
      <c r="Q112"/>
    </row>
    <row r="113" spans="16:17">
      <c r="P113"/>
      <c r="Q113"/>
    </row>
    <row r="114" spans="16:17">
      <c r="P114"/>
      <c r="Q114"/>
    </row>
    <row r="115" spans="16:17">
      <c r="P115"/>
      <c r="Q115"/>
    </row>
    <row r="116" spans="16:17">
      <c r="P116"/>
      <c r="Q116"/>
    </row>
    <row r="117" spans="16:17">
      <c r="P117"/>
      <c r="Q117"/>
    </row>
    <row r="118" spans="16:17">
      <c r="P118"/>
      <c r="Q118"/>
    </row>
    <row r="119" spans="16:17">
      <c r="P119"/>
      <c r="Q119"/>
    </row>
    <row r="120" spans="16:17">
      <c r="P120"/>
      <c r="Q120"/>
    </row>
    <row r="121" spans="16:17">
      <c r="P121"/>
      <c r="Q121"/>
    </row>
    <row r="122" spans="16:17">
      <c r="P122"/>
      <c r="Q122"/>
    </row>
    <row r="123" spans="16:17">
      <c r="P123"/>
      <c r="Q123"/>
    </row>
    <row r="124" spans="16:17">
      <c r="P124"/>
      <c r="Q124"/>
    </row>
    <row r="125" spans="16:17">
      <c r="P125"/>
      <c r="Q125"/>
    </row>
    <row r="126" spans="16:17">
      <c r="P126"/>
      <c r="Q126"/>
    </row>
    <row r="127" spans="16:17">
      <c r="P127"/>
      <c r="Q127"/>
    </row>
    <row r="128" spans="16:17">
      <c r="P128"/>
      <c r="Q128"/>
    </row>
    <row r="129" spans="16:17">
      <c r="P129"/>
      <c r="Q129"/>
    </row>
    <row r="130" spans="16:17">
      <c r="P130"/>
      <c r="Q130"/>
    </row>
    <row r="131" spans="16:17">
      <c r="P131"/>
      <c r="Q131"/>
    </row>
    <row r="132" spans="16:17">
      <c r="P132"/>
      <c r="Q132"/>
    </row>
    <row r="133" spans="16:17">
      <c r="P133"/>
      <c r="Q133"/>
    </row>
    <row r="134" spans="16:17">
      <c r="P134"/>
      <c r="Q134"/>
    </row>
    <row r="135" spans="16:17">
      <c r="P135"/>
      <c r="Q135"/>
    </row>
    <row r="136" spans="16:17">
      <c r="P136"/>
      <c r="Q136"/>
    </row>
    <row r="137" spans="16:17">
      <c r="P137"/>
      <c r="Q137"/>
    </row>
    <row r="138" spans="16:17">
      <c r="P138"/>
      <c r="Q138"/>
    </row>
    <row r="139" spans="16:17">
      <c r="P139"/>
      <c r="Q139"/>
    </row>
    <row r="140" spans="16:17">
      <c r="P140"/>
      <c r="Q140"/>
    </row>
    <row r="141" spans="16:17">
      <c r="P141"/>
      <c r="Q141"/>
    </row>
    <row r="142" spans="16:17">
      <c r="P142"/>
      <c r="Q142"/>
    </row>
    <row r="143" spans="16:17">
      <c r="P143"/>
      <c r="Q143"/>
    </row>
    <row r="144" spans="16:17">
      <c r="P144"/>
      <c r="Q144"/>
    </row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7" spans="13:17">
      <c r="M167" s="8"/>
      <c r="N167" s="8"/>
      <c r="P167"/>
      <c r="Q167"/>
    </row>
  </sheetData>
  <mergeCells count="7">
    <mergeCell ref="B64:D64"/>
    <mergeCell ref="D9:E9"/>
    <mergeCell ref="D10:E10"/>
    <mergeCell ref="Q17:S17"/>
    <mergeCell ref="Q18:S18"/>
    <mergeCell ref="B63:D63"/>
    <mergeCell ref="I9:P14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scale="97" orientation="landscape" r:id="rId1"/>
  <rowBreaks count="1" manualBreakCount="1">
    <brk id="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view="pageBreakPreview" zoomScale="90" zoomScaleNormal="100" zoomScaleSheetLayoutView="9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19" ht="5.0999999999999996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27"/>
      <c r="R1" s="28"/>
      <c r="S1" s="28"/>
    </row>
    <row r="2" spans="1:19">
      <c r="A2" s="9"/>
      <c r="B2" s="2" t="s">
        <v>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3"/>
      <c r="P2" s="1"/>
      <c r="Q2" s="27"/>
      <c r="R2" s="28"/>
      <c r="S2" s="28"/>
    </row>
    <row r="3" spans="1:19" ht="18.75">
      <c r="A3" s="9"/>
      <c r="B3" s="3" t="s">
        <v>0</v>
      </c>
      <c r="C3" s="3"/>
      <c r="D3" s="3" t="s">
        <v>7</v>
      </c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7"/>
      <c r="R3" s="28"/>
      <c r="S3" s="28"/>
    </row>
    <row r="4" spans="1:19">
      <c r="A4" s="9"/>
      <c r="B4" s="2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7"/>
      <c r="R4" s="28"/>
      <c r="S4" s="28"/>
    </row>
    <row r="5" spans="1:19" ht="5.0999999999999996" customHeight="1">
      <c r="A5" s="9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7"/>
      <c r="R5" s="28"/>
      <c r="S5" s="28"/>
    </row>
    <row r="6" spans="1:19" s="10" customFormat="1" ht="6" customHeight="1">
      <c r="P6" s="12"/>
      <c r="Q6" s="12"/>
    </row>
    <row r="7" spans="1:19">
      <c r="B7" s="4"/>
      <c r="M7" s="21"/>
      <c r="N7" s="20"/>
    </row>
    <row r="8" spans="1:19">
      <c r="K8" s="20"/>
    </row>
    <row r="9" spans="1:19" s="4" customFormat="1" ht="12" customHeight="1">
      <c r="B9" s="5"/>
      <c r="C9" s="6" t="s">
        <v>1</v>
      </c>
      <c r="D9" s="41" t="s">
        <v>9</v>
      </c>
      <c r="E9" s="42"/>
      <c r="F9" s="6" t="s">
        <v>2</v>
      </c>
      <c r="G9" s="6" t="s">
        <v>3</v>
      </c>
      <c r="I9" s="45" t="s">
        <v>40</v>
      </c>
      <c r="J9" s="46"/>
      <c r="K9" s="46"/>
      <c r="L9" s="46"/>
      <c r="M9" s="46"/>
      <c r="N9" s="46"/>
      <c r="O9" s="46"/>
      <c r="P9" s="46"/>
    </row>
    <row r="10" spans="1:19" s="4" customFormat="1" ht="12" customHeight="1">
      <c r="B10" s="7" t="s">
        <v>6</v>
      </c>
      <c r="C10" s="14">
        <v>68297</v>
      </c>
      <c r="D10" s="43">
        <v>49.367483198383532</v>
      </c>
      <c r="E10" s="44"/>
      <c r="F10" s="15">
        <v>48</v>
      </c>
      <c r="G10" s="15">
        <v>24.253335215996202</v>
      </c>
      <c r="I10" s="46"/>
      <c r="J10" s="46"/>
      <c r="K10" s="46"/>
      <c r="L10" s="46"/>
      <c r="M10" s="46"/>
      <c r="N10" s="46"/>
      <c r="O10" s="46"/>
      <c r="P10" s="46"/>
    </row>
    <row r="11" spans="1:19" s="4" customFormat="1" ht="12" customHeight="1">
      <c r="B11" s="11"/>
      <c r="C11" s="17"/>
      <c r="D11" s="18"/>
      <c r="E11" s="18"/>
      <c r="F11" s="18"/>
      <c r="G11" s="18"/>
      <c r="I11" s="46"/>
      <c r="J11" s="46"/>
      <c r="K11" s="46"/>
      <c r="L11" s="46"/>
      <c r="M11" s="46"/>
      <c r="N11" s="46"/>
      <c r="O11" s="46"/>
      <c r="P11" s="46"/>
    </row>
    <row r="12" spans="1:19" s="4" customFormat="1" ht="12" customHeight="1">
      <c r="I12" s="46"/>
      <c r="J12" s="46"/>
      <c r="K12" s="46"/>
      <c r="L12" s="46"/>
      <c r="M12" s="46"/>
      <c r="N12" s="46"/>
      <c r="O12" s="46"/>
      <c r="P12" s="46"/>
    </row>
    <row r="13" spans="1:19" s="4" customFormat="1" ht="12" customHeight="1">
      <c r="B13" s="4" t="s">
        <v>11</v>
      </c>
      <c r="I13" s="46"/>
      <c r="J13" s="46"/>
      <c r="K13" s="46"/>
      <c r="L13" s="46"/>
      <c r="M13" s="46"/>
      <c r="N13" s="46"/>
      <c r="O13" s="46"/>
      <c r="P13" s="46"/>
    </row>
    <row r="14" spans="1:19" s="4" customFormat="1" ht="12" customHeight="1">
      <c r="I14" s="46"/>
      <c r="J14" s="46"/>
      <c r="K14" s="46"/>
      <c r="L14" s="46"/>
      <c r="M14" s="46"/>
      <c r="N14" s="46"/>
      <c r="O14" s="46"/>
      <c r="P14" s="46"/>
    </row>
    <row r="15" spans="1:19" s="4" customFormat="1" ht="12" customHeight="1">
      <c r="M15"/>
      <c r="N15"/>
      <c r="O15" s="25"/>
      <c r="P15" s="24"/>
    </row>
    <row r="16" spans="1:19" s="4" customFormat="1" ht="12" customHeight="1">
      <c r="M16"/>
      <c r="N16"/>
      <c r="O16" s="25"/>
      <c r="P16" s="24"/>
    </row>
    <row r="17" spans="13:19" s="4" customFormat="1" ht="12" customHeight="1">
      <c r="M17"/>
      <c r="N17"/>
      <c r="O17" s="25"/>
      <c r="P17" s="24"/>
      <c r="Q17" s="29" t="s">
        <v>10</v>
      </c>
      <c r="R17" s="30"/>
      <c r="S17" s="31"/>
    </row>
    <row r="18" spans="13:19" s="4" customFormat="1" ht="12" customHeight="1">
      <c r="M18"/>
      <c r="N18"/>
      <c r="O18" s="25"/>
      <c r="P18" s="24"/>
      <c r="Q18" s="32" t="s">
        <v>4</v>
      </c>
      <c r="R18" s="33"/>
      <c r="S18" s="34"/>
    </row>
    <row r="19" spans="13:19" s="4" customFormat="1" ht="19.5" customHeight="1">
      <c r="M19"/>
      <c r="N19"/>
      <c r="O19" s="26"/>
      <c r="P19" s="24"/>
      <c r="Q19" s="7" t="s">
        <v>12</v>
      </c>
      <c r="R19" s="22">
        <f>G63</f>
        <v>643</v>
      </c>
      <c r="S19" s="23">
        <f>H64</f>
        <v>9.4147610000000007E-3</v>
      </c>
    </row>
    <row r="20" spans="13:19" s="4" customFormat="1" ht="19.5" customHeight="1">
      <c r="M20"/>
      <c r="N20"/>
      <c r="O20" s="26"/>
      <c r="P20" s="24"/>
      <c r="Q20" s="7" t="s">
        <v>13</v>
      </c>
      <c r="R20" s="22">
        <f t="shared" ref="R20:R38" si="0">G64</f>
        <v>1904</v>
      </c>
      <c r="S20" s="23">
        <f t="shared" ref="S20:S38" si="1">H65</f>
        <v>2.7878237E-2</v>
      </c>
    </row>
    <row r="21" spans="13:19" s="4" customFormat="1" ht="19.5" customHeight="1">
      <c r="M21"/>
      <c r="N21"/>
      <c r="O21" s="26"/>
      <c r="P21" s="24"/>
      <c r="Q21" s="7" t="s">
        <v>14</v>
      </c>
      <c r="R21" s="22">
        <f t="shared" si="0"/>
        <v>2099</v>
      </c>
      <c r="S21" s="23">
        <f t="shared" si="1"/>
        <v>3.0733414000000001E-2</v>
      </c>
    </row>
    <row r="22" spans="13:19" s="4" customFormat="1" ht="19.5" customHeight="1">
      <c r="M22"/>
      <c r="N22"/>
      <c r="O22" s="26"/>
      <c r="P22" s="24"/>
      <c r="Q22" s="7" t="s">
        <v>15</v>
      </c>
      <c r="R22" s="22">
        <f t="shared" si="0"/>
        <v>4189</v>
      </c>
      <c r="S22" s="23">
        <f t="shared" si="1"/>
        <v>6.1335051000000002E-2</v>
      </c>
    </row>
    <row r="23" spans="13:19" s="4" customFormat="1" ht="19.5" customHeight="1">
      <c r="M23"/>
      <c r="N23"/>
      <c r="O23" s="26"/>
      <c r="P23" s="24"/>
      <c r="Q23" s="7" t="s">
        <v>16</v>
      </c>
      <c r="R23" s="22">
        <f t="shared" si="0"/>
        <v>3512</v>
      </c>
      <c r="S23" s="23">
        <f t="shared" si="1"/>
        <v>5.1422463000000002E-2</v>
      </c>
    </row>
    <row r="24" spans="13:19" s="4" customFormat="1" ht="19.5" customHeight="1">
      <c r="M24"/>
      <c r="N24"/>
      <c r="O24" s="26"/>
      <c r="P24" s="24"/>
      <c r="Q24" s="7" t="s">
        <v>17</v>
      </c>
      <c r="R24" s="22">
        <f t="shared" si="0"/>
        <v>4331</v>
      </c>
      <c r="S24" s="23">
        <f t="shared" si="1"/>
        <v>6.3414205000000001E-2</v>
      </c>
    </row>
    <row r="25" spans="13:19" s="4" customFormat="1" ht="19.5" customHeight="1">
      <c r="M25"/>
      <c r="N25"/>
      <c r="O25" s="26"/>
      <c r="P25" s="24"/>
      <c r="Q25" s="7" t="s">
        <v>18</v>
      </c>
      <c r="R25" s="22">
        <f t="shared" si="0"/>
        <v>4982</v>
      </c>
      <c r="S25" s="23">
        <f t="shared" si="1"/>
        <v>7.2946102999999998E-2</v>
      </c>
    </row>
    <row r="26" spans="13:19" s="4" customFormat="1" ht="19.5" customHeight="1">
      <c r="M26"/>
      <c r="N26"/>
      <c r="O26" s="26"/>
      <c r="P26" s="24"/>
      <c r="Q26" s="7" t="s">
        <v>19</v>
      </c>
      <c r="R26" s="22">
        <f t="shared" si="0"/>
        <v>4407</v>
      </c>
      <c r="S26" s="23">
        <f t="shared" si="1"/>
        <v>6.4526992000000005E-2</v>
      </c>
    </row>
    <row r="27" spans="13:19" s="4" customFormat="1" ht="19.5" customHeight="1">
      <c r="M27"/>
      <c r="N27"/>
      <c r="O27" s="26"/>
      <c r="P27" s="24"/>
      <c r="Q27" s="7" t="s">
        <v>20</v>
      </c>
      <c r="R27" s="22">
        <f t="shared" si="0"/>
        <v>4854</v>
      </c>
      <c r="S27" s="23">
        <f t="shared" si="1"/>
        <v>7.1071935000000003E-2</v>
      </c>
    </row>
    <row r="28" spans="13:19" s="4" customFormat="1" ht="19.5" customHeight="1">
      <c r="M28"/>
      <c r="N28"/>
      <c r="O28" s="26"/>
      <c r="P28" s="24"/>
      <c r="Q28" s="7" t="s">
        <v>21</v>
      </c>
      <c r="R28" s="22">
        <f t="shared" si="0"/>
        <v>4399</v>
      </c>
      <c r="S28" s="23">
        <f t="shared" si="1"/>
        <v>6.4409856000000001E-2</v>
      </c>
    </row>
    <row r="29" spans="13:19" s="4" customFormat="1" ht="19.5" customHeight="1">
      <c r="M29"/>
      <c r="N29"/>
      <c r="O29" s="26"/>
      <c r="P29" s="24"/>
      <c r="Q29" s="7" t="s">
        <v>22</v>
      </c>
      <c r="R29" s="22">
        <f t="shared" si="0"/>
        <v>4226</v>
      </c>
      <c r="S29" s="23">
        <f t="shared" si="1"/>
        <v>6.1876802000000002E-2</v>
      </c>
    </row>
    <row r="30" spans="13:19" s="4" customFormat="1" ht="19.5" customHeight="1">
      <c r="M30"/>
      <c r="N30"/>
      <c r="O30" s="26"/>
      <c r="P30" s="24"/>
      <c r="Q30" s="7" t="s">
        <v>23</v>
      </c>
      <c r="R30" s="22">
        <f t="shared" si="0"/>
        <v>4085</v>
      </c>
      <c r="S30" s="23">
        <f t="shared" si="1"/>
        <v>5.9812289999999997E-2</v>
      </c>
    </row>
    <row r="31" spans="13:19" s="4" customFormat="1" ht="19.5" customHeight="1">
      <c r="M31"/>
      <c r="N31"/>
      <c r="O31" s="26"/>
      <c r="P31" s="24"/>
      <c r="Q31" s="7" t="s">
        <v>24</v>
      </c>
      <c r="R31" s="22">
        <f t="shared" si="0"/>
        <v>4075</v>
      </c>
      <c r="S31" s="23">
        <f t="shared" si="1"/>
        <v>5.9665871000000002E-2</v>
      </c>
    </row>
    <row r="32" spans="13:19" s="4" customFormat="1" ht="19.5" customHeight="1">
      <c r="M32"/>
      <c r="N32"/>
      <c r="O32" s="26"/>
      <c r="P32" s="24"/>
      <c r="Q32" s="7" t="s">
        <v>25</v>
      </c>
      <c r="R32" s="22">
        <f t="shared" si="0"/>
        <v>3936</v>
      </c>
      <c r="S32" s="23">
        <f t="shared" si="1"/>
        <v>5.7630642000000003E-2</v>
      </c>
    </row>
    <row r="33" spans="2:19" s="4" customFormat="1" ht="19.5" customHeight="1">
      <c r="M33"/>
      <c r="N33"/>
      <c r="O33" s="26"/>
      <c r="P33" s="24"/>
      <c r="Q33" s="7" t="s">
        <v>26</v>
      </c>
      <c r="R33" s="22">
        <f t="shared" si="0"/>
        <v>3844</v>
      </c>
      <c r="S33" s="23">
        <f t="shared" si="1"/>
        <v>5.6283583999999998E-2</v>
      </c>
    </row>
    <row r="34" spans="2:19" s="4" customFormat="1" ht="19.5" customHeight="1">
      <c r="M34"/>
      <c r="N34"/>
      <c r="O34" s="26"/>
      <c r="P34" s="24"/>
      <c r="Q34" s="7" t="s">
        <v>27</v>
      </c>
      <c r="R34" s="22">
        <f t="shared" si="0"/>
        <v>3547</v>
      </c>
      <c r="S34" s="23">
        <f t="shared" si="1"/>
        <v>5.1934930999999997E-2</v>
      </c>
    </row>
    <row r="35" spans="2:19" s="4" customFormat="1" ht="19.5" customHeight="1">
      <c r="M35"/>
      <c r="N35"/>
      <c r="O35" s="26"/>
      <c r="P35" s="24"/>
      <c r="Q35" s="7" t="s">
        <v>28</v>
      </c>
      <c r="R35" s="22">
        <f t="shared" si="0"/>
        <v>3141</v>
      </c>
      <c r="S35" s="23">
        <f t="shared" si="1"/>
        <v>4.5990307000000001E-2</v>
      </c>
    </row>
    <row r="36" spans="2:19" s="4" customFormat="1" ht="19.5" customHeight="1">
      <c r="M36"/>
      <c r="N36"/>
      <c r="O36" s="26"/>
      <c r="P36" s="24"/>
      <c r="Q36" s="7" t="s">
        <v>29</v>
      </c>
      <c r="R36" s="22">
        <f t="shared" si="0"/>
        <v>2736</v>
      </c>
      <c r="S36" s="23">
        <f t="shared" si="1"/>
        <v>4.0060324000000001E-2</v>
      </c>
    </row>
    <row r="37" spans="2:19" s="4" customFormat="1" ht="19.5" customHeight="1">
      <c r="M37"/>
      <c r="N37"/>
      <c r="O37" s="26"/>
      <c r="P37" s="24"/>
      <c r="Q37" s="7" t="s">
        <v>30</v>
      </c>
      <c r="R37" s="22">
        <f t="shared" si="0"/>
        <v>2157</v>
      </c>
      <c r="S37" s="23">
        <f t="shared" si="1"/>
        <v>3.1582645999999999E-2</v>
      </c>
    </row>
    <row r="38" spans="2:19" s="4" customFormat="1" ht="19.5" customHeight="1">
      <c r="M38"/>
      <c r="N38"/>
      <c r="O38" s="26"/>
      <c r="P38" s="24"/>
      <c r="Q38" s="7" t="s">
        <v>38</v>
      </c>
      <c r="R38" s="22">
        <f t="shared" si="0"/>
        <v>1230</v>
      </c>
      <c r="S38" s="23">
        <f t="shared" si="1"/>
        <v>1.8009575E-2</v>
      </c>
    </row>
    <row r="39" spans="2:19" s="4" customFormat="1" ht="19.5" customHeight="1">
      <c r="M39"/>
      <c r="N39"/>
      <c r="O39" s="26"/>
      <c r="P39" s="24"/>
    </row>
    <row r="40" spans="2:19" s="4" customFormat="1" ht="12" customHeight="1">
      <c r="M40"/>
      <c r="N40"/>
      <c r="O40" s="26"/>
      <c r="P40" s="24"/>
    </row>
    <row r="41" spans="2:19" s="4" customFormat="1" ht="12" customHeight="1">
      <c r="M41"/>
      <c r="N41"/>
      <c r="O41" s="26"/>
      <c r="P41" s="24"/>
    </row>
    <row r="42" spans="2:19" s="4" customFormat="1" ht="12" customHeight="1">
      <c r="M42"/>
      <c r="N42"/>
      <c r="O42"/>
      <c r="P42" s="19"/>
    </row>
    <row r="43" spans="2:19" s="4" customFormat="1" ht="12" customHeight="1">
      <c r="M43"/>
      <c r="N43"/>
      <c r="O43"/>
      <c r="P43" s="19"/>
    </row>
    <row r="44" spans="2:19" s="4" customFormat="1" ht="12" customHeight="1">
      <c r="M44"/>
      <c r="N44"/>
      <c r="O44"/>
      <c r="P44" s="19"/>
    </row>
    <row r="45" spans="2:19" s="4" customFormat="1" ht="12" customHeight="1">
      <c r="M45"/>
      <c r="N45"/>
      <c r="O45"/>
      <c r="P45" s="16"/>
    </row>
    <row r="46" spans="2:19" s="4" customFormat="1" ht="12" customHeight="1">
      <c r="B46"/>
      <c r="C46"/>
      <c r="D46"/>
      <c r="E46"/>
      <c r="F46"/>
      <c r="G46"/>
      <c r="M46"/>
      <c r="N46"/>
      <c r="O46"/>
      <c r="P46" s="8"/>
    </row>
    <row r="47" spans="2:19" ht="12" customHeight="1">
      <c r="Q47"/>
    </row>
    <row r="48" spans="2:19">
      <c r="Q48"/>
    </row>
    <row r="49" spans="2:19">
      <c r="Q49"/>
    </row>
    <row r="50" spans="2:19">
      <c r="Q50"/>
    </row>
    <row r="51" spans="2:19">
      <c r="Q51"/>
    </row>
    <row r="52" spans="2:19">
      <c r="Q52"/>
    </row>
    <row r="53" spans="2:19">
      <c r="Q53"/>
    </row>
    <row r="54" spans="2:19">
      <c r="Q54"/>
    </row>
    <row r="55" spans="2:19">
      <c r="Q55"/>
    </row>
    <row r="56" spans="2:19">
      <c r="Q56"/>
    </row>
    <row r="57" spans="2:19">
      <c r="Q57"/>
    </row>
    <row r="58" spans="2:19">
      <c r="Q58"/>
    </row>
    <row r="60" spans="2:19">
      <c r="Q60"/>
    </row>
    <row r="62" spans="2:19">
      <c r="P62"/>
      <c r="Q62"/>
      <c r="S62" s="8"/>
    </row>
    <row r="63" spans="2:19">
      <c r="B63" s="35" t="s">
        <v>10</v>
      </c>
      <c r="C63" s="36"/>
      <c r="D63" s="37"/>
      <c r="F63" s="7" t="s">
        <v>12</v>
      </c>
      <c r="G63" s="22">
        <v>643</v>
      </c>
      <c r="L63" s="20">
        <f>SUM(C65:C84)</f>
        <v>224</v>
      </c>
      <c r="P63"/>
      <c r="Q63"/>
      <c r="S63" s="8"/>
    </row>
    <row r="64" spans="2:19">
      <c r="B64" s="38"/>
      <c r="C64" s="39"/>
      <c r="D64" s="40"/>
      <c r="F64" s="7" t="s">
        <v>13</v>
      </c>
      <c r="G64" s="22">
        <v>1904</v>
      </c>
      <c r="H64" s="23">
        <v>9.4147610000000007E-3</v>
      </c>
      <c r="P64"/>
      <c r="Q64"/>
      <c r="S64" s="8"/>
    </row>
    <row r="65" spans="2:17">
      <c r="B65" s="7" t="s">
        <v>12</v>
      </c>
      <c r="C65" s="22">
        <v>3</v>
      </c>
      <c r="D65" s="23">
        <f>C65/224</f>
        <v>1.3392857142857142E-2</v>
      </c>
      <c r="F65" s="7" t="s">
        <v>14</v>
      </c>
      <c r="G65" s="22">
        <v>2099</v>
      </c>
      <c r="H65" s="23">
        <v>2.7878237E-2</v>
      </c>
      <c r="P65"/>
      <c r="Q65"/>
    </row>
    <row r="66" spans="2:17">
      <c r="B66" s="7" t="s">
        <v>13</v>
      </c>
      <c r="C66" s="22">
        <v>1</v>
      </c>
      <c r="D66" s="23">
        <f t="shared" ref="D66:D84" si="2">C66/224</f>
        <v>4.464285714285714E-3</v>
      </c>
      <c r="F66" s="7" t="s">
        <v>15</v>
      </c>
      <c r="G66" s="22">
        <v>4189</v>
      </c>
      <c r="H66" s="23">
        <v>3.0733414000000001E-2</v>
      </c>
      <c r="Q66"/>
    </row>
    <row r="67" spans="2:17">
      <c r="B67" s="7" t="s">
        <v>14</v>
      </c>
      <c r="C67" s="22">
        <v>2</v>
      </c>
      <c r="D67" s="23">
        <f t="shared" si="2"/>
        <v>8.9285714285714281E-3</v>
      </c>
      <c r="F67" s="7" t="s">
        <v>16</v>
      </c>
      <c r="G67" s="22">
        <v>3512</v>
      </c>
      <c r="H67" s="23">
        <v>6.1335051000000002E-2</v>
      </c>
      <c r="Q67"/>
    </row>
    <row r="68" spans="2:17">
      <c r="B68" s="7" t="s">
        <v>15</v>
      </c>
      <c r="C68" s="22">
        <v>1</v>
      </c>
      <c r="D68" s="23">
        <f t="shared" si="2"/>
        <v>4.464285714285714E-3</v>
      </c>
      <c r="F68" s="7" t="s">
        <v>17</v>
      </c>
      <c r="G68" s="22">
        <v>4331</v>
      </c>
      <c r="H68" s="23">
        <v>5.1422463000000002E-2</v>
      </c>
      <c r="Q68"/>
    </row>
    <row r="69" spans="2:17">
      <c r="B69" s="7" t="s">
        <v>16</v>
      </c>
      <c r="C69" s="22">
        <v>5</v>
      </c>
      <c r="D69" s="23">
        <f t="shared" si="2"/>
        <v>2.2321428571428572E-2</v>
      </c>
      <c r="F69" s="7" t="s">
        <v>18</v>
      </c>
      <c r="G69" s="22">
        <v>4982</v>
      </c>
      <c r="H69" s="23">
        <v>6.3414205000000001E-2</v>
      </c>
      <c r="Q69"/>
    </row>
    <row r="70" spans="2:17">
      <c r="B70" s="7" t="s">
        <v>17</v>
      </c>
      <c r="C70" s="22">
        <v>11</v>
      </c>
      <c r="D70" s="23">
        <f t="shared" si="2"/>
        <v>4.9107142857142856E-2</v>
      </c>
      <c r="F70" s="7" t="s">
        <v>19</v>
      </c>
      <c r="G70" s="22">
        <v>4407</v>
      </c>
      <c r="H70" s="23">
        <v>7.2946102999999998E-2</v>
      </c>
      <c r="Q70"/>
    </row>
    <row r="71" spans="2:17">
      <c r="B71" s="7" t="s">
        <v>18</v>
      </c>
      <c r="C71" s="22">
        <v>14</v>
      </c>
      <c r="D71" s="23">
        <f t="shared" si="2"/>
        <v>6.25E-2</v>
      </c>
      <c r="F71" s="7" t="s">
        <v>20</v>
      </c>
      <c r="G71" s="22">
        <v>4854</v>
      </c>
      <c r="H71" s="23">
        <v>6.4526992000000005E-2</v>
      </c>
      <c r="Q71"/>
    </row>
    <row r="72" spans="2:17">
      <c r="B72" s="7" t="s">
        <v>19</v>
      </c>
      <c r="C72" s="22">
        <v>15</v>
      </c>
      <c r="D72" s="23">
        <f t="shared" si="2"/>
        <v>6.6964285714285712E-2</v>
      </c>
      <c r="F72" s="7" t="s">
        <v>21</v>
      </c>
      <c r="G72" s="22">
        <v>4399</v>
      </c>
      <c r="H72" s="23">
        <v>7.1071935000000003E-2</v>
      </c>
    </row>
    <row r="73" spans="2:17">
      <c r="B73" s="7" t="s">
        <v>20</v>
      </c>
      <c r="C73" s="22">
        <v>12</v>
      </c>
      <c r="D73" s="23">
        <f t="shared" si="2"/>
        <v>5.3571428571428568E-2</v>
      </c>
      <c r="F73" s="7" t="s">
        <v>22</v>
      </c>
      <c r="G73" s="22">
        <v>4226</v>
      </c>
      <c r="H73" s="23">
        <v>6.4409856000000001E-2</v>
      </c>
    </row>
    <row r="74" spans="2:17">
      <c r="B74" s="7" t="s">
        <v>21</v>
      </c>
      <c r="C74" s="22">
        <v>13</v>
      </c>
      <c r="D74" s="23">
        <f t="shared" si="2"/>
        <v>5.8035714285714288E-2</v>
      </c>
      <c r="F74" s="7" t="s">
        <v>23</v>
      </c>
      <c r="G74" s="22">
        <v>4085</v>
      </c>
      <c r="H74" s="23">
        <v>6.1876802000000002E-2</v>
      </c>
    </row>
    <row r="75" spans="2:17">
      <c r="B75" s="7" t="s">
        <v>22</v>
      </c>
      <c r="C75" s="22">
        <v>15</v>
      </c>
      <c r="D75" s="23">
        <f t="shared" si="2"/>
        <v>6.6964285714285712E-2</v>
      </c>
      <c r="F75" s="7" t="s">
        <v>24</v>
      </c>
      <c r="G75" s="22">
        <v>4075</v>
      </c>
      <c r="H75" s="23">
        <v>5.9812289999999997E-2</v>
      </c>
    </row>
    <row r="76" spans="2:17">
      <c r="B76" s="7" t="s">
        <v>23</v>
      </c>
      <c r="C76" s="22">
        <v>16</v>
      </c>
      <c r="D76" s="23">
        <f t="shared" si="2"/>
        <v>7.1428571428571425E-2</v>
      </c>
      <c r="F76" s="7" t="s">
        <v>25</v>
      </c>
      <c r="G76" s="22">
        <v>3936</v>
      </c>
      <c r="H76" s="23">
        <v>5.9665871000000002E-2</v>
      </c>
    </row>
    <row r="77" spans="2:17">
      <c r="B77" s="7" t="s">
        <v>24</v>
      </c>
      <c r="C77" s="22">
        <v>21</v>
      </c>
      <c r="D77" s="23">
        <f t="shared" si="2"/>
        <v>9.375E-2</v>
      </c>
      <c r="F77" s="7" t="s">
        <v>26</v>
      </c>
      <c r="G77" s="22">
        <v>3844</v>
      </c>
      <c r="H77" s="23">
        <v>5.7630642000000003E-2</v>
      </c>
    </row>
    <row r="78" spans="2:17">
      <c r="B78" s="7" t="s">
        <v>25</v>
      </c>
      <c r="C78" s="22">
        <v>25</v>
      </c>
      <c r="D78" s="23">
        <f t="shared" si="2"/>
        <v>0.11160714285714286</v>
      </c>
      <c r="F78" s="7" t="s">
        <v>27</v>
      </c>
      <c r="G78" s="22">
        <v>3547</v>
      </c>
      <c r="H78" s="23">
        <v>5.6283583999999998E-2</v>
      </c>
    </row>
    <row r="79" spans="2:17">
      <c r="B79" s="7" t="s">
        <v>26</v>
      </c>
      <c r="C79" s="22">
        <v>19</v>
      </c>
      <c r="D79" s="23">
        <f t="shared" si="2"/>
        <v>8.4821428571428575E-2</v>
      </c>
      <c r="F79" s="7" t="s">
        <v>28</v>
      </c>
      <c r="G79" s="22">
        <v>3141</v>
      </c>
      <c r="H79" s="23">
        <v>5.1934930999999997E-2</v>
      </c>
    </row>
    <row r="80" spans="2:17">
      <c r="B80" s="7" t="s">
        <v>27</v>
      </c>
      <c r="C80" s="22">
        <v>18</v>
      </c>
      <c r="D80" s="23">
        <f t="shared" si="2"/>
        <v>8.0357142857142863E-2</v>
      </c>
      <c r="F80" s="7" t="s">
        <v>29</v>
      </c>
      <c r="G80" s="22">
        <v>2736</v>
      </c>
      <c r="H80" s="23">
        <v>4.5990307000000001E-2</v>
      </c>
    </row>
    <row r="81" spans="2:17">
      <c r="B81" s="7" t="s">
        <v>28</v>
      </c>
      <c r="C81" s="22">
        <v>13</v>
      </c>
      <c r="D81" s="23">
        <f t="shared" si="2"/>
        <v>5.8035714285714288E-2</v>
      </c>
      <c r="F81" s="7" t="s">
        <v>30</v>
      </c>
      <c r="G81" s="22">
        <v>2157</v>
      </c>
      <c r="H81" s="23">
        <v>4.0060324000000001E-2</v>
      </c>
      <c r="P81"/>
      <c r="Q81"/>
    </row>
    <row r="82" spans="2:17">
      <c r="B82" s="7" t="s">
        <v>29</v>
      </c>
      <c r="C82" s="22">
        <v>10</v>
      </c>
      <c r="D82" s="23">
        <f t="shared" si="2"/>
        <v>4.4642857142857144E-2</v>
      </c>
      <c r="F82" s="7" t="s">
        <v>38</v>
      </c>
      <c r="G82" s="22">
        <v>1230</v>
      </c>
      <c r="H82" s="23">
        <v>3.1582645999999999E-2</v>
      </c>
      <c r="P82"/>
      <c r="Q82"/>
    </row>
    <row r="83" spans="2:17">
      <c r="B83" s="7" t="s">
        <v>30</v>
      </c>
      <c r="C83" s="22">
        <v>5</v>
      </c>
      <c r="D83" s="23">
        <f t="shared" si="2"/>
        <v>2.2321428571428572E-2</v>
      </c>
      <c r="H83" s="23">
        <v>1.8009575E-2</v>
      </c>
      <c r="P83"/>
      <c r="Q83"/>
    </row>
    <row r="84" spans="2:17">
      <c r="B84" s="7" t="s">
        <v>38</v>
      </c>
      <c r="C84" s="22">
        <v>5</v>
      </c>
      <c r="D84" s="23">
        <f t="shared" si="2"/>
        <v>2.2321428571428572E-2</v>
      </c>
      <c r="P84"/>
      <c r="Q84"/>
    </row>
    <row r="85" spans="2:17">
      <c r="P85"/>
      <c r="Q85"/>
    </row>
    <row r="86" spans="2:17">
      <c r="P86"/>
      <c r="Q86"/>
    </row>
    <row r="87" spans="2:17">
      <c r="P87"/>
      <c r="Q87"/>
    </row>
    <row r="88" spans="2:17">
      <c r="P88"/>
      <c r="Q88"/>
    </row>
    <row r="89" spans="2:17">
      <c r="P89"/>
      <c r="Q89"/>
    </row>
    <row r="90" spans="2:17">
      <c r="P90"/>
      <c r="Q90"/>
    </row>
    <row r="91" spans="2:17">
      <c r="P91"/>
      <c r="Q91"/>
    </row>
    <row r="92" spans="2:17">
      <c r="P92"/>
      <c r="Q92"/>
    </row>
    <row r="93" spans="2:17">
      <c r="P93"/>
      <c r="Q93"/>
    </row>
    <row r="94" spans="2:17">
      <c r="P94"/>
      <c r="Q94"/>
    </row>
    <row r="95" spans="2:17">
      <c r="P95"/>
      <c r="Q95"/>
    </row>
    <row r="96" spans="2:17">
      <c r="P96"/>
      <c r="Q96"/>
    </row>
    <row r="97" spans="16:17">
      <c r="P97"/>
      <c r="Q97"/>
    </row>
    <row r="98" spans="16:17">
      <c r="P98"/>
      <c r="Q98"/>
    </row>
    <row r="99" spans="16:17">
      <c r="P99"/>
      <c r="Q99"/>
    </row>
    <row r="100" spans="16:17">
      <c r="P100"/>
      <c r="Q100"/>
    </row>
    <row r="101" spans="16:17">
      <c r="P101"/>
      <c r="Q101"/>
    </row>
    <row r="102" spans="16:17">
      <c r="P102"/>
      <c r="Q102"/>
    </row>
    <row r="103" spans="16:17">
      <c r="P103"/>
      <c r="Q103"/>
    </row>
    <row r="104" spans="16:17">
      <c r="P104"/>
      <c r="Q104"/>
    </row>
    <row r="105" spans="16:17">
      <c r="P105"/>
      <c r="Q105"/>
    </row>
    <row r="106" spans="16:17">
      <c r="P106"/>
      <c r="Q106"/>
    </row>
    <row r="107" spans="16:17">
      <c r="P107"/>
      <c r="Q107"/>
    </row>
    <row r="108" spans="16:17">
      <c r="P108"/>
      <c r="Q108"/>
    </row>
    <row r="109" spans="16:17">
      <c r="P109"/>
      <c r="Q109"/>
    </row>
    <row r="110" spans="16:17">
      <c r="P110"/>
      <c r="Q110"/>
    </row>
    <row r="111" spans="16:17">
      <c r="P111"/>
      <c r="Q111"/>
    </row>
    <row r="112" spans="16:17">
      <c r="P112"/>
      <c r="Q112"/>
    </row>
    <row r="113" spans="16:17">
      <c r="P113"/>
      <c r="Q113"/>
    </row>
    <row r="114" spans="16:17">
      <c r="P114"/>
      <c r="Q114"/>
    </row>
    <row r="115" spans="16:17">
      <c r="P115"/>
      <c r="Q115"/>
    </row>
    <row r="116" spans="16:17">
      <c r="P116"/>
      <c r="Q116"/>
    </row>
    <row r="117" spans="16:17">
      <c r="P117"/>
      <c r="Q117"/>
    </row>
    <row r="118" spans="16:17">
      <c r="P118"/>
      <c r="Q118"/>
    </row>
    <row r="119" spans="16:17">
      <c r="P119"/>
      <c r="Q119"/>
    </row>
    <row r="120" spans="16:17">
      <c r="P120"/>
      <c r="Q120"/>
    </row>
    <row r="121" spans="16:17">
      <c r="P121"/>
      <c r="Q121"/>
    </row>
    <row r="122" spans="16:17">
      <c r="P122"/>
      <c r="Q122"/>
    </row>
    <row r="123" spans="16:17">
      <c r="P123"/>
      <c r="Q123"/>
    </row>
    <row r="124" spans="16:17">
      <c r="P124"/>
      <c r="Q124"/>
    </row>
    <row r="125" spans="16:17">
      <c r="P125"/>
      <c r="Q125"/>
    </row>
    <row r="126" spans="16:17">
      <c r="P126"/>
      <c r="Q126"/>
    </row>
    <row r="127" spans="16:17">
      <c r="P127"/>
      <c r="Q127"/>
    </row>
    <row r="128" spans="16:17">
      <c r="P128"/>
      <c r="Q128"/>
    </row>
    <row r="129" spans="16:17">
      <c r="P129"/>
      <c r="Q129"/>
    </row>
    <row r="130" spans="16:17">
      <c r="P130"/>
      <c r="Q130"/>
    </row>
    <row r="131" spans="16:17">
      <c r="P131"/>
      <c r="Q131"/>
    </row>
    <row r="132" spans="16:17">
      <c r="P132"/>
      <c r="Q132"/>
    </row>
    <row r="133" spans="16:17">
      <c r="P133"/>
      <c r="Q133"/>
    </row>
    <row r="134" spans="16:17">
      <c r="P134"/>
      <c r="Q134"/>
    </row>
    <row r="135" spans="16:17">
      <c r="P135"/>
      <c r="Q135"/>
    </row>
    <row r="136" spans="16:17">
      <c r="P136"/>
      <c r="Q136"/>
    </row>
    <row r="137" spans="16:17">
      <c r="P137"/>
      <c r="Q137"/>
    </row>
    <row r="138" spans="16:17">
      <c r="P138"/>
      <c r="Q138"/>
    </row>
    <row r="139" spans="16:17">
      <c r="P139"/>
      <c r="Q139"/>
    </row>
    <row r="140" spans="16:17">
      <c r="P140"/>
      <c r="Q140"/>
    </row>
    <row r="141" spans="16:17">
      <c r="P141"/>
      <c r="Q141"/>
    </row>
    <row r="142" spans="16:17">
      <c r="P142"/>
      <c r="Q142"/>
    </row>
    <row r="143" spans="16:17">
      <c r="P143"/>
      <c r="Q143"/>
    </row>
    <row r="144" spans="16:17">
      <c r="P144"/>
      <c r="Q144"/>
    </row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7" spans="13:17">
      <c r="M167" s="8"/>
      <c r="N167" s="8"/>
      <c r="P167"/>
      <c r="Q167"/>
    </row>
  </sheetData>
  <mergeCells count="7">
    <mergeCell ref="B63:D63"/>
    <mergeCell ref="B64:D64"/>
    <mergeCell ref="D9:E9"/>
    <mergeCell ref="Q17:S17"/>
    <mergeCell ref="Q18:S18"/>
    <mergeCell ref="D10:E10"/>
    <mergeCell ref="I9:P14"/>
  </mergeCells>
  <phoneticPr fontId="3"/>
  <printOptions horizontalCentered="1"/>
  <pageMargins left="0.78740157480314965" right="0.15748031496062992" top="0.27559055118110237" bottom="0.55118110236220474" header="0.19685039370078741" footer="0.51181102362204722"/>
  <pageSetup paperSize="1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view="pageBreakPreview" zoomScale="90" zoomScaleNormal="90" zoomScaleSheetLayoutView="9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19" ht="5.0999999999999996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27"/>
      <c r="R1" s="28"/>
      <c r="S1" s="28"/>
    </row>
    <row r="2" spans="1:19">
      <c r="A2" s="9"/>
      <c r="B2" s="2" t="s">
        <v>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3"/>
      <c r="P2" s="1"/>
      <c r="Q2" s="27"/>
      <c r="R2" s="28"/>
      <c r="S2" s="28"/>
    </row>
    <row r="3" spans="1:19" ht="18.75">
      <c r="A3" s="9"/>
      <c r="B3" s="3" t="s">
        <v>0</v>
      </c>
      <c r="C3" s="3"/>
      <c r="D3" s="3" t="s">
        <v>32</v>
      </c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7"/>
      <c r="R3" s="28"/>
      <c r="S3" s="28"/>
    </row>
    <row r="4" spans="1:19">
      <c r="A4" s="9"/>
      <c r="B4" s="2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7"/>
      <c r="R4" s="28"/>
      <c r="S4" s="28"/>
    </row>
    <row r="5" spans="1:19" ht="5.0999999999999996" customHeight="1">
      <c r="A5" s="9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7"/>
      <c r="R5" s="28"/>
      <c r="S5" s="28"/>
    </row>
    <row r="6" spans="1:19" s="10" customFormat="1" ht="6" customHeight="1">
      <c r="P6" s="12"/>
      <c r="Q6" s="12"/>
    </row>
    <row r="7" spans="1:19">
      <c r="B7" s="4"/>
      <c r="M7" s="21"/>
      <c r="N7" s="20"/>
    </row>
    <row r="8" spans="1:19">
      <c r="K8" s="20"/>
    </row>
    <row r="9" spans="1:19" s="4" customFormat="1" ht="12" customHeight="1">
      <c r="B9" s="5"/>
      <c r="C9" s="6" t="s">
        <v>1</v>
      </c>
      <c r="D9" s="41" t="s">
        <v>9</v>
      </c>
      <c r="E9" s="42"/>
      <c r="F9" s="6" t="s">
        <v>2</v>
      </c>
      <c r="G9" s="6" t="s">
        <v>3</v>
      </c>
      <c r="I9" s="45" t="s">
        <v>40</v>
      </c>
      <c r="J9" s="46"/>
      <c r="K9" s="46"/>
      <c r="L9" s="46"/>
      <c r="M9" s="46"/>
      <c r="N9" s="46"/>
      <c r="O9" s="46"/>
      <c r="P9" s="46"/>
    </row>
    <row r="10" spans="1:19" s="4" customFormat="1" ht="12" customHeight="1">
      <c r="B10" s="7" t="s">
        <v>6</v>
      </c>
      <c r="C10" s="14">
        <v>42615</v>
      </c>
      <c r="D10" s="43">
        <v>45.395893464742464</v>
      </c>
      <c r="E10" s="44"/>
      <c r="F10" s="15">
        <v>44</v>
      </c>
      <c r="G10" s="15">
        <v>20.118437231404577</v>
      </c>
      <c r="I10" s="46"/>
      <c r="J10" s="46"/>
      <c r="K10" s="46"/>
      <c r="L10" s="46"/>
      <c r="M10" s="46"/>
      <c r="N10" s="46"/>
      <c r="O10" s="46"/>
      <c r="P10" s="46"/>
    </row>
    <row r="11" spans="1:19" s="4" customFormat="1" ht="12" customHeight="1">
      <c r="B11" s="11"/>
      <c r="C11" s="17"/>
      <c r="D11" s="18"/>
      <c r="E11" s="18"/>
      <c r="F11" s="18"/>
      <c r="G11" s="18"/>
      <c r="I11" s="46"/>
      <c r="J11" s="46"/>
      <c r="K11" s="46"/>
      <c r="L11" s="46"/>
      <c r="M11" s="46"/>
      <c r="N11" s="46"/>
      <c r="O11" s="46"/>
      <c r="P11" s="46"/>
    </row>
    <row r="12" spans="1:19" s="4" customFormat="1" ht="12" customHeight="1">
      <c r="I12" s="46"/>
      <c r="J12" s="46"/>
      <c r="K12" s="46"/>
      <c r="L12" s="46"/>
      <c r="M12" s="46"/>
      <c r="N12" s="46"/>
      <c r="O12" s="46"/>
      <c r="P12" s="46"/>
    </row>
    <row r="13" spans="1:19" s="4" customFormat="1" ht="12" customHeight="1">
      <c r="B13" s="4" t="s">
        <v>11</v>
      </c>
      <c r="I13" s="46"/>
      <c r="J13" s="46"/>
      <c r="K13" s="46"/>
      <c r="L13" s="46"/>
      <c r="M13" s="46"/>
      <c r="N13" s="46"/>
      <c r="O13" s="46"/>
      <c r="P13" s="46"/>
    </row>
    <row r="14" spans="1:19" s="4" customFormat="1" ht="12" customHeight="1">
      <c r="I14" s="46"/>
      <c r="J14" s="46"/>
      <c r="K14" s="46"/>
      <c r="L14" s="46"/>
      <c r="M14" s="46"/>
      <c r="N14" s="46"/>
      <c r="O14" s="46"/>
      <c r="P14" s="46"/>
    </row>
    <row r="15" spans="1:19" s="4" customFormat="1" ht="12" customHeight="1">
      <c r="M15"/>
      <c r="N15"/>
      <c r="O15" s="25"/>
      <c r="P15" s="24"/>
    </row>
    <row r="16" spans="1:19" s="4" customFormat="1" ht="12" customHeight="1">
      <c r="M16"/>
      <c r="N16"/>
      <c r="O16" s="25"/>
      <c r="P16" s="24"/>
    </row>
    <row r="17" spans="13:19" s="4" customFormat="1" ht="12" customHeight="1">
      <c r="M17"/>
      <c r="N17"/>
      <c r="O17" s="25"/>
      <c r="P17" s="24"/>
      <c r="Q17" s="29" t="s">
        <v>10</v>
      </c>
      <c r="R17" s="30"/>
      <c r="S17" s="31"/>
    </row>
    <row r="18" spans="13:19" s="4" customFormat="1" ht="12" customHeight="1">
      <c r="M18"/>
      <c r="N18"/>
      <c r="O18" s="25"/>
      <c r="P18" s="24"/>
      <c r="Q18" s="32" t="s">
        <v>4</v>
      </c>
      <c r="R18" s="33"/>
      <c r="S18" s="34"/>
    </row>
    <row r="19" spans="13:19" s="4" customFormat="1" ht="19.5" customHeight="1">
      <c r="M19"/>
      <c r="N19"/>
      <c r="O19" s="26"/>
      <c r="P19" s="24"/>
      <c r="Q19" s="7" t="s">
        <v>12</v>
      </c>
      <c r="R19" s="22">
        <f>G63</f>
        <v>166</v>
      </c>
      <c r="S19" s="23">
        <f>H64</f>
        <v>3.895342E-3</v>
      </c>
    </row>
    <row r="20" spans="13:19" s="4" customFormat="1" ht="19.5" customHeight="1">
      <c r="M20"/>
      <c r="N20"/>
      <c r="O20" s="26"/>
      <c r="P20" s="24"/>
      <c r="Q20" s="7" t="s">
        <v>13</v>
      </c>
      <c r="R20" s="22">
        <f t="shared" ref="R20:R38" si="0">G64</f>
        <v>422</v>
      </c>
      <c r="S20" s="23">
        <f t="shared" ref="S20:S38" si="1">H65</f>
        <v>9.9026159999999995E-3</v>
      </c>
    </row>
    <row r="21" spans="13:19" s="4" customFormat="1" ht="19.5" customHeight="1">
      <c r="M21"/>
      <c r="N21"/>
      <c r="O21" s="26"/>
      <c r="P21" s="24"/>
      <c r="Q21" s="7" t="s">
        <v>14</v>
      </c>
      <c r="R21" s="22">
        <f t="shared" si="0"/>
        <v>1159</v>
      </c>
      <c r="S21" s="23">
        <f t="shared" si="1"/>
        <v>2.7196996000000001E-2</v>
      </c>
    </row>
    <row r="22" spans="13:19" s="4" customFormat="1" ht="19.5" customHeight="1">
      <c r="M22"/>
      <c r="N22"/>
      <c r="O22" s="26"/>
      <c r="P22" s="24"/>
      <c r="Q22" s="7" t="s">
        <v>15</v>
      </c>
      <c r="R22" s="22">
        <f t="shared" si="0"/>
        <v>2272</v>
      </c>
      <c r="S22" s="23">
        <f t="shared" si="1"/>
        <v>5.3314559999999997E-2</v>
      </c>
    </row>
    <row r="23" spans="13:19" s="4" customFormat="1" ht="19.5" customHeight="1">
      <c r="M23"/>
      <c r="N23"/>
      <c r="O23" s="26"/>
      <c r="P23" s="24"/>
      <c r="Q23" s="7" t="s">
        <v>16</v>
      </c>
      <c r="R23" s="22">
        <f t="shared" si="0"/>
        <v>3059</v>
      </c>
      <c r="S23" s="23">
        <f t="shared" si="1"/>
        <v>7.1782235999999999E-2</v>
      </c>
    </row>
    <row r="24" spans="13:19" s="4" customFormat="1" ht="19.5" customHeight="1">
      <c r="M24"/>
      <c r="N24"/>
      <c r="O24" s="26"/>
      <c r="P24" s="24"/>
      <c r="Q24" s="7" t="s">
        <v>17</v>
      </c>
      <c r="R24" s="22">
        <f t="shared" si="0"/>
        <v>3617</v>
      </c>
      <c r="S24" s="23">
        <f t="shared" si="1"/>
        <v>8.4876217000000004E-2</v>
      </c>
    </row>
    <row r="25" spans="13:19" s="4" customFormat="1" ht="19.5" customHeight="1">
      <c r="M25"/>
      <c r="N25"/>
      <c r="O25" s="26"/>
      <c r="P25" s="24"/>
      <c r="Q25" s="7" t="s">
        <v>18</v>
      </c>
      <c r="R25" s="22">
        <f t="shared" si="0"/>
        <v>3822</v>
      </c>
      <c r="S25" s="23">
        <f t="shared" si="1"/>
        <v>8.9686730000000006E-2</v>
      </c>
    </row>
    <row r="26" spans="13:19" s="4" customFormat="1" ht="19.5" customHeight="1">
      <c r="M26"/>
      <c r="N26"/>
      <c r="O26" s="26"/>
      <c r="P26" s="24"/>
      <c r="Q26" s="7" t="s">
        <v>19</v>
      </c>
      <c r="R26" s="22">
        <f t="shared" si="0"/>
        <v>3785</v>
      </c>
      <c r="S26" s="23">
        <f t="shared" si="1"/>
        <v>8.8818490999999999E-2</v>
      </c>
    </row>
    <row r="27" spans="13:19" s="4" customFormat="1" ht="19.5" customHeight="1">
      <c r="M27"/>
      <c r="N27"/>
      <c r="O27" s="26"/>
      <c r="P27" s="24"/>
      <c r="Q27" s="7" t="s">
        <v>20</v>
      </c>
      <c r="R27" s="22">
        <f t="shared" si="0"/>
        <v>3489</v>
      </c>
      <c r="S27" s="23">
        <f t="shared" si="1"/>
        <v>8.187258E-2</v>
      </c>
    </row>
    <row r="28" spans="13:19" s="4" customFormat="1" ht="19.5" customHeight="1">
      <c r="M28"/>
      <c r="N28"/>
      <c r="O28" s="26"/>
      <c r="P28" s="24"/>
      <c r="Q28" s="7" t="s">
        <v>21</v>
      </c>
      <c r="R28" s="22">
        <f t="shared" si="0"/>
        <v>3411</v>
      </c>
      <c r="S28" s="23">
        <f t="shared" si="1"/>
        <v>8.0042238000000002E-2</v>
      </c>
    </row>
    <row r="29" spans="13:19" s="4" customFormat="1" ht="19.5" customHeight="1">
      <c r="M29"/>
      <c r="N29"/>
      <c r="O29" s="26"/>
      <c r="P29" s="24"/>
      <c r="Q29" s="7" t="s">
        <v>22</v>
      </c>
      <c r="R29" s="22">
        <f t="shared" si="0"/>
        <v>3272</v>
      </c>
      <c r="S29" s="23">
        <f t="shared" si="1"/>
        <v>7.6780476E-2</v>
      </c>
    </row>
    <row r="30" spans="13:19" s="4" customFormat="1" ht="19.5" customHeight="1">
      <c r="M30"/>
      <c r="N30"/>
      <c r="O30" s="26"/>
      <c r="P30" s="24"/>
      <c r="Q30" s="7" t="s">
        <v>23</v>
      </c>
      <c r="R30" s="22">
        <f t="shared" si="0"/>
        <v>2991</v>
      </c>
      <c r="S30" s="23">
        <f t="shared" si="1"/>
        <v>7.0186553999999998E-2</v>
      </c>
    </row>
    <row r="31" spans="13:19" s="4" customFormat="1" ht="19.5" customHeight="1">
      <c r="M31"/>
      <c r="N31"/>
      <c r="O31" s="26"/>
      <c r="P31" s="24"/>
      <c r="Q31" s="7" t="s">
        <v>24</v>
      </c>
      <c r="R31" s="22">
        <f t="shared" si="0"/>
        <v>2762</v>
      </c>
      <c r="S31" s="23">
        <f t="shared" si="1"/>
        <v>6.4812859E-2</v>
      </c>
    </row>
    <row r="32" spans="13:19" s="4" customFormat="1" ht="19.5" customHeight="1">
      <c r="M32"/>
      <c r="N32"/>
      <c r="O32" s="26"/>
      <c r="P32" s="24"/>
      <c r="Q32" s="7" t="s">
        <v>25</v>
      </c>
      <c r="R32" s="22">
        <f t="shared" si="0"/>
        <v>2372</v>
      </c>
      <c r="S32" s="23">
        <f t="shared" si="1"/>
        <v>5.5661151999999998E-2</v>
      </c>
    </row>
    <row r="33" spans="2:19" s="4" customFormat="1" ht="19.5" customHeight="1">
      <c r="M33"/>
      <c r="N33"/>
      <c r="O33" s="26"/>
      <c r="P33" s="24"/>
      <c r="Q33" s="7" t="s">
        <v>26</v>
      </c>
      <c r="R33" s="22">
        <f t="shared" si="0"/>
        <v>2078</v>
      </c>
      <c r="S33" s="23">
        <f t="shared" si="1"/>
        <v>4.8762171999999999E-2</v>
      </c>
    </row>
    <row r="34" spans="2:19" s="4" customFormat="1" ht="19.5" customHeight="1">
      <c r="M34"/>
      <c r="N34"/>
      <c r="O34" s="26"/>
      <c r="P34" s="24"/>
      <c r="Q34" s="7" t="s">
        <v>27</v>
      </c>
      <c r="R34" s="22">
        <f t="shared" si="0"/>
        <v>1630</v>
      </c>
      <c r="S34" s="23">
        <f t="shared" si="1"/>
        <v>3.8249442000000002E-2</v>
      </c>
    </row>
    <row r="35" spans="2:19" s="4" customFormat="1" ht="19.5" customHeight="1">
      <c r="M35"/>
      <c r="N35"/>
      <c r="O35" s="26"/>
      <c r="P35" s="24"/>
      <c r="Q35" s="7" t="s">
        <v>28</v>
      </c>
      <c r="R35" s="22">
        <f t="shared" si="0"/>
        <v>1132</v>
      </c>
      <c r="S35" s="23">
        <f t="shared" si="1"/>
        <v>2.6563415999999999E-2</v>
      </c>
    </row>
    <row r="36" spans="2:19" s="4" customFormat="1" ht="19.5" customHeight="1">
      <c r="M36"/>
      <c r="N36"/>
      <c r="O36" s="26"/>
      <c r="P36" s="24"/>
      <c r="Q36" s="7" t="s">
        <v>29</v>
      </c>
      <c r="R36" s="22">
        <f t="shared" si="0"/>
        <v>695</v>
      </c>
      <c r="S36" s="23">
        <f t="shared" si="1"/>
        <v>1.6308810999999999E-2</v>
      </c>
    </row>
    <row r="37" spans="2:19" s="4" customFormat="1" ht="19.5" customHeight="1">
      <c r="M37"/>
      <c r="N37"/>
      <c r="O37" s="26"/>
      <c r="P37" s="24"/>
      <c r="Q37" s="7" t="s">
        <v>30</v>
      </c>
      <c r="R37" s="22">
        <f t="shared" si="0"/>
        <v>353</v>
      </c>
      <c r="S37" s="23">
        <f t="shared" si="1"/>
        <v>8.2834680000000004E-3</v>
      </c>
    </row>
    <row r="38" spans="2:19" s="4" customFormat="1" ht="19.5" customHeight="1">
      <c r="M38"/>
      <c r="N38"/>
      <c r="O38" s="26"/>
      <c r="P38" s="24"/>
      <c r="Q38" s="7" t="s">
        <v>38</v>
      </c>
      <c r="R38" s="22">
        <f t="shared" si="0"/>
        <v>128</v>
      </c>
      <c r="S38" s="23">
        <f t="shared" si="1"/>
        <v>3.003637E-3</v>
      </c>
    </row>
    <row r="39" spans="2:19" s="4" customFormat="1" ht="19.5" customHeight="1">
      <c r="M39"/>
      <c r="N39"/>
      <c r="O39" s="26"/>
      <c r="P39" s="24"/>
    </row>
    <row r="40" spans="2:19" s="4" customFormat="1" ht="12" customHeight="1">
      <c r="M40"/>
      <c r="N40"/>
      <c r="O40" s="26"/>
      <c r="P40" s="24"/>
    </row>
    <row r="41" spans="2:19" s="4" customFormat="1" ht="12" customHeight="1">
      <c r="M41"/>
      <c r="N41"/>
      <c r="O41" s="26"/>
      <c r="P41" s="24"/>
    </row>
    <row r="42" spans="2:19" s="4" customFormat="1" ht="12" customHeight="1">
      <c r="M42"/>
      <c r="N42"/>
      <c r="O42"/>
      <c r="P42" s="19"/>
    </row>
    <row r="43" spans="2:19" s="4" customFormat="1" ht="12" customHeight="1">
      <c r="M43"/>
      <c r="N43"/>
      <c r="O43"/>
      <c r="P43" s="19"/>
    </row>
    <row r="44" spans="2:19" s="4" customFormat="1" ht="12" customHeight="1">
      <c r="M44"/>
      <c r="N44"/>
      <c r="O44"/>
      <c r="P44" s="19"/>
    </row>
    <row r="45" spans="2:19" s="4" customFormat="1" ht="12" customHeight="1">
      <c r="M45"/>
      <c r="N45"/>
      <c r="O45"/>
      <c r="P45" s="16"/>
    </row>
    <row r="46" spans="2:19" s="4" customFormat="1" ht="12" customHeight="1">
      <c r="B46"/>
      <c r="C46"/>
      <c r="D46"/>
      <c r="E46"/>
      <c r="F46"/>
      <c r="G46"/>
      <c r="M46"/>
      <c r="N46"/>
      <c r="O46"/>
      <c r="P46" s="8"/>
    </row>
    <row r="47" spans="2:19" ht="12" customHeight="1">
      <c r="Q47"/>
    </row>
    <row r="48" spans="2:19">
      <c r="Q48"/>
    </row>
    <row r="49" spans="2:19">
      <c r="Q49"/>
    </row>
    <row r="50" spans="2:19">
      <c r="Q50"/>
    </row>
    <row r="51" spans="2:19">
      <c r="Q51"/>
    </row>
    <row r="52" spans="2:19">
      <c r="Q52"/>
    </row>
    <row r="53" spans="2:19">
      <c r="Q53"/>
    </row>
    <row r="54" spans="2:19">
      <c r="Q54"/>
    </row>
    <row r="55" spans="2:19">
      <c r="Q55"/>
    </row>
    <row r="56" spans="2:19">
      <c r="Q56"/>
    </row>
    <row r="57" spans="2:19">
      <c r="Q57"/>
    </row>
    <row r="58" spans="2:19">
      <c r="Q58"/>
    </row>
    <row r="60" spans="2:19">
      <c r="Q60"/>
    </row>
    <row r="62" spans="2:19">
      <c r="P62"/>
      <c r="Q62"/>
      <c r="S62" s="8"/>
    </row>
    <row r="63" spans="2:19">
      <c r="B63" s="35" t="s">
        <v>10</v>
      </c>
      <c r="C63" s="36"/>
      <c r="D63" s="37"/>
      <c r="F63" s="7" t="s">
        <v>12</v>
      </c>
      <c r="G63" s="22">
        <v>166</v>
      </c>
      <c r="L63" s="20">
        <f>SUM(C65:C84)</f>
        <v>224</v>
      </c>
      <c r="P63"/>
      <c r="Q63"/>
      <c r="S63" s="8"/>
    </row>
    <row r="64" spans="2:19">
      <c r="B64" s="38"/>
      <c r="C64" s="39"/>
      <c r="D64" s="40"/>
      <c r="F64" s="7" t="s">
        <v>13</v>
      </c>
      <c r="G64" s="22">
        <v>422</v>
      </c>
      <c r="H64" s="23">
        <v>3.895342E-3</v>
      </c>
      <c r="P64"/>
      <c r="Q64"/>
      <c r="S64" s="8"/>
    </row>
    <row r="65" spans="2:17">
      <c r="B65" s="7" t="s">
        <v>12</v>
      </c>
      <c r="C65" s="22">
        <v>3</v>
      </c>
      <c r="D65" s="23">
        <f>C65/224</f>
        <v>1.3392857142857142E-2</v>
      </c>
      <c r="F65" s="7" t="s">
        <v>14</v>
      </c>
      <c r="G65" s="22">
        <v>1159</v>
      </c>
      <c r="H65" s="23">
        <v>9.9026159999999995E-3</v>
      </c>
      <c r="P65"/>
      <c r="Q65"/>
    </row>
    <row r="66" spans="2:17">
      <c r="B66" s="7" t="s">
        <v>13</v>
      </c>
      <c r="C66" s="22">
        <v>1</v>
      </c>
      <c r="D66" s="23">
        <f t="shared" ref="D66:D84" si="2">C66/224</f>
        <v>4.464285714285714E-3</v>
      </c>
      <c r="F66" s="7" t="s">
        <v>15</v>
      </c>
      <c r="G66" s="22">
        <v>2272</v>
      </c>
      <c r="H66" s="23">
        <v>2.7196996000000001E-2</v>
      </c>
      <c r="Q66"/>
    </row>
    <row r="67" spans="2:17">
      <c r="B67" s="7" t="s">
        <v>14</v>
      </c>
      <c r="C67" s="22">
        <v>2</v>
      </c>
      <c r="D67" s="23">
        <f t="shared" si="2"/>
        <v>8.9285714285714281E-3</v>
      </c>
      <c r="F67" s="7" t="s">
        <v>16</v>
      </c>
      <c r="G67" s="22">
        <v>3059</v>
      </c>
      <c r="H67" s="23">
        <v>5.3314559999999997E-2</v>
      </c>
      <c r="Q67"/>
    </row>
    <row r="68" spans="2:17">
      <c r="B68" s="7" t="s">
        <v>15</v>
      </c>
      <c r="C68" s="22">
        <v>1</v>
      </c>
      <c r="D68" s="23">
        <f t="shared" si="2"/>
        <v>4.464285714285714E-3</v>
      </c>
      <c r="F68" s="7" t="s">
        <v>17</v>
      </c>
      <c r="G68" s="22">
        <v>3617</v>
      </c>
      <c r="H68" s="23">
        <v>7.1782235999999999E-2</v>
      </c>
      <c r="Q68"/>
    </row>
    <row r="69" spans="2:17">
      <c r="B69" s="7" t="s">
        <v>16</v>
      </c>
      <c r="C69" s="22">
        <v>5</v>
      </c>
      <c r="D69" s="23">
        <f t="shared" si="2"/>
        <v>2.2321428571428572E-2</v>
      </c>
      <c r="F69" s="7" t="s">
        <v>18</v>
      </c>
      <c r="G69" s="22">
        <v>3822</v>
      </c>
      <c r="H69" s="23">
        <v>8.4876217000000004E-2</v>
      </c>
      <c r="Q69"/>
    </row>
    <row r="70" spans="2:17">
      <c r="B70" s="7" t="s">
        <v>17</v>
      </c>
      <c r="C70" s="22">
        <v>11</v>
      </c>
      <c r="D70" s="23">
        <f t="shared" si="2"/>
        <v>4.9107142857142856E-2</v>
      </c>
      <c r="F70" s="7" t="s">
        <v>19</v>
      </c>
      <c r="G70" s="22">
        <v>3785</v>
      </c>
      <c r="H70" s="23">
        <v>8.9686730000000006E-2</v>
      </c>
      <c r="Q70"/>
    </row>
    <row r="71" spans="2:17">
      <c r="B71" s="7" t="s">
        <v>18</v>
      </c>
      <c r="C71" s="22">
        <v>14</v>
      </c>
      <c r="D71" s="23">
        <f t="shared" si="2"/>
        <v>6.25E-2</v>
      </c>
      <c r="F71" s="7" t="s">
        <v>20</v>
      </c>
      <c r="G71" s="22">
        <v>3489</v>
      </c>
      <c r="H71" s="23">
        <v>8.8818490999999999E-2</v>
      </c>
      <c r="Q71"/>
    </row>
    <row r="72" spans="2:17">
      <c r="B72" s="7" t="s">
        <v>19</v>
      </c>
      <c r="C72" s="22">
        <v>15</v>
      </c>
      <c r="D72" s="23">
        <f t="shared" si="2"/>
        <v>6.6964285714285712E-2</v>
      </c>
      <c r="F72" s="7" t="s">
        <v>21</v>
      </c>
      <c r="G72" s="22">
        <v>3411</v>
      </c>
      <c r="H72" s="23">
        <v>8.187258E-2</v>
      </c>
    </row>
    <row r="73" spans="2:17">
      <c r="B73" s="7" t="s">
        <v>20</v>
      </c>
      <c r="C73" s="22">
        <v>12</v>
      </c>
      <c r="D73" s="23">
        <f t="shared" si="2"/>
        <v>5.3571428571428568E-2</v>
      </c>
      <c r="F73" s="7" t="s">
        <v>22</v>
      </c>
      <c r="G73" s="22">
        <v>3272</v>
      </c>
      <c r="H73" s="23">
        <v>8.0042238000000002E-2</v>
      </c>
    </row>
    <row r="74" spans="2:17">
      <c r="B74" s="7" t="s">
        <v>21</v>
      </c>
      <c r="C74" s="22">
        <v>13</v>
      </c>
      <c r="D74" s="23">
        <f t="shared" si="2"/>
        <v>5.8035714285714288E-2</v>
      </c>
      <c r="F74" s="7" t="s">
        <v>23</v>
      </c>
      <c r="G74" s="22">
        <v>2991</v>
      </c>
      <c r="H74" s="23">
        <v>7.6780476E-2</v>
      </c>
    </row>
    <row r="75" spans="2:17">
      <c r="B75" s="7" t="s">
        <v>22</v>
      </c>
      <c r="C75" s="22">
        <v>15</v>
      </c>
      <c r="D75" s="23">
        <f t="shared" si="2"/>
        <v>6.6964285714285712E-2</v>
      </c>
      <c r="F75" s="7" t="s">
        <v>24</v>
      </c>
      <c r="G75" s="22">
        <v>2762</v>
      </c>
      <c r="H75" s="23">
        <v>7.0186553999999998E-2</v>
      </c>
    </row>
    <row r="76" spans="2:17">
      <c r="B76" s="7" t="s">
        <v>23</v>
      </c>
      <c r="C76" s="22">
        <v>16</v>
      </c>
      <c r="D76" s="23">
        <f t="shared" si="2"/>
        <v>7.1428571428571425E-2</v>
      </c>
      <c r="F76" s="7" t="s">
        <v>25</v>
      </c>
      <c r="G76" s="22">
        <v>2372</v>
      </c>
      <c r="H76" s="23">
        <v>6.4812859E-2</v>
      </c>
    </row>
    <row r="77" spans="2:17">
      <c r="B77" s="7" t="s">
        <v>24</v>
      </c>
      <c r="C77" s="22">
        <v>21</v>
      </c>
      <c r="D77" s="23">
        <f t="shared" si="2"/>
        <v>9.375E-2</v>
      </c>
      <c r="F77" s="7" t="s">
        <v>26</v>
      </c>
      <c r="G77" s="22">
        <v>2078</v>
      </c>
      <c r="H77" s="23">
        <v>5.5661151999999998E-2</v>
      </c>
    </row>
    <row r="78" spans="2:17">
      <c r="B78" s="7" t="s">
        <v>25</v>
      </c>
      <c r="C78" s="22">
        <v>25</v>
      </c>
      <c r="D78" s="23">
        <f t="shared" si="2"/>
        <v>0.11160714285714286</v>
      </c>
      <c r="F78" s="7" t="s">
        <v>27</v>
      </c>
      <c r="G78" s="22">
        <v>1630</v>
      </c>
      <c r="H78" s="23">
        <v>4.8762171999999999E-2</v>
      </c>
    </row>
    <row r="79" spans="2:17">
      <c r="B79" s="7" t="s">
        <v>26</v>
      </c>
      <c r="C79" s="22">
        <v>19</v>
      </c>
      <c r="D79" s="23">
        <f t="shared" si="2"/>
        <v>8.4821428571428575E-2</v>
      </c>
      <c r="F79" s="7" t="s">
        <v>28</v>
      </c>
      <c r="G79" s="22">
        <v>1132</v>
      </c>
      <c r="H79" s="23">
        <v>3.8249442000000002E-2</v>
      </c>
    </row>
    <row r="80" spans="2:17">
      <c r="B80" s="7" t="s">
        <v>27</v>
      </c>
      <c r="C80" s="22">
        <v>18</v>
      </c>
      <c r="D80" s="23">
        <f t="shared" si="2"/>
        <v>8.0357142857142863E-2</v>
      </c>
      <c r="F80" s="7" t="s">
        <v>29</v>
      </c>
      <c r="G80" s="22">
        <v>695</v>
      </c>
      <c r="H80" s="23">
        <v>2.6563415999999999E-2</v>
      </c>
    </row>
    <row r="81" spans="2:17">
      <c r="B81" s="7" t="s">
        <v>28</v>
      </c>
      <c r="C81" s="22">
        <v>13</v>
      </c>
      <c r="D81" s="23">
        <f t="shared" si="2"/>
        <v>5.8035714285714288E-2</v>
      </c>
      <c r="F81" s="7" t="s">
        <v>30</v>
      </c>
      <c r="G81" s="22">
        <v>353</v>
      </c>
      <c r="H81" s="23">
        <v>1.6308810999999999E-2</v>
      </c>
      <c r="P81"/>
      <c r="Q81"/>
    </row>
    <row r="82" spans="2:17">
      <c r="B82" s="7" t="s">
        <v>29</v>
      </c>
      <c r="C82" s="22">
        <v>10</v>
      </c>
      <c r="D82" s="23">
        <f t="shared" si="2"/>
        <v>4.4642857142857144E-2</v>
      </c>
      <c r="F82" s="7" t="s">
        <v>38</v>
      </c>
      <c r="G82" s="22">
        <v>128</v>
      </c>
      <c r="H82" s="23">
        <v>8.2834680000000004E-3</v>
      </c>
      <c r="P82"/>
      <c r="Q82"/>
    </row>
    <row r="83" spans="2:17">
      <c r="B83" s="7" t="s">
        <v>30</v>
      </c>
      <c r="C83" s="22">
        <v>5</v>
      </c>
      <c r="D83" s="23">
        <f t="shared" si="2"/>
        <v>2.2321428571428572E-2</v>
      </c>
      <c r="H83" s="23">
        <v>3.003637E-3</v>
      </c>
      <c r="P83"/>
      <c r="Q83"/>
    </row>
    <row r="84" spans="2:17">
      <c r="B84" s="7" t="s">
        <v>38</v>
      </c>
      <c r="C84" s="22">
        <v>5</v>
      </c>
      <c r="D84" s="23">
        <f t="shared" si="2"/>
        <v>2.2321428571428572E-2</v>
      </c>
      <c r="P84"/>
      <c r="Q84"/>
    </row>
    <row r="85" spans="2:17">
      <c r="P85"/>
      <c r="Q85"/>
    </row>
    <row r="86" spans="2:17">
      <c r="P86"/>
      <c r="Q86"/>
    </row>
    <row r="87" spans="2:17">
      <c r="P87"/>
      <c r="Q87"/>
    </row>
    <row r="88" spans="2:17">
      <c r="P88"/>
      <c r="Q88"/>
    </row>
    <row r="89" spans="2:17">
      <c r="P89"/>
      <c r="Q89"/>
    </row>
    <row r="90" spans="2:17">
      <c r="P90"/>
      <c r="Q90"/>
    </row>
    <row r="91" spans="2:17">
      <c r="P91"/>
      <c r="Q91"/>
    </row>
    <row r="92" spans="2:17">
      <c r="P92"/>
      <c r="Q92"/>
    </row>
    <row r="93" spans="2:17">
      <c r="P93"/>
      <c r="Q93"/>
    </row>
    <row r="94" spans="2:17">
      <c r="P94"/>
      <c r="Q94"/>
    </row>
    <row r="95" spans="2:17">
      <c r="P95"/>
      <c r="Q95"/>
    </row>
    <row r="96" spans="2:17">
      <c r="P96"/>
      <c r="Q96"/>
    </row>
    <row r="97" spans="16:17">
      <c r="P97"/>
      <c r="Q97"/>
    </row>
    <row r="98" spans="16:17">
      <c r="P98"/>
      <c r="Q98"/>
    </row>
    <row r="99" spans="16:17">
      <c r="P99"/>
      <c r="Q99"/>
    </row>
    <row r="100" spans="16:17">
      <c r="P100"/>
      <c r="Q100"/>
    </row>
    <row r="101" spans="16:17">
      <c r="P101"/>
      <c r="Q101"/>
    </row>
    <row r="102" spans="16:17">
      <c r="P102"/>
      <c r="Q102"/>
    </row>
    <row r="103" spans="16:17">
      <c r="P103"/>
      <c r="Q103"/>
    </row>
    <row r="104" spans="16:17">
      <c r="P104"/>
      <c r="Q104"/>
    </row>
    <row r="105" spans="16:17">
      <c r="P105"/>
      <c r="Q105"/>
    </row>
    <row r="106" spans="16:17">
      <c r="P106"/>
      <c r="Q106"/>
    </row>
    <row r="107" spans="16:17">
      <c r="P107"/>
      <c r="Q107"/>
    </row>
    <row r="108" spans="16:17">
      <c r="P108"/>
      <c r="Q108"/>
    </row>
    <row r="109" spans="16:17">
      <c r="P109"/>
      <c r="Q109"/>
    </row>
    <row r="110" spans="16:17">
      <c r="P110"/>
      <c r="Q110"/>
    </row>
    <row r="111" spans="16:17">
      <c r="P111"/>
      <c r="Q111"/>
    </row>
    <row r="112" spans="16:17">
      <c r="P112"/>
      <c r="Q112"/>
    </row>
    <row r="113" spans="16:17">
      <c r="P113"/>
      <c r="Q113"/>
    </row>
    <row r="114" spans="16:17">
      <c r="P114"/>
      <c r="Q114"/>
    </row>
    <row r="115" spans="16:17">
      <c r="P115"/>
      <c r="Q115"/>
    </row>
    <row r="116" spans="16:17">
      <c r="P116"/>
      <c r="Q116"/>
    </row>
    <row r="117" spans="16:17">
      <c r="P117"/>
      <c r="Q117"/>
    </row>
    <row r="118" spans="16:17">
      <c r="P118"/>
      <c r="Q118"/>
    </row>
    <row r="119" spans="16:17">
      <c r="P119"/>
      <c r="Q119"/>
    </row>
    <row r="120" spans="16:17">
      <c r="P120"/>
      <c r="Q120"/>
    </row>
    <row r="121" spans="16:17">
      <c r="P121"/>
      <c r="Q121"/>
    </row>
    <row r="122" spans="16:17">
      <c r="P122"/>
      <c r="Q122"/>
    </row>
    <row r="123" spans="16:17">
      <c r="P123"/>
      <c r="Q123"/>
    </row>
    <row r="124" spans="16:17">
      <c r="P124"/>
      <c r="Q124"/>
    </row>
    <row r="125" spans="16:17">
      <c r="P125"/>
      <c r="Q125"/>
    </row>
    <row r="126" spans="16:17">
      <c r="P126"/>
      <c r="Q126"/>
    </row>
    <row r="127" spans="16:17">
      <c r="P127"/>
      <c r="Q127"/>
    </row>
    <row r="128" spans="16:17">
      <c r="P128"/>
      <c r="Q128"/>
    </row>
    <row r="129" spans="16:17">
      <c r="P129"/>
      <c r="Q129"/>
    </row>
    <row r="130" spans="16:17">
      <c r="P130"/>
      <c r="Q130"/>
    </row>
    <row r="131" spans="16:17">
      <c r="P131"/>
      <c r="Q131"/>
    </row>
    <row r="132" spans="16:17">
      <c r="P132"/>
      <c r="Q132"/>
    </row>
    <row r="133" spans="16:17">
      <c r="P133"/>
      <c r="Q133"/>
    </row>
    <row r="134" spans="16:17">
      <c r="P134"/>
      <c r="Q134"/>
    </row>
    <row r="135" spans="16:17">
      <c r="P135"/>
      <c r="Q135"/>
    </row>
    <row r="136" spans="16:17">
      <c r="P136"/>
      <c r="Q136"/>
    </row>
    <row r="137" spans="16:17">
      <c r="P137"/>
      <c r="Q137"/>
    </row>
    <row r="138" spans="16:17">
      <c r="P138"/>
      <c r="Q138"/>
    </row>
    <row r="139" spans="16:17">
      <c r="P139"/>
      <c r="Q139"/>
    </row>
    <row r="140" spans="16:17">
      <c r="P140"/>
      <c r="Q140"/>
    </row>
    <row r="141" spans="16:17">
      <c r="P141"/>
      <c r="Q141"/>
    </row>
    <row r="142" spans="16:17">
      <c r="P142"/>
      <c r="Q142"/>
    </row>
    <row r="143" spans="16:17">
      <c r="P143"/>
      <c r="Q143"/>
    </row>
    <row r="144" spans="16:17">
      <c r="P144"/>
      <c r="Q144"/>
    </row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7" spans="13:17">
      <c r="M167" s="8"/>
      <c r="N167" s="8"/>
      <c r="P167"/>
      <c r="Q167"/>
    </row>
  </sheetData>
  <mergeCells count="7">
    <mergeCell ref="B64:D64"/>
    <mergeCell ref="D9:E9"/>
    <mergeCell ref="D10:E10"/>
    <mergeCell ref="Q17:S17"/>
    <mergeCell ref="Q18:S18"/>
    <mergeCell ref="B63:D63"/>
    <mergeCell ref="I9:P14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scale="9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view="pageBreakPreview" zoomScale="90" zoomScaleNormal="100" zoomScaleSheetLayoutView="9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19" ht="5.0999999999999996" customHeight="1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27"/>
      <c r="R1" s="28"/>
      <c r="S1" s="28"/>
    </row>
    <row r="2" spans="1:19">
      <c r="A2" s="9"/>
      <c r="B2" s="2" t="s">
        <v>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3"/>
      <c r="P2" s="1"/>
      <c r="Q2" s="27"/>
      <c r="R2" s="28"/>
      <c r="S2" s="28"/>
    </row>
    <row r="3" spans="1:19" ht="18.75">
      <c r="A3" s="9"/>
      <c r="B3" s="3" t="s">
        <v>0</v>
      </c>
      <c r="C3" s="3"/>
      <c r="D3" s="3" t="s">
        <v>33</v>
      </c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7"/>
      <c r="R3" s="28"/>
      <c r="S3" s="28"/>
    </row>
    <row r="4" spans="1:19">
      <c r="A4" s="9"/>
      <c r="B4" s="2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7"/>
      <c r="R4" s="28"/>
      <c r="S4" s="28"/>
    </row>
    <row r="5" spans="1:19" ht="5.0999999999999996" customHeight="1">
      <c r="A5" s="9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7"/>
      <c r="R5" s="28"/>
      <c r="S5" s="28"/>
    </row>
    <row r="6" spans="1:19" s="10" customFormat="1" ht="6" customHeight="1">
      <c r="P6" s="12"/>
      <c r="Q6" s="12"/>
    </row>
    <row r="7" spans="1:19">
      <c r="B7" s="4"/>
      <c r="M7" s="21"/>
      <c r="N7" s="20"/>
    </row>
    <row r="8" spans="1:19">
      <c r="K8" s="20"/>
    </row>
    <row r="9" spans="1:19" s="4" customFormat="1" ht="12" customHeight="1">
      <c r="B9" s="5"/>
      <c r="C9" s="6" t="s">
        <v>1</v>
      </c>
      <c r="D9" s="41" t="s">
        <v>9</v>
      </c>
      <c r="E9" s="42"/>
      <c r="F9" s="6" t="s">
        <v>2</v>
      </c>
      <c r="G9" s="6" t="s">
        <v>3</v>
      </c>
      <c r="I9" s="45" t="s">
        <v>40</v>
      </c>
      <c r="J9" s="46"/>
      <c r="K9" s="46"/>
      <c r="L9" s="46"/>
      <c r="M9" s="46"/>
      <c r="N9" s="46"/>
      <c r="O9" s="46"/>
      <c r="P9" s="46"/>
    </row>
    <row r="10" spans="1:19" s="4" customFormat="1" ht="12" customHeight="1">
      <c r="B10" s="7" t="s">
        <v>6</v>
      </c>
      <c r="C10" s="14">
        <v>25837</v>
      </c>
      <c r="D10" s="43">
        <v>47.765181716143516</v>
      </c>
      <c r="E10" s="44"/>
      <c r="F10" s="15">
        <v>46</v>
      </c>
      <c r="G10" s="15">
        <v>21.532486168083366</v>
      </c>
      <c r="I10" s="46"/>
      <c r="J10" s="46"/>
      <c r="K10" s="46"/>
      <c r="L10" s="46"/>
      <c r="M10" s="46"/>
      <c r="N10" s="46"/>
      <c r="O10" s="46"/>
      <c r="P10" s="46"/>
    </row>
    <row r="11" spans="1:19" s="4" customFormat="1" ht="12" customHeight="1">
      <c r="B11" s="11"/>
      <c r="C11" s="17"/>
      <c r="D11" s="18"/>
      <c r="E11" s="18"/>
      <c r="F11" s="18"/>
      <c r="G11" s="18"/>
      <c r="I11" s="46"/>
      <c r="J11" s="46"/>
      <c r="K11" s="46"/>
      <c r="L11" s="46"/>
      <c r="M11" s="46"/>
      <c r="N11" s="46"/>
      <c r="O11" s="46"/>
      <c r="P11" s="46"/>
    </row>
    <row r="12" spans="1:19" s="4" customFormat="1" ht="12" customHeight="1">
      <c r="I12" s="46"/>
      <c r="J12" s="46"/>
      <c r="K12" s="46"/>
      <c r="L12" s="46"/>
      <c r="M12" s="46"/>
      <c r="N12" s="46"/>
      <c r="O12" s="46"/>
      <c r="P12" s="46"/>
    </row>
    <row r="13" spans="1:19" s="4" customFormat="1" ht="12" customHeight="1">
      <c r="B13" s="4" t="s">
        <v>11</v>
      </c>
      <c r="I13" s="46"/>
      <c r="J13" s="46"/>
      <c r="K13" s="46"/>
      <c r="L13" s="46"/>
      <c r="M13" s="46"/>
      <c r="N13" s="46"/>
      <c r="O13" s="46"/>
      <c r="P13" s="46"/>
    </row>
    <row r="14" spans="1:19" s="4" customFormat="1" ht="12" customHeight="1">
      <c r="I14" s="46"/>
      <c r="J14" s="46"/>
      <c r="K14" s="46"/>
      <c r="L14" s="46"/>
      <c r="M14" s="46"/>
      <c r="N14" s="46"/>
      <c r="O14" s="46"/>
      <c r="P14" s="46"/>
    </row>
    <row r="15" spans="1:19" s="4" customFormat="1" ht="12" customHeight="1">
      <c r="M15"/>
      <c r="N15"/>
      <c r="O15" s="25"/>
      <c r="P15" s="24"/>
    </row>
    <row r="16" spans="1:19" s="4" customFormat="1" ht="12" customHeight="1">
      <c r="M16"/>
      <c r="N16"/>
      <c r="O16" s="25"/>
      <c r="P16" s="24"/>
    </row>
    <row r="17" spans="13:19" s="4" customFormat="1" ht="12" customHeight="1">
      <c r="M17"/>
      <c r="N17"/>
      <c r="O17" s="25"/>
      <c r="P17" s="24"/>
      <c r="Q17" s="29" t="s">
        <v>10</v>
      </c>
      <c r="R17" s="30"/>
      <c r="S17" s="31"/>
    </row>
    <row r="18" spans="13:19" s="4" customFormat="1" ht="12" customHeight="1">
      <c r="M18"/>
      <c r="N18"/>
      <c r="O18" s="25"/>
      <c r="P18" s="24"/>
      <c r="Q18" s="32" t="s">
        <v>4</v>
      </c>
      <c r="R18" s="33"/>
      <c r="S18" s="34"/>
    </row>
    <row r="19" spans="13:19" s="4" customFormat="1" ht="19.5" customHeight="1">
      <c r="M19"/>
      <c r="N19"/>
      <c r="O19" s="26"/>
      <c r="P19" s="24"/>
      <c r="Q19" s="7" t="s">
        <v>12</v>
      </c>
      <c r="R19" s="22">
        <f>G63</f>
        <v>116</v>
      </c>
      <c r="S19" s="23">
        <f>H64</f>
        <v>4.4896850000000002E-3</v>
      </c>
    </row>
    <row r="20" spans="13:19" s="4" customFormat="1" ht="19.5" customHeight="1">
      <c r="M20"/>
      <c r="N20"/>
      <c r="O20" s="26"/>
      <c r="P20" s="24"/>
      <c r="Q20" s="7" t="s">
        <v>13</v>
      </c>
      <c r="R20" s="22">
        <f t="shared" ref="R20:R38" si="0">G64</f>
        <v>245</v>
      </c>
      <c r="S20" s="23">
        <f t="shared" ref="S20:S38" si="1">H65</f>
        <v>9.4825250000000003E-3</v>
      </c>
    </row>
    <row r="21" spans="13:19" s="4" customFormat="1" ht="19.5" customHeight="1">
      <c r="M21"/>
      <c r="N21"/>
      <c r="O21" s="26"/>
      <c r="P21" s="24"/>
      <c r="Q21" s="7" t="s">
        <v>14</v>
      </c>
      <c r="R21" s="22">
        <f t="shared" si="0"/>
        <v>646</v>
      </c>
      <c r="S21" s="23">
        <f t="shared" si="1"/>
        <v>2.5002902E-2</v>
      </c>
    </row>
    <row r="22" spans="13:19" s="4" customFormat="1" ht="19.5" customHeight="1">
      <c r="M22"/>
      <c r="N22"/>
      <c r="O22" s="26"/>
      <c r="P22" s="24"/>
      <c r="Q22" s="7" t="s">
        <v>15</v>
      </c>
      <c r="R22" s="22">
        <f t="shared" si="0"/>
        <v>1296</v>
      </c>
      <c r="S22" s="23">
        <f t="shared" si="1"/>
        <v>5.0160622000000002E-2</v>
      </c>
    </row>
    <row r="23" spans="13:19" s="4" customFormat="1" ht="19.5" customHeight="1">
      <c r="M23"/>
      <c r="N23"/>
      <c r="O23" s="26"/>
      <c r="P23" s="24"/>
      <c r="Q23" s="7" t="s">
        <v>16</v>
      </c>
      <c r="R23" s="22">
        <f t="shared" si="0"/>
        <v>1670</v>
      </c>
      <c r="S23" s="23">
        <f t="shared" si="1"/>
        <v>6.4635987000000006E-2</v>
      </c>
    </row>
    <row r="24" spans="13:19" s="4" customFormat="1" ht="19.5" customHeight="1">
      <c r="M24"/>
      <c r="N24"/>
      <c r="O24" s="26"/>
      <c r="P24" s="24"/>
      <c r="Q24" s="7" t="s">
        <v>17</v>
      </c>
      <c r="R24" s="22">
        <f t="shared" si="0"/>
        <v>2098</v>
      </c>
      <c r="S24" s="23">
        <f t="shared" si="1"/>
        <v>8.1201377000000005E-2</v>
      </c>
    </row>
    <row r="25" spans="13:19" s="4" customFormat="1" ht="19.5" customHeight="1">
      <c r="M25"/>
      <c r="N25"/>
      <c r="O25" s="26"/>
      <c r="P25" s="24"/>
      <c r="Q25" s="7" t="s">
        <v>18</v>
      </c>
      <c r="R25" s="22">
        <f t="shared" si="0"/>
        <v>2166</v>
      </c>
      <c r="S25" s="23">
        <f t="shared" si="1"/>
        <v>8.3833262000000006E-2</v>
      </c>
    </row>
    <row r="26" spans="13:19" s="4" customFormat="1" ht="19.5" customHeight="1">
      <c r="M26"/>
      <c r="N26"/>
      <c r="O26" s="26"/>
      <c r="P26" s="24"/>
      <c r="Q26" s="7" t="s">
        <v>19</v>
      </c>
      <c r="R26" s="22">
        <f t="shared" si="0"/>
        <v>2098</v>
      </c>
      <c r="S26" s="23">
        <f t="shared" si="1"/>
        <v>8.1201377000000005E-2</v>
      </c>
    </row>
    <row r="27" spans="13:19" s="4" customFormat="1" ht="19.5" customHeight="1">
      <c r="M27"/>
      <c r="N27"/>
      <c r="O27" s="26"/>
      <c r="P27" s="24"/>
      <c r="Q27" s="7" t="s">
        <v>20</v>
      </c>
      <c r="R27" s="22">
        <f t="shared" si="0"/>
        <v>2033</v>
      </c>
      <c r="S27" s="23">
        <f t="shared" si="1"/>
        <v>7.8685605000000006E-2</v>
      </c>
    </row>
    <row r="28" spans="13:19" s="4" customFormat="1" ht="19.5" customHeight="1">
      <c r="M28"/>
      <c r="N28"/>
      <c r="O28" s="26"/>
      <c r="P28" s="24"/>
      <c r="Q28" s="7" t="s">
        <v>21</v>
      </c>
      <c r="R28" s="22">
        <f t="shared" si="0"/>
        <v>1847</v>
      </c>
      <c r="S28" s="23">
        <f t="shared" si="1"/>
        <v>7.1486626999999997E-2</v>
      </c>
    </row>
    <row r="29" spans="13:19" s="4" customFormat="1" ht="19.5" customHeight="1">
      <c r="M29"/>
      <c r="N29"/>
      <c r="O29" s="26"/>
      <c r="P29" s="24"/>
      <c r="Q29" s="7" t="s">
        <v>22</v>
      </c>
      <c r="R29" s="22">
        <f t="shared" si="0"/>
        <v>1820</v>
      </c>
      <c r="S29" s="23">
        <f t="shared" si="1"/>
        <v>7.0441614E-2</v>
      </c>
    </row>
    <row r="30" spans="13:19" s="4" customFormat="1" ht="19.5" customHeight="1">
      <c r="M30"/>
      <c r="N30"/>
      <c r="O30" s="26"/>
      <c r="P30" s="24"/>
      <c r="Q30" s="7" t="s">
        <v>23</v>
      </c>
      <c r="R30" s="22">
        <f t="shared" si="0"/>
        <v>1702</v>
      </c>
      <c r="S30" s="23">
        <f t="shared" si="1"/>
        <v>6.5874521000000005E-2</v>
      </c>
    </row>
    <row r="31" spans="13:19" s="4" customFormat="1" ht="19.5" customHeight="1">
      <c r="M31"/>
      <c r="N31"/>
      <c r="O31" s="26"/>
      <c r="P31" s="24"/>
      <c r="Q31" s="7" t="s">
        <v>24</v>
      </c>
      <c r="R31" s="22">
        <f t="shared" si="0"/>
        <v>1622</v>
      </c>
      <c r="S31" s="23">
        <f t="shared" si="1"/>
        <v>6.2778186E-2</v>
      </c>
    </row>
    <row r="32" spans="13:19" s="4" customFormat="1" ht="19.5" customHeight="1">
      <c r="M32"/>
      <c r="N32"/>
      <c r="O32" s="26"/>
      <c r="P32" s="24"/>
      <c r="Q32" s="7" t="s">
        <v>25</v>
      </c>
      <c r="R32" s="22">
        <f t="shared" si="0"/>
        <v>1527</v>
      </c>
      <c r="S32" s="23">
        <f t="shared" si="1"/>
        <v>5.9101288000000002E-2</v>
      </c>
    </row>
    <row r="33" spans="2:19" s="4" customFormat="1" ht="19.5" customHeight="1">
      <c r="M33"/>
      <c r="N33"/>
      <c r="O33" s="26"/>
      <c r="P33" s="24"/>
      <c r="Q33" s="7" t="s">
        <v>26</v>
      </c>
      <c r="R33" s="22">
        <f t="shared" si="0"/>
        <v>1404</v>
      </c>
      <c r="S33" s="23">
        <f t="shared" si="1"/>
        <v>5.4340673999999999E-2</v>
      </c>
    </row>
    <row r="34" spans="2:19" s="4" customFormat="1" ht="19.5" customHeight="1">
      <c r="M34"/>
      <c r="N34"/>
      <c r="O34" s="26"/>
      <c r="P34" s="24"/>
      <c r="Q34" s="7" t="s">
        <v>27</v>
      </c>
      <c r="R34" s="22">
        <f t="shared" si="0"/>
        <v>1266</v>
      </c>
      <c r="S34" s="23">
        <f t="shared" si="1"/>
        <v>4.8999495999999997E-2</v>
      </c>
    </row>
    <row r="35" spans="2:19" s="4" customFormat="1" ht="19.5" customHeight="1">
      <c r="M35"/>
      <c r="N35"/>
      <c r="O35" s="26"/>
      <c r="P35" s="24"/>
      <c r="Q35" s="7" t="s">
        <v>28</v>
      </c>
      <c r="R35" s="22">
        <f t="shared" si="0"/>
        <v>1002</v>
      </c>
      <c r="S35" s="23">
        <f t="shared" si="1"/>
        <v>3.8781591999999997E-2</v>
      </c>
    </row>
    <row r="36" spans="2:19" s="4" customFormat="1" ht="19.5" customHeight="1">
      <c r="M36"/>
      <c r="N36"/>
      <c r="O36" s="26"/>
      <c r="P36" s="24"/>
      <c r="Q36" s="7" t="s">
        <v>29</v>
      </c>
      <c r="R36" s="22">
        <f t="shared" si="0"/>
        <v>688</v>
      </c>
      <c r="S36" s="23">
        <f t="shared" si="1"/>
        <v>2.6628478000000001E-2</v>
      </c>
    </row>
    <row r="37" spans="2:19" s="4" customFormat="1" ht="19.5" customHeight="1">
      <c r="M37"/>
      <c r="N37"/>
      <c r="O37" s="26"/>
      <c r="P37" s="24"/>
      <c r="Q37" s="7" t="s">
        <v>30</v>
      </c>
      <c r="R37" s="22">
        <f t="shared" si="0"/>
        <v>429</v>
      </c>
      <c r="S37" s="23">
        <f t="shared" si="1"/>
        <v>1.6604094E-2</v>
      </c>
    </row>
    <row r="38" spans="2:19" s="4" customFormat="1" ht="19.5" customHeight="1">
      <c r="M38"/>
      <c r="N38"/>
      <c r="O38" s="26"/>
      <c r="P38" s="24"/>
      <c r="Q38" s="7" t="s">
        <v>38</v>
      </c>
      <c r="R38" s="22">
        <f t="shared" si="0"/>
        <v>162</v>
      </c>
      <c r="S38" s="23">
        <f t="shared" si="1"/>
        <v>6.2700769999999998E-3</v>
      </c>
    </row>
    <row r="39" spans="2:19" s="4" customFormat="1" ht="19.5" customHeight="1">
      <c r="M39"/>
      <c r="N39"/>
      <c r="O39" s="26"/>
      <c r="P39" s="24"/>
    </row>
    <row r="40" spans="2:19" s="4" customFormat="1" ht="12" customHeight="1">
      <c r="M40"/>
      <c r="N40"/>
      <c r="O40" s="26"/>
      <c r="P40" s="24"/>
    </row>
    <row r="41" spans="2:19" s="4" customFormat="1" ht="12" customHeight="1">
      <c r="M41"/>
      <c r="N41"/>
      <c r="O41" s="26"/>
      <c r="P41" s="24"/>
    </row>
    <row r="42" spans="2:19" s="4" customFormat="1" ht="12" customHeight="1">
      <c r="M42"/>
      <c r="N42"/>
      <c r="O42"/>
      <c r="P42" s="19"/>
    </row>
    <row r="43" spans="2:19" s="4" customFormat="1" ht="12" customHeight="1">
      <c r="M43"/>
      <c r="N43"/>
      <c r="O43"/>
      <c r="P43" s="19"/>
    </row>
    <row r="44" spans="2:19" s="4" customFormat="1" ht="12" customHeight="1">
      <c r="M44"/>
      <c r="N44"/>
      <c r="O44"/>
      <c r="P44" s="19"/>
    </row>
    <row r="45" spans="2:19" s="4" customFormat="1" ht="12" customHeight="1">
      <c r="M45"/>
      <c r="N45"/>
      <c r="O45"/>
      <c r="P45" s="16"/>
    </row>
    <row r="46" spans="2:19" s="4" customFormat="1" ht="12" customHeight="1">
      <c r="B46"/>
      <c r="C46"/>
      <c r="D46"/>
      <c r="E46"/>
      <c r="F46"/>
      <c r="G46"/>
      <c r="M46"/>
      <c r="N46"/>
      <c r="O46"/>
      <c r="P46" s="8"/>
    </row>
    <row r="47" spans="2:19" ht="12" customHeight="1">
      <c r="Q47"/>
    </row>
    <row r="48" spans="2:19">
      <c r="Q48"/>
    </row>
    <row r="49" spans="2:19">
      <c r="Q49"/>
    </row>
    <row r="50" spans="2:19">
      <c r="Q50"/>
    </row>
    <row r="51" spans="2:19">
      <c r="Q51"/>
    </row>
    <row r="52" spans="2:19">
      <c r="Q52"/>
    </row>
    <row r="53" spans="2:19">
      <c r="Q53"/>
    </row>
    <row r="54" spans="2:19">
      <c r="Q54"/>
    </row>
    <row r="55" spans="2:19">
      <c r="Q55"/>
    </row>
    <row r="56" spans="2:19">
      <c r="Q56"/>
    </row>
    <row r="57" spans="2:19">
      <c r="Q57"/>
    </row>
    <row r="58" spans="2:19">
      <c r="Q58"/>
    </row>
    <row r="60" spans="2:19">
      <c r="Q60"/>
    </row>
    <row r="62" spans="2:19">
      <c r="P62"/>
      <c r="Q62"/>
      <c r="S62" s="8"/>
    </row>
    <row r="63" spans="2:19">
      <c r="B63" s="35" t="s">
        <v>10</v>
      </c>
      <c r="C63" s="36"/>
      <c r="D63" s="37"/>
      <c r="F63" s="7" t="s">
        <v>12</v>
      </c>
      <c r="G63" s="22">
        <v>116</v>
      </c>
      <c r="L63" s="20">
        <f>SUM(C65:C84)</f>
        <v>224</v>
      </c>
      <c r="P63"/>
      <c r="Q63"/>
      <c r="S63" s="8"/>
    </row>
    <row r="64" spans="2:19">
      <c r="B64" s="38"/>
      <c r="C64" s="39"/>
      <c r="D64" s="40"/>
      <c r="F64" s="7" t="s">
        <v>13</v>
      </c>
      <c r="G64" s="22">
        <v>245</v>
      </c>
      <c r="H64" s="23">
        <v>4.4896850000000002E-3</v>
      </c>
      <c r="P64"/>
      <c r="Q64"/>
      <c r="S64" s="8"/>
    </row>
    <row r="65" spans="2:17">
      <c r="B65" s="7" t="s">
        <v>12</v>
      </c>
      <c r="C65" s="22">
        <v>3</v>
      </c>
      <c r="D65" s="23">
        <f>C65/224</f>
        <v>1.3392857142857142E-2</v>
      </c>
      <c r="F65" s="7" t="s">
        <v>14</v>
      </c>
      <c r="G65" s="22">
        <v>646</v>
      </c>
      <c r="H65" s="23">
        <v>9.4825250000000003E-3</v>
      </c>
      <c r="P65"/>
      <c r="Q65"/>
    </row>
    <row r="66" spans="2:17">
      <c r="B66" s="7" t="s">
        <v>13</v>
      </c>
      <c r="C66" s="22">
        <v>1</v>
      </c>
      <c r="D66" s="23">
        <f t="shared" ref="D66:D84" si="2">C66/224</f>
        <v>4.464285714285714E-3</v>
      </c>
      <c r="F66" s="7" t="s">
        <v>15</v>
      </c>
      <c r="G66" s="22">
        <v>1296</v>
      </c>
      <c r="H66" s="23">
        <v>2.5002902E-2</v>
      </c>
      <c r="Q66"/>
    </row>
    <row r="67" spans="2:17">
      <c r="B67" s="7" t="s">
        <v>14</v>
      </c>
      <c r="C67" s="22">
        <v>2</v>
      </c>
      <c r="D67" s="23">
        <f t="shared" si="2"/>
        <v>8.9285714285714281E-3</v>
      </c>
      <c r="F67" s="7" t="s">
        <v>16</v>
      </c>
      <c r="G67" s="22">
        <v>1670</v>
      </c>
      <c r="H67" s="23">
        <v>5.0160622000000002E-2</v>
      </c>
      <c r="Q67"/>
    </row>
    <row r="68" spans="2:17">
      <c r="B68" s="7" t="s">
        <v>15</v>
      </c>
      <c r="C68" s="22">
        <v>1</v>
      </c>
      <c r="D68" s="23">
        <f t="shared" si="2"/>
        <v>4.464285714285714E-3</v>
      </c>
      <c r="F68" s="7" t="s">
        <v>17</v>
      </c>
      <c r="G68" s="22">
        <v>2098</v>
      </c>
      <c r="H68" s="23">
        <v>6.4635987000000006E-2</v>
      </c>
      <c r="Q68"/>
    </row>
    <row r="69" spans="2:17">
      <c r="B69" s="7" t="s">
        <v>16</v>
      </c>
      <c r="C69" s="22">
        <v>5</v>
      </c>
      <c r="D69" s="23">
        <f t="shared" si="2"/>
        <v>2.2321428571428572E-2</v>
      </c>
      <c r="F69" s="7" t="s">
        <v>18</v>
      </c>
      <c r="G69" s="22">
        <v>2166</v>
      </c>
      <c r="H69" s="23">
        <v>8.1201377000000005E-2</v>
      </c>
      <c r="Q69"/>
    </row>
    <row r="70" spans="2:17">
      <c r="B70" s="7" t="s">
        <v>17</v>
      </c>
      <c r="C70" s="22">
        <v>11</v>
      </c>
      <c r="D70" s="23">
        <f t="shared" si="2"/>
        <v>4.9107142857142856E-2</v>
      </c>
      <c r="F70" s="7" t="s">
        <v>19</v>
      </c>
      <c r="G70" s="22">
        <v>2098</v>
      </c>
      <c r="H70" s="23">
        <v>8.3833262000000006E-2</v>
      </c>
      <c r="Q70"/>
    </row>
    <row r="71" spans="2:17">
      <c r="B71" s="7" t="s">
        <v>18</v>
      </c>
      <c r="C71" s="22">
        <v>14</v>
      </c>
      <c r="D71" s="23">
        <f t="shared" si="2"/>
        <v>6.25E-2</v>
      </c>
      <c r="F71" s="7" t="s">
        <v>20</v>
      </c>
      <c r="G71" s="22">
        <v>2033</v>
      </c>
      <c r="H71" s="23">
        <v>8.1201377000000005E-2</v>
      </c>
      <c r="Q71"/>
    </row>
    <row r="72" spans="2:17">
      <c r="B72" s="7" t="s">
        <v>19</v>
      </c>
      <c r="C72" s="22">
        <v>15</v>
      </c>
      <c r="D72" s="23">
        <f t="shared" si="2"/>
        <v>6.6964285714285712E-2</v>
      </c>
      <c r="F72" s="7" t="s">
        <v>21</v>
      </c>
      <c r="G72" s="22">
        <v>1847</v>
      </c>
      <c r="H72" s="23">
        <v>7.8685605000000006E-2</v>
      </c>
    </row>
    <row r="73" spans="2:17">
      <c r="B73" s="7" t="s">
        <v>20</v>
      </c>
      <c r="C73" s="22">
        <v>12</v>
      </c>
      <c r="D73" s="23">
        <f t="shared" si="2"/>
        <v>5.3571428571428568E-2</v>
      </c>
      <c r="F73" s="7" t="s">
        <v>22</v>
      </c>
      <c r="G73" s="22">
        <v>1820</v>
      </c>
      <c r="H73" s="23">
        <v>7.1486626999999997E-2</v>
      </c>
    </row>
    <row r="74" spans="2:17">
      <c r="B74" s="7" t="s">
        <v>21</v>
      </c>
      <c r="C74" s="22">
        <v>13</v>
      </c>
      <c r="D74" s="23">
        <f t="shared" si="2"/>
        <v>5.8035714285714288E-2</v>
      </c>
      <c r="F74" s="7" t="s">
        <v>23</v>
      </c>
      <c r="G74" s="22">
        <v>1702</v>
      </c>
      <c r="H74" s="23">
        <v>7.0441614E-2</v>
      </c>
    </row>
    <row r="75" spans="2:17">
      <c r="B75" s="7" t="s">
        <v>22</v>
      </c>
      <c r="C75" s="22">
        <v>15</v>
      </c>
      <c r="D75" s="23">
        <f t="shared" si="2"/>
        <v>6.6964285714285712E-2</v>
      </c>
      <c r="F75" s="7" t="s">
        <v>24</v>
      </c>
      <c r="G75" s="22">
        <v>1622</v>
      </c>
      <c r="H75" s="23">
        <v>6.5874521000000005E-2</v>
      </c>
    </row>
    <row r="76" spans="2:17">
      <c r="B76" s="7" t="s">
        <v>23</v>
      </c>
      <c r="C76" s="22">
        <v>16</v>
      </c>
      <c r="D76" s="23">
        <f t="shared" si="2"/>
        <v>7.1428571428571425E-2</v>
      </c>
      <c r="F76" s="7" t="s">
        <v>25</v>
      </c>
      <c r="G76" s="22">
        <v>1527</v>
      </c>
      <c r="H76" s="23">
        <v>6.2778186E-2</v>
      </c>
    </row>
    <row r="77" spans="2:17">
      <c r="B77" s="7" t="s">
        <v>24</v>
      </c>
      <c r="C77" s="22">
        <v>21</v>
      </c>
      <c r="D77" s="23">
        <f t="shared" si="2"/>
        <v>9.375E-2</v>
      </c>
      <c r="F77" s="7" t="s">
        <v>26</v>
      </c>
      <c r="G77" s="22">
        <v>1404</v>
      </c>
      <c r="H77" s="23">
        <v>5.9101288000000002E-2</v>
      </c>
    </row>
    <row r="78" spans="2:17">
      <c r="B78" s="7" t="s">
        <v>25</v>
      </c>
      <c r="C78" s="22">
        <v>25</v>
      </c>
      <c r="D78" s="23">
        <f t="shared" si="2"/>
        <v>0.11160714285714286</v>
      </c>
      <c r="F78" s="7" t="s">
        <v>27</v>
      </c>
      <c r="G78" s="22">
        <v>1266</v>
      </c>
      <c r="H78" s="23">
        <v>5.4340673999999999E-2</v>
      </c>
    </row>
    <row r="79" spans="2:17">
      <c r="B79" s="7" t="s">
        <v>26</v>
      </c>
      <c r="C79" s="22">
        <v>19</v>
      </c>
      <c r="D79" s="23">
        <f t="shared" si="2"/>
        <v>8.4821428571428575E-2</v>
      </c>
      <c r="F79" s="7" t="s">
        <v>28</v>
      </c>
      <c r="G79" s="22">
        <v>1002</v>
      </c>
      <c r="H79" s="23">
        <v>4.8999495999999997E-2</v>
      </c>
    </row>
    <row r="80" spans="2:17">
      <c r="B80" s="7" t="s">
        <v>27</v>
      </c>
      <c r="C80" s="22">
        <v>18</v>
      </c>
      <c r="D80" s="23">
        <f t="shared" si="2"/>
        <v>8.0357142857142863E-2</v>
      </c>
      <c r="F80" s="7" t="s">
        <v>29</v>
      </c>
      <c r="G80" s="22">
        <v>688</v>
      </c>
      <c r="H80" s="23">
        <v>3.8781591999999997E-2</v>
      </c>
    </row>
    <row r="81" spans="2:17">
      <c r="B81" s="7" t="s">
        <v>28</v>
      </c>
      <c r="C81" s="22">
        <v>13</v>
      </c>
      <c r="D81" s="23">
        <f t="shared" si="2"/>
        <v>5.8035714285714288E-2</v>
      </c>
      <c r="F81" s="7" t="s">
        <v>30</v>
      </c>
      <c r="G81" s="22">
        <v>429</v>
      </c>
      <c r="H81" s="23">
        <v>2.6628478000000001E-2</v>
      </c>
      <c r="P81"/>
      <c r="Q81"/>
    </row>
    <row r="82" spans="2:17">
      <c r="B82" s="7" t="s">
        <v>29</v>
      </c>
      <c r="C82" s="22">
        <v>10</v>
      </c>
      <c r="D82" s="23">
        <f t="shared" si="2"/>
        <v>4.4642857142857144E-2</v>
      </c>
      <c r="F82" s="7" t="s">
        <v>38</v>
      </c>
      <c r="G82" s="22">
        <v>162</v>
      </c>
      <c r="H82" s="23">
        <v>1.6604094E-2</v>
      </c>
      <c r="P82"/>
      <c r="Q82"/>
    </row>
    <row r="83" spans="2:17">
      <c r="B83" s="7" t="s">
        <v>30</v>
      </c>
      <c r="C83" s="22">
        <v>5</v>
      </c>
      <c r="D83" s="23">
        <f t="shared" si="2"/>
        <v>2.2321428571428572E-2</v>
      </c>
      <c r="H83" s="23">
        <v>6.2700769999999998E-3</v>
      </c>
      <c r="P83"/>
      <c r="Q83"/>
    </row>
    <row r="84" spans="2:17">
      <c r="B84" s="7" t="s">
        <v>38</v>
      </c>
      <c r="C84" s="22">
        <v>5</v>
      </c>
      <c r="D84" s="23">
        <f t="shared" si="2"/>
        <v>2.2321428571428572E-2</v>
      </c>
      <c r="P84"/>
      <c r="Q84"/>
    </row>
    <row r="85" spans="2:17">
      <c r="P85"/>
      <c r="Q85"/>
    </row>
    <row r="86" spans="2:17">
      <c r="P86"/>
      <c r="Q86"/>
    </row>
    <row r="87" spans="2:17">
      <c r="P87"/>
      <c r="Q87"/>
    </row>
    <row r="88" spans="2:17">
      <c r="P88"/>
      <c r="Q88"/>
    </row>
    <row r="89" spans="2:17">
      <c r="P89"/>
      <c r="Q89"/>
    </row>
    <row r="90" spans="2:17">
      <c r="P90"/>
      <c r="Q90"/>
    </row>
    <row r="91" spans="2:17">
      <c r="P91"/>
      <c r="Q91"/>
    </row>
    <row r="92" spans="2:17">
      <c r="P92"/>
      <c r="Q92"/>
    </row>
    <row r="93" spans="2:17">
      <c r="P93"/>
      <c r="Q93"/>
    </row>
    <row r="94" spans="2:17">
      <c r="P94"/>
      <c r="Q94"/>
    </row>
    <row r="95" spans="2:17">
      <c r="P95"/>
      <c r="Q95"/>
    </row>
    <row r="96" spans="2:17">
      <c r="P96"/>
      <c r="Q96"/>
    </row>
    <row r="97" spans="16:17">
      <c r="P97"/>
      <c r="Q97"/>
    </row>
    <row r="98" spans="16:17">
      <c r="P98"/>
      <c r="Q98"/>
    </row>
    <row r="99" spans="16:17">
      <c r="P99"/>
      <c r="Q99"/>
    </row>
    <row r="100" spans="16:17">
      <c r="P100"/>
      <c r="Q100"/>
    </row>
    <row r="101" spans="16:17">
      <c r="P101"/>
      <c r="Q101"/>
    </row>
    <row r="102" spans="16:17">
      <c r="P102"/>
      <c r="Q102"/>
    </row>
    <row r="103" spans="16:17">
      <c r="P103"/>
      <c r="Q103"/>
    </row>
    <row r="104" spans="16:17">
      <c r="P104"/>
      <c r="Q104"/>
    </row>
    <row r="105" spans="16:17">
      <c r="P105"/>
      <c r="Q105"/>
    </row>
    <row r="106" spans="16:17">
      <c r="P106"/>
      <c r="Q106"/>
    </row>
    <row r="107" spans="16:17">
      <c r="P107"/>
      <c r="Q107"/>
    </row>
    <row r="108" spans="16:17">
      <c r="P108"/>
      <c r="Q108"/>
    </row>
    <row r="109" spans="16:17">
      <c r="P109"/>
      <c r="Q109"/>
    </row>
    <row r="110" spans="16:17">
      <c r="P110"/>
      <c r="Q110"/>
    </row>
    <row r="111" spans="16:17">
      <c r="P111"/>
      <c r="Q111"/>
    </row>
    <row r="112" spans="16:17">
      <c r="P112"/>
      <c r="Q112"/>
    </row>
    <row r="113" spans="16:17">
      <c r="P113"/>
      <c r="Q113"/>
    </row>
    <row r="114" spans="16:17">
      <c r="P114"/>
      <c r="Q114"/>
    </row>
    <row r="115" spans="16:17">
      <c r="P115"/>
      <c r="Q115"/>
    </row>
    <row r="116" spans="16:17">
      <c r="P116"/>
      <c r="Q116"/>
    </row>
    <row r="117" spans="16:17">
      <c r="P117"/>
      <c r="Q117"/>
    </row>
    <row r="118" spans="16:17">
      <c r="P118"/>
      <c r="Q118"/>
    </row>
    <row r="119" spans="16:17">
      <c r="P119"/>
      <c r="Q119"/>
    </row>
    <row r="120" spans="16:17">
      <c r="P120"/>
      <c r="Q120"/>
    </row>
    <row r="121" spans="16:17">
      <c r="P121"/>
      <c r="Q121"/>
    </row>
    <row r="122" spans="16:17">
      <c r="P122"/>
      <c r="Q122"/>
    </row>
    <row r="123" spans="16:17">
      <c r="P123"/>
      <c r="Q123"/>
    </row>
    <row r="124" spans="16:17">
      <c r="P124"/>
      <c r="Q124"/>
    </row>
    <row r="125" spans="16:17">
      <c r="P125"/>
      <c r="Q125"/>
    </row>
    <row r="126" spans="16:17">
      <c r="P126"/>
      <c r="Q126"/>
    </row>
    <row r="127" spans="16:17">
      <c r="P127"/>
      <c r="Q127"/>
    </row>
    <row r="128" spans="16:17">
      <c r="P128"/>
      <c r="Q128"/>
    </row>
    <row r="129" spans="16:17">
      <c r="P129"/>
      <c r="Q129"/>
    </row>
    <row r="130" spans="16:17">
      <c r="P130"/>
      <c r="Q130"/>
    </row>
    <row r="131" spans="16:17">
      <c r="P131"/>
      <c r="Q131"/>
    </row>
    <row r="132" spans="16:17">
      <c r="P132"/>
      <c r="Q132"/>
    </row>
    <row r="133" spans="16:17">
      <c r="P133"/>
      <c r="Q133"/>
    </row>
    <row r="134" spans="16:17">
      <c r="P134"/>
      <c r="Q134"/>
    </row>
    <row r="135" spans="16:17">
      <c r="P135"/>
      <c r="Q135"/>
    </row>
    <row r="136" spans="16:17">
      <c r="P136"/>
      <c r="Q136"/>
    </row>
    <row r="137" spans="16:17">
      <c r="P137"/>
      <c r="Q137"/>
    </row>
    <row r="138" spans="16:17">
      <c r="P138"/>
      <c r="Q138"/>
    </row>
    <row r="139" spans="16:17">
      <c r="P139"/>
      <c r="Q139"/>
    </row>
    <row r="140" spans="16:17">
      <c r="P140"/>
      <c r="Q140"/>
    </row>
    <row r="141" spans="16:17">
      <c r="P141"/>
      <c r="Q141"/>
    </row>
    <row r="142" spans="16:17">
      <c r="P142"/>
      <c r="Q142"/>
    </row>
    <row r="143" spans="16:17">
      <c r="P143"/>
      <c r="Q143"/>
    </row>
    <row r="144" spans="16:17">
      <c r="P144"/>
      <c r="Q144"/>
    </row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7" spans="13:17">
      <c r="M167" s="8"/>
      <c r="N167" s="8"/>
      <c r="P167"/>
      <c r="Q167"/>
    </row>
  </sheetData>
  <mergeCells count="7">
    <mergeCell ref="B64:D64"/>
    <mergeCell ref="D9:E9"/>
    <mergeCell ref="D10:E10"/>
    <mergeCell ref="Q17:S17"/>
    <mergeCell ref="Q18:S18"/>
    <mergeCell ref="B63:D63"/>
    <mergeCell ref="I9:P14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scale="97" orientation="landscape" r:id="rId1"/>
  <rowBreaks count="1" manualBreakCount="1">
    <brk id="4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7"/>
  <sheetViews>
    <sheetView tabSelected="1" view="pageBreakPreview" zoomScale="90" zoomScaleNormal="100" zoomScaleSheetLayoutView="9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8.625" customWidth="1"/>
    <col min="9" max="9" width="4" customWidth="1"/>
    <col min="11" max="11" width="17.625" customWidth="1"/>
    <col min="12" max="12" width="8" customWidth="1"/>
    <col min="13" max="13" width="7.375" customWidth="1"/>
    <col min="16" max="16" width="5.625" style="8" customWidth="1"/>
    <col min="17" max="17" width="9.5" style="8" customWidth="1"/>
    <col min="18" max="18" width="7.75" customWidth="1"/>
    <col min="20" max="20" width="2.5" customWidth="1"/>
  </cols>
  <sheetData>
    <row r="1" spans="1:19" ht="5.0999999999999996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27"/>
      <c r="R1" s="28"/>
      <c r="S1" s="28"/>
    </row>
    <row r="2" spans="1:19">
      <c r="A2" s="9"/>
      <c r="B2" s="2" t="s">
        <v>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3"/>
      <c r="P2" s="1"/>
      <c r="Q2" s="27"/>
      <c r="R2" s="28"/>
      <c r="S2" s="28"/>
    </row>
    <row r="3" spans="1:19" ht="18.75">
      <c r="A3" s="9"/>
      <c r="B3" s="3" t="s">
        <v>0</v>
      </c>
      <c r="C3" s="3"/>
      <c r="D3" s="3" t="s">
        <v>8</v>
      </c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7"/>
      <c r="R3" s="28"/>
      <c r="S3" s="28"/>
    </row>
    <row r="4" spans="1:19">
      <c r="A4" s="9"/>
      <c r="B4" s="2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7"/>
      <c r="R4" s="28"/>
      <c r="S4" s="28"/>
    </row>
    <row r="5" spans="1:19" ht="5.0999999999999996" customHeight="1">
      <c r="A5" s="9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7"/>
      <c r="R5" s="28"/>
      <c r="S5" s="28"/>
    </row>
    <row r="6" spans="1:19" s="10" customFormat="1" ht="6" customHeight="1">
      <c r="P6" s="12"/>
      <c r="Q6" s="12"/>
    </row>
    <row r="7" spans="1:19">
      <c r="B7" s="4"/>
      <c r="M7" s="21"/>
      <c r="N7" s="20"/>
    </row>
    <row r="8" spans="1:19">
      <c r="K8" s="20"/>
    </row>
    <row r="9" spans="1:19" s="4" customFormat="1" ht="12" customHeight="1">
      <c r="B9" s="5"/>
      <c r="C9" s="6" t="s">
        <v>1</v>
      </c>
      <c r="D9" s="41" t="s">
        <v>9</v>
      </c>
      <c r="E9" s="42"/>
      <c r="F9" s="6" t="s">
        <v>2</v>
      </c>
      <c r="G9" s="6" t="s">
        <v>3</v>
      </c>
      <c r="I9" s="45" t="s">
        <v>40</v>
      </c>
      <c r="J9" s="46"/>
      <c r="K9" s="46"/>
      <c r="L9" s="46"/>
      <c r="M9" s="46"/>
      <c r="N9" s="46"/>
      <c r="O9" s="46"/>
      <c r="P9" s="46"/>
    </row>
    <row r="10" spans="1:19" s="4" customFormat="1" ht="12" customHeight="1">
      <c r="B10" s="7" t="s">
        <v>6</v>
      </c>
      <c r="C10" s="14">
        <v>68364</v>
      </c>
      <c r="D10" s="43">
        <v>54.998990696857994</v>
      </c>
      <c r="E10" s="44"/>
      <c r="F10" s="15">
        <v>54</v>
      </c>
      <c r="G10" s="15">
        <v>23.932020448540626</v>
      </c>
      <c r="I10" s="46"/>
      <c r="J10" s="46"/>
      <c r="K10" s="46"/>
      <c r="L10" s="46"/>
      <c r="M10" s="46"/>
      <c r="N10" s="46"/>
      <c r="O10" s="46"/>
      <c r="P10" s="46"/>
    </row>
    <row r="11" spans="1:19" s="4" customFormat="1" ht="12" customHeight="1">
      <c r="B11" s="11"/>
      <c r="C11" s="17"/>
      <c r="D11" s="18"/>
      <c r="E11" s="18"/>
      <c r="F11" s="18"/>
      <c r="G11" s="18"/>
      <c r="I11" s="46"/>
      <c r="J11" s="46"/>
      <c r="K11" s="46"/>
      <c r="L11" s="46"/>
      <c r="M11" s="46"/>
      <c r="N11" s="46"/>
      <c r="O11" s="46"/>
      <c r="P11" s="46"/>
    </row>
    <row r="12" spans="1:19" s="4" customFormat="1" ht="12" customHeight="1">
      <c r="I12" s="46"/>
      <c r="J12" s="46"/>
      <c r="K12" s="46"/>
      <c r="L12" s="46"/>
      <c r="M12" s="46"/>
      <c r="N12" s="46"/>
      <c r="O12" s="46"/>
      <c r="P12" s="46"/>
    </row>
    <row r="13" spans="1:19" s="4" customFormat="1" ht="12" customHeight="1">
      <c r="B13" s="4" t="s">
        <v>11</v>
      </c>
      <c r="I13" s="46"/>
      <c r="J13" s="46"/>
      <c r="K13" s="46"/>
      <c r="L13" s="46"/>
      <c r="M13" s="46"/>
      <c r="N13" s="46"/>
      <c r="O13" s="46"/>
      <c r="P13" s="46"/>
    </row>
    <row r="14" spans="1:19" s="4" customFormat="1" ht="12" customHeight="1">
      <c r="I14" s="46"/>
      <c r="J14" s="46"/>
      <c r="K14" s="46"/>
      <c r="L14" s="46"/>
      <c r="M14" s="46"/>
      <c r="N14" s="46"/>
      <c r="O14" s="46"/>
      <c r="P14" s="46"/>
    </row>
    <row r="15" spans="1:19" s="4" customFormat="1" ht="12" customHeight="1">
      <c r="M15"/>
      <c r="N15"/>
      <c r="O15" s="25"/>
      <c r="P15" s="24"/>
    </row>
    <row r="16" spans="1:19" s="4" customFormat="1" ht="12" customHeight="1">
      <c r="M16"/>
      <c r="N16"/>
      <c r="O16" s="25"/>
      <c r="P16" s="24"/>
    </row>
    <row r="17" spans="13:19" s="4" customFormat="1" ht="12" customHeight="1">
      <c r="M17"/>
      <c r="N17"/>
      <c r="O17" s="25"/>
      <c r="P17" s="24"/>
      <c r="Q17" s="29" t="s">
        <v>10</v>
      </c>
      <c r="R17" s="30"/>
      <c r="S17" s="31"/>
    </row>
    <row r="18" spans="13:19" s="4" customFormat="1" ht="12" customHeight="1">
      <c r="M18"/>
      <c r="N18"/>
      <c r="O18" s="25"/>
      <c r="P18" s="24"/>
      <c r="Q18" s="32" t="s">
        <v>4</v>
      </c>
      <c r="R18" s="33"/>
      <c r="S18" s="34"/>
    </row>
    <row r="19" spans="13:19" s="4" customFormat="1" ht="19.5" customHeight="1">
      <c r="M19"/>
      <c r="N19"/>
      <c r="O19" s="26"/>
      <c r="P19" s="24"/>
      <c r="Q19" s="7" t="s">
        <v>12</v>
      </c>
      <c r="R19" s="22">
        <f>G63</f>
        <v>141</v>
      </c>
      <c r="S19" s="23">
        <f>H64</f>
        <v>2.0624889999999998E-3</v>
      </c>
    </row>
    <row r="20" spans="13:19" s="4" customFormat="1" ht="19.5" customHeight="1">
      <c r="M20"/>
      <c r="N20"/>
      <c r="O20" s="26"/>
      <c r="P20" s="24"/>
      <c r="Q20" s="7" t="s">
        <v>13</v>
      </c>
      <c r="R20" s="22">
        <f t="shared" ref="R20:R38" si="0">G64</f>
        <v>250</v>
      </c>
      <c r="S20" s="23">
        <f t="shared" ref="S20:S38" si="1">H65</f>
        <v>3.6568949999999999E-3</v>
      </c>
    </row>
    <row r="21" spans="13:19" s="4" customFormat="1" ht="19.5" customHeight="1">
      <c r="M21"/>
      <c r="N21"/>
      <c r="O21" s="26"/>
      <c r="P21" s="24"/>
      <c r="Q21" s="7" t="s">
        <v>14</v>
      </c>
      <c r="R21" s="22">
        <f t="shared" si="0"/>
        <v>1063</v>
      </c>
      <c r="S21" s="23">
        <f t="shared" si="1"/>
        <v>1.5549119E-2</v>
      </c>
    </row>
    <row r="22" spans="13:19" s="4" customFormat="1" ht="19.5" customHeight="1">
      <c r="M22"/>
      <c r="N22"/>
      <c r="O22" s="26"/>
      <c r="P22" s="24"/>
      <c r="Q22" s="7" t="s">
        <v>15</v>
      </c>
      <c r="R22" s="22">
        <f t="shared" si="0"/>
        <v>2539</v>
      </c>
      <c r="S22" s="23">
        <f t="shared" si="1"/>
        <v>3.7139430000000001E-2</v>
      </c>
    </row>
    <row r="23" spans="13:19" s="4" customFormat="1" ht="19.5" customHeight="1">
      <c r="M23"/>
      <c r="N23"/>
      <c r="O23" s="26"/>
      <c r="P23" s="24"/>
      <c r="Q23" s="7" t="s">
        <v>16</v>
      </c>
      <c r="R23" s="22">
        <f t="shared" si="0"/>
        <v>3822</v>
      </c>
      <c r="S23" s="23">
        <f t="shared" si="1"/>
        <v>5.5906616999999999E-2</v>
      </c>
    </row>
    <row r="24" spans="13:19" s="4" customFormat="1" ht="19.5" customHeight="1">
      <c r="M24"/>
      <c r="N24"/>
      <c r="O24" s="26"/>
      <c r="P24" s="24"/>
      <c r="Q24" s="7" t="s">
        <v>17</v>
      </c>
      <c r="R24" s="22">
        <f t="shared" si="0"/>
        <v>4600</v>
      </c>
      <c r="S24" s="23">
        <f t="shared" si="1"/>
        <v>6.7286875999999995E-2</v>
      </c>
    </row>
    <row r="25" spans="13:19" s="4" customFormat="1" ht="19.5" customHeight="1">
      <c r="M25"/>
      <c r="N25"/>
      <c r="O25" s="26"/>
      <c r="P25" s="24"/>
      <c r="Q25" s="7" t="s">
        <v>18</v>
      </c>
      <c r="R25" s="22">
        <f t="shared" si="0"/>
        <v>4509</v>
      </c>
      <c r="S25" s="23">
        <f t="shared" si="1"/>
        <v>6.5955765999999999E-2</v>
      </c>
    </row>
    <row r="26" spans="13:19" s="4" customFormat="1" ht="19.5" customHeight="1">
      <c r="M26"/>
      <c r="N26"/>
      <c r="O26" s="26"/>
      <c r="P26" s="24"/>
      <c r="Q26" s="7" t="s">
        <v>19</v>
      </c>
      <c r="R26" s="22">
        <f t="shared" si="0"/>
        <v>4500</v>
      </c>
      <c r="S26" s="23">
        <f t="shared" si="1"/>
        <v>6.5824117000000001E-2</v>
      </c>
    </row>
    <row r="27" spans="13:19" s="4" customFormat="1" ht="19.5" customHeight="1">
      <c r="M27"/>
      <c r="N27"/>
      <c r="O27" s="26"/>
      <c r="P27" s="24"/>
      <c r="Q27" s="7" t="s">
        <v>20</v>
      </c>
      <c r="R27" s="22">
        <f t="shared" si="0"/>
        <v>4442</v>
      </c>
      <c r="S27" s="23">
        <f t="shared" si="1"/>
        <v>6.4975718000000002E-2</v>
      </c>
    </row>
    <row r="28" spans="13:19" s="4" customFormat="1" ht="19.5" customHeight="1">
      <c r="M28"/>
      <c r="N28"/>
      <c r="O28" s="26"/>
      <c r="P28" s="24"/>
      <c r="Q28" s="7" t="s">
        <v>21</v>
      </c>
      <c r="R28" s="22">
        <f t="shared" si="0"/>
        <v>4258</v>
      </c>
      <c r="S28" s="23">
        <f t="shared" si="1"/>
        <v>6.2284243000000003E-2</v>
      </c>
    </row>
    <row r="29" spans="13:19" s="4" customFormat="1" ht="19.5" customHeight="1">
      <c r="M29"/>
      <c r="N29"/>
      <c r="O29" s="26"/>
      <c r="P29" s="24"/>
      <c r="Q29" s="7" t="s">
        <v>22</v>
      </c>
      <c r="R29" s="22">
        <f t="shared" si="0"/>
        <v>4115</v>
      </c>
      <c r="S29" s="23">
        <f t="shared" si="1"/>
        <v>6.0192497999999997E-2</v>
      </c>
    </row>
    <row r="30" spans="13:19" s="4" customFormat="1" ht="19.5" customHeight="1">
      <c r="M30"/>
      <c r="N30"/>
      <c r="O30" s="26"/>
      <c r="P30" s="24"/>
      <c r="Q30" s="7" t="s">
        <v>23</v>
      </c>
      <c r="R30" s="22">
        <f t="shared" si="0"/>
        <v>4084</v>
      </c>
      <c r="S30" s="23">
        <f t="shared" si="1"/>
        <v>5.9739042999999999E-2</v>
      </c>
    </row>
    <row r="31" spans="13:19" s="4" customFormat="1" ht="19.5" customHeight="1">
      <c r="M31"/>
      <c r="N31"/>
      <c r="O31" s="26"/>
      <c r="P31" s="24"/>
      <c r="Q31" s="7" t="s">
        <v>24</v>
      </c>
      <c r="R31" s="22">
        <f t="shared" si="0"/>
        <v>4117</v>
      </c>
      <c r="S31" s="23">
        <f t="shared" si="1"/>
        <v>6.0221754000000002E-2</v>
      </c>
    </row>
    <row r="32" spans="13:19" s="4" customFormat="1" ht="19.5" customHeight="1">
      <c r="M32"/>
      <c r="N32"/>
      <c r="O32" s="26"/>
      <c r="P32" s="24"/>
      <c r="Q32" s="7" t="s">
        <v>25</v>
      </c>
      <c r="R32" s="22">
        <f t="shared" si="0"/>
        <v>4164</v>
      </c>
      <c r="S32" s="23">
        <f t="shared" si="1"/>
        <v>6.0909249999999998E-2</v>
      </c>
    </row>
    <row r="33" spans="2:19" s="4" customFormat="1" ht="19.5" customHeight="1">
      <c r="M33"/>
      <c r="N33"/>
      <c r="O33" s="26"/>
      <c r="P33" s="24"/>
      <c r="Q33" s="7" t="s">
        <v>26</v>
      </c>
      <c r="R33" s="22">
        <f t="shared" si="0"/>
        <v>4199</v>
      </c>
      <c r="S33" s="23">
        <f t="shared" si="1"/>
        <v>6.1421215000000001E-2</v>
      </c>
    </row>
    <row r="34" spans="2:19" s="4" customFormat="1" ht="19.5" customHeight="1">
      <c r="M34"/>
      <c r="N34"/>
      <c r="O34" s="26"/>
      <c r="P34" s="24"/>
      <c r="Q34" s="7" t="s">
        <v>27</v>
      </c>
      <c r="R34" s="22">
        <f t="shared" si="0"/>
        <v>4106</v>
      </c>
      <c r="S34" s="23">
        <f t="shared" si="1"/>
        <v>6.0060849999999999E-2</v>
      </c>
    </row>
    <row r="35" spans="2:19" s="4" customFormat="1" ht="19.5" customHeight="1">
      <c r="M35"/>
      <c r="N35"/>
      <c r="O35" s="26"/>
      <c r="P35" s="24"/>
      <c r="Q35" s="7" t="s">
        <v>28</v>
      </c>
      <c r="R35" s="22">
        <f t="shared" si="0"/>
        <v>3852</v>
      </c>
      <c r="S35" s="23">
        <f t="shared" si="1"/>
        <v>5.6345444000000001E-2</v>
      </c>
    </row>
    <row r="36" spans="2:19" s="4" customFormat="1" ht="19.5" customHeight="1">
      <c r="M36"/>
      <c r="N36"/>
      <c r="O36" s="26"/>
      <c r="P36" s="24"/>
      <c r="Q36" s="7" t="s">
        <v>29</v>
      </c>
      <c r="R36" s="22">
        <f t="shared" si="0"/>
        <v>3724</v>
      </c>
      <c r="S36" s="23">
        <f t="shared" si="1"/>
        <v>5.4473114000000003E-2</v>
      </c>
    </row>
    <row r="37" spans="2:19" s="4" customFormat="1" ht="19.5" customHeight="1">
      <c r="M37"/>
      <c r="N37"/>
      <c r="O37" s="26"/>
      <c r="P37" s="24"/>
      <c r="Q37" s="7" t="s">
        <v>30</v>
      </c>
      <c r="R37" s="22">
        <f t="shared" si="0"/>
        <v>3105</v>
      </c>
      <c r="S37" s="23">
        <f t="shared" si="1"/>
        <v>4.5418641000000003E-2</v>
      </c>
    </row>
    <row r="38" spans="2:19" s="4" customFormat="1" ht="19.5" customHeight="1">
      <c r="M38"/>
      <c r="N38"/>
      <c r="O38" s="26"/>
      <c r="P38" s="24"/>
      <c r="Q38" s="7" t="s">
        <v>38</v>
      </c>
      <c r="R38" s="22">
        <f t="shared" si="0"/>
        <v>2774</v>
      </c>
      <c r="S38" s="23">
        <f t="shared" si="1"/>
        <v>4.0576911E-2</v>
      </c>
    </row>
    <row r="39" spans="2:19" s="4" customFormat="1" ht="19.5" customHeight="1">
      <c r="M39"/>
      <c r="N39"/>
      <c r="O39" s="26"/>
      <c r="P39" s="24"/>
    </row>
    <row r="40" spans="2:19" s="4" customFormat="1" ht="12" customHeight="1">
      <c r="M40"/>
      <c r="N40"/>
      <c r="O40" s="26"/>
      <c r="P40" s="24"/>
    </row>
    <row r="41" spans="2:19" s="4" customFormat="1" ht="12" customHeight="1">
      <c r="M41"/>
      <c r="N41"/>
      <c r="O41" s="26"/>
      <c r="P41" s="24"/>
    </row>
    <row r="42" spans="2:19" s="4" customFormat="1" ht="12" customHeight="1">
      <c r="M42"/>
      <c r="N42"/>
      <c r="O42"/>
      <c r="P42" s="19"/>
    </row>
    <row r="43" spans="2:19" s="4" customFormat="1" ht="12" customHeight="1">
      <c r="M43"/>
      <c r="N43"/>
      <c r="O43"/>
      <c r="P43" s="19"/>
    </row>
    <row r="44" spans="2:19" s="4" customFormat="1" ht="12" customHeight="1">
      <c r="M44"/>
      <c r="N44"/>
      <c r="O44"/>
      <c r="P44" s="19"/>
    </row>
    <row r="45" spans="2:19" s="4" customFormat="1" ht="12" customHeight="1">
      <c r="M45"/>
      <c r="N45"/>
      <c r="O45"/>
      <c r="P45" s="16"/>
    </row>
    <row r="46" spans="2:19" s="4" customFormat="1" ht="12" customHeight="1">
      <c r="B46"/>
      <c r="C46"/>
      <c r="D46"/>
      <c r="E46"/>
      <c r="F46"/>
      <c r="G46"/>
      <c r="M46"/>
      <c r="N46"/>
      <c r="O46"/>
      <c r="P46" s="8"/>
    </row>
    <row r="47" spans="2:19" ht="12" customHeight="1">
      <c r="Q47"/>
    </row>
    <row r="48" spans="2:19">
      <c r="Q48"/>
    </row>
    <row r="49" spans="2:19">
      <c r="Q49"/>
    </row>
    <row r="50" spans="2:19">
      <c r="Q50"/>
    </row>
    <row r="51" spans="2:19">
      <c r="Q51"/>
    </row>
    <row r="52" spans="2:19">
      <c r="Q52"/>
    </row>
    <row r="53" spans="2:19">
      <c r="Q53"/>
    </row>
    <row r="54" spans="2:19">
      <c r="Q54"/>
    </row>
    <row r="55" spans="2:19">
      <c r="Q55"/>
    </row>
    <row r="56" spans="2:19">
      <c r="Q56"/>
    </row>
    <row r="57" spans="2:19">
      <c r="Q57"/>
    </row>
    <row r="58" spans="2:19">
      <c r="Q58"/>
    </row>
    <row r="60" spans="2:19">
      <c r="Q60"/>
    </row>
    <row r="62" spans="2:19">
      <c r="P62"/>
      <c r="Q62"/>
      <c r="S62" s="8"/>
    </row>
    <row r="63" spans="2:19">
      <c r="B63" s="35" t="s">
        <v>10</v>
      </c>
      <c r="C63" s="36"/>
      <c r="D63" s="37"/>
      <c r="F63" s="7" t="s">
        <v>12</v>
      </c>
      <c r="G63" s="22">
        <v>141</v>
      </c>
      <c r="L63" s="20">
        <f>SUM(C65:C84)</f>
        <v>224</v>
      </c>
      <c r="P63"/>
      <c r="Q63"/>
      <c r="S63" s="8"/>
    </row>
    <row r="64" spans="2:19">
      <c r="B64" s="38"/>
      <c r="C64" s="39"/>
      <c r="D64" s="40"/>
      <c r="F64" s="7" t="s">
        <v>13</v>
      </c>
      <c r="G64" s="22">
        <v>250</v>
      </c>
      <c r="H64" s="23">
        <v>2.0624889999999998E-3</v>
      </c>
      <c r="P64"/>
      <c r="Q64"/>
      <c r="S64" s="8"/>
    </row>
    <row r="65" spans="2:17">
      <c r="B65" s="7" t="s">
        <v>12</v>
      </c>
      <c r="C65" s="22">
        <v>3</v>
      </c>
      <c r="D65" s="23">
        <f>C65/224</f>
        <v>1.3392857142857142E-2</v>
      </c>
      <c r="F65" s="7" t="s">
        <v>14</v>
      </c>
      <c r="G65" s="22">
        <v>1063</v>
      </c>
      <c r="H65" s="23">
        <v>3.6568949999999999E-3</v>
      </c>
      <c r="P65"/>
      <c r="Q65"/>
    </row>
    <row r="66" spans="2:17">
      <c r="B66" s="7" t="s">
        <v>13</v>
      </c>
      <c r="C66" s="22">
        <v>1</v>
      </c>
      <c r="D66" s="23">
        <f t="shared" ref="D66:D84" si="2">C66/224</f>
        <v>4.464285714285714E-3</v>
      </c>
      <c r="F66" s="7" t="s">
        <v>15</v>
      </c>
      <c r="G66" s="22">
        <v>2539</v>
      </c>
      <c r="H66" s="23">
        <v>1.5549119E-2</v>
      </c>
      <c r="Q66"/>
    </row>
    <row r="67" spans="2:17">
      <c r="B67" s="7" t="s">
        <v>14</v>
      </c>
      <c r="C67" s="22">
        <v>2</v>
      </c>
      <c r="D67" s="23">
        <f t="shared" si="2"/>
        <v>8.9285714285714281E-3</v>
      </c>
      <c r="F67" s="7" t="s">
        <v>16</v>
      </c>
      <c r="G67" s="22">
        <v>3822</v>
      </c>
      <c r="H67" s="23">
        <v>3.7139430000000001E-2</v>
      </c>
      <c r="Q67"/>
    </row>
    <row r="68" spans="2:17">
      <c r="B68" s="7" t="s">
        <v>15</v>
      </c>
      <c r="C68" s="22">
        <v>1</v>
      </c>
      <c r="D68" s="23">
        <f t="shared" si="2"/>
        <v>4.464285714285714E-3</v>
      </c>
      <c r="F68" s="7" t="s">
        <v>17</v>
      </c>
      <c r="G68" s="22">
        <v>4600</v>
      </c>
      <c r="H68" s="23">
        <v>5.5906616999999999E-2</v>
      </c>
      <c r="Q68"/>
    </row>
    <row r="69" spans="2:17">
      <c r="B69" s="7" t="s">
        <v>16</v>
      </c>
      <c r="C69" s="22">
        <v>5</v>
      </c>
      <c r="D69" s="23">
        <f t="shared" si="2"/>
        <v>2.2321428571428572E-2</v>
      </c>
      <c r="F69" s="7" t="s">
        <v>18</v>
      </c>
      <c r="G69" s="22">
        <v>4509</v>
      </c>
      <c r="H69" s="23">
        <v>6.7286875999999995E-2</v>
      </c>
      <c r="Q69"/>
    </row>
    <row r="70" spans="2:17">
      <c r="B70" s="7" t="s">
        <v>17</v>
      </c>
      <c r="C70" s="22">
        <v>11</v>
      </c>
      <c r="D70" s="23">
        <f t="shared" si="2"/>
        <v>4.9107142857142856E-2</v>
      </c>
      <c r="F70" s="7" t="s">
        <v>19</v>
      </c>
      <c r="G70" s="22">
        <v>4500</v>
      </c>
      <c r="H70" s="23">
        <v>6.5955765999999999E-2</v>
      </c>
      <c r="Q70"/>
    </row>
    <row r="71" spans="2:17">
      <c r="B71" s="7" t="s">
        <v>18</v>
      </c>
      <c r="C71" s="22">
        <v>14</v>
      </c>
      <c r="D71" s="23">
        <f t="shared" si="2"/>
        <v>6.25E-2</v>
      </c>
      <c r="F71" s="7" t="s">
        <v>20</v>
      </c>
      <c r="G71" s="22">
        <v>4442</v>
      </c>
      <c r="H71" s="23">
        <v>6.5824117000000001E-2</v>
      </c>
      <c r="Q71"/>
    </row>
    <row r="72" spans="2:17">
      <c r="B72" s="7" t="s">
        <v>19</v>
      </c>
      <c r="C72" s="22">
        <v>15</v>
      </c>
      <c r="D72" s="23">
        <f t="shared" si="2"/>
        <v>6.6964285714285712E-2</v>
      </c>
      <c r="F72" s="7" t="s">
        <v>21</v>
      </c>
      <c r="G72" s="22">
        <v>4258</v>
      </c>
      <c r="H72" s="23">
        <v>6.4975718000000002E-2</v>
      </c>
    </row>
    <row r="73" spans="2:17">
      <c r="B73" s="7" t="s">
        <v>20</v>
      </c>
      <c r="C73" s="22">
        <v>12</v>
      </c>
      <c r="D73" s="23">
        <f t="shared" si="2"/>
        <v>5.3571428571428568E-2</v>
      </c>
      <c r="F73" s="7" t="s">
        <v>22</v>
      </c>
      <c r="G73" s="22">
        <v>4115</v>
      </c>
      <c r="H73" s="23">
        <v>6.2284243000000003E-2</v>
      </c>
    </row>
    <row r="74" spans="2:17">
      <c r="B74" s="7" t="s">
        <v>21</v>
      </c>
      <c r="C74" s="22">
        <v>13</v>
      </c>
      <c r="D74" s="23">
        <f t="shared" si="2"/>
        <v>5.8035714285714288E-2</v>
      </c>
      <c r="F74" s="7" t="s">
        <v>23</v>
      </c>
      <c r="G74" s="22">
        <v>4084</v>
      </c>
      <c r="H74" s="23">
        <v>6.0192497999999997E-2</v>
      </c>
    </row>
    <row r="75" spans="2:17">
      <c r="B75" s="7" t="s">
        <v>22</v>
      </c>
      <c r="C75" s="22">
        <v>15</v>
      </c>
      <c r="D75" s="23">
        <f t="shared" si="2"/>
        <v>6.6964285714285712E-2</v>
      </c>
      <c r="F75" s="7" t="s">
        <v>24</v>
      </c>
      <c r="G75" s="22">
        <v>4117</v>
      </c>
      <c r="H75" s="23">
        <v>5.9739042999999999E-2</v>
      </c>
    </row>
    <row r="76" spans="2:17">
      <c r="B76" s="7" t="s">
        <v>23</v>
      </c>
      <c r="C76" s="22">
        <v>16</v>
      </c>
      <c r="D76" s="23">
        <f t="shared" si="2"/>
        <v>7.1428571428571425E-2</v>
      </c>
      <c r="F76" s="7" t="s">
        <v>25</v>
      </c>
      <c r="G76" s="22">
        <v>4164</v>
      </c>
      <c r="H76" s="23">
        <v>6.0221754000000002E-2</v>
      </c>
    </row>
    <row r="77" spans="2:17">
      <c r="B77" s="7" t="s">
        <v>24</v>
      </c>
      <c r="C77" s="22">
        <v>21</v>
      </c>
      <c r="D77" s="23">
        <f t="shared" si="2"/>
        <v>9.375E-2</v>
      </c>
      <c r="F77" s="7" t="s">
        <v>26</v>
      </c>
      <c r="G77" s="22">
        <v>4199</v>
      </c>
      <c r="H77" s="23">
        <v>6.0909249999999998E-2</v>
      </c>
    </row>
    <row r="78" spans="2:17">
      <c r="B78" s="7" t="s">
        <v>25</v>
      </c>
      <c r="C78" s="22">
        <v>25</v>
      </c>
      <c r="D78" s="23">
        <f t="shared" si="2"/>
        <v>0.11160714285714286</v>
      </c>
      <c r="F78" s="7" t="s">
        <v>27</v>
      </c>
      <c r="G78" s="22">
        <v>4106</v>
      </c>
      <c r="H78" s="23">
        <v>6.1421215000000001E-2</v>
      </c>
    </row>
    <row r="79" spans="2:17">
      <c r="B79" s="7" t="s">
        <v>26</v>
      </c>
      <c r="C79" s="22">
        <v>19</v>
      </c>
      <c r="D79" s="23">
        <f t="shared" si="2"/>
        <v>8.4821428571428575E-2</v>
      </c>
      <c r="F79" s="7" t="s">
        <v>28</v>
      </c>
      <c r="G79" s="22">
        <v>3852</v>
      </c>
      <c r="H79" s="23">
        <v>6.0060849999999999E-2</v>
      </c>
    </row>
    <row r="80" spans="2:17">
      <c r="B80" s="7" t="s">
        <v>27</v>
      </c>
      <c r="C80" s="22">
        <v>18</v>
      </c>
      <c r="D80" s="23">
        <f t="shared" si="2"/>
        <v>8.0357142857142863E-2</v>
      </c>
      <c r="F80" s="7" t="s">
        <v>29</v>
      </c>
      <c r="G80" s="22">
        <v>3724</v>
      </c>
      <c r="H80" s="23">
        <v>5.6345444000000001E-2</v>
      </c>
    </row>
    <row r="81" spans="2:17">
      <c r="B81" s="7" t="s">
        <v>28</v>
      </c>
      <c r="C81" s="22">
        <v>13</v>
      </c>
      <c r="D81" s="23">
        <f t="shared" si="2"/>
        <v>5.8035714285714288E-2</v>
      </c>
      <c r="F81" s="7" t="s">
        <v>30</v>
      </c>
      <c r="G81" s="22">
        <v>3105</v>
      </c>
      <c r="H81" s="23">
        <v>5.4473114000000003E-2</v>
      </c>
      <c r="P81"/>
      <c r="Q81"/>
    </row>
    <row r="82" spans="2:17">
      <c r="B82" s="7" t="s">
        <v>29</v>
      </c>
      <c r="C82" s="22">
        <v>10</v>
      </c>
      <c r="D82" s="23">
        <f t="shared" si="2"/>
        <v>4.4642857142857144E-2</v>
      </c>
      <c r="F82" s="7" t="s">
        <v>38</v>
      </c>
      <c r="G82" s="22">
        <v>2774</v>
      </c>
      <c r="H82" s="23">
        <v>4.5418641000000003E-2</v>
      </c>
      <c r="P82"/>
      <c r="Q82"/>
    </row>
    <row r="83" spans="2:17">
      <c r="B83" s="7" t="s">
        <v>30</v>
      </c>
      <c r="C83" s="22">
        <v>5</v>
      </c>
      <c r="D83" s="23">
        <f t="shared" si="2"/>
        <v>2.2321428571428572E-2</v>
      </c>
      <c r="H83" s="23">
        <v>4.0576911E-2</v>
      </c>
      <c r="P83"/>
      <c r="Q83"/>
    </row>
    <row r="84" spans="2:17">
      <c r="B84" s="7" t="s">
        <v>38</v>
      </c>
      <c r="C84" s="22">
        <v>5</v>
      </c>
      <c r="D84" s="23">
        <f t="shared" si="2"/>
        <v>2.2321428571428572E-2</v>
      </c>
      <c r="P84"/>
      <c r="Q84"/>
    </row>
    <row r="85" spans="2:17">
      <c r="P85"/>
      <c r="Q85"/>
    </row>
    <row r="86" spans="2:17">
      <c r="P86"/>
      <c r="Q86"/>
    </row>
    <row r="87" spans="2:17">
      <c r="P87"/>
      <c r="Q87"/>
    </row>
    <row r="88" spans="2:17">
      <c r="P88"/>
      <c r="Q88"/>
    </row>
    <row r="89" spans="2:17">
      <c r="P89"/>
      <c r="Q89"/>
    </row>
    <row r="90" spans="2:17">
      <c r="P90"/>
      <c r="Q90"/>
    </row>
    <row r="91" spans="2:17">
      <c r="P91"/>
      <c r="Q91"/>
    </row>
    <row r="92" spans="2:17">
      <c r="P92"/>
      <c r="Q92"/>
    </row>
    <row r="93" spans="2:17">
      <c r="P93"/>
      <c r="Q93"/>
    </row>
    <row r="94" spans="2:17">
      <c r="P94"/>
      <c r="Q94"/>
    </row>
    <row r="95" spans="2:17">
      <c r="P95"/>
      <c r="Q95"/>
    </row>
    <row r="96" spans="2:17">
      <c r="P96"/>
      <c r="Q96"/>
    </row>
    <row r="97" spans="16:17">
      <c r="P97"/>
      <c r="Q97"/>
    </row>
    <row r="98" spans="16:17">
      <c r="P98"/>
      <c r="Q98"/>
    </row>
    <row r="99" spans="16:17">
      <c r="P99"/>
      <c r="Q99"/>
    </row>
    <row r="100" spans="16:17">
      <c r="P100"/>
      <c r="Q100"/>
    </row>
    <row r="101" spans="16:17">
      <c r="P101"/>
      <c r="Q101"/>
    </row>
    <row r="102" spans="16:17">
      <c r="P102"/>
      <c r="Q102"/>
    </row>
    <row r="103" spans="16:17">
      <c r="P103"/>
      <c r="Q103"/>
    </row>
    <row r="104" spans="16:17">
      <c r="P104"/>
      <c r="Q104"/>
    </row>
    <row r="105" spans="16:17">
      <c r="P105"/>
      <c r="Q105"/>
    </row>
    <row r="106" spans="16:17">
      <c r="P106"/>
      <c r="Q106"/>
    </row>
    <row r="107" spans="16:17">
      <c r="P107"/>
      <c r="Q107"/>
    </row>
    <row r="108" spans="16:17">
      <c r="P108"/>
      <c r="Q108"/>
    </row>
    <row r="109" spans="16:17">
      <c r="P109"/>
      <c r="Q109"/>
    </row>
    <row r="110" spans="16:17">
      <c r="P110"/>
      <c r="Q110"/>
    </row>
    <row r="111" spans="16:17">
      <c r="P111"/>
      <c r="Q111"/>
    </row>
    <row r="112" spans="16:17">
      <c r="P112"/>
      <c r="Q112"/>
    </row>
    <row r="113" spans="16:17">
      <c r="P113"/>
      <c r="Q113"/>
    </row>
    <row r="114" spans="16:17">
      <c r="P114"/>
      <c r="Q114"/>
    </row>
    <row r="115" spans="16:17">
      <c r="P115"/>
      <c r="Q115"/>
    </row>
    <row r="116" spans="16:17">
      <c r="P116"/>
      <c r="Q116"/>
    </row>
    <row r="117" spans="16:17">
      <c r="P117"/>
      <c r="Q117"/>
    </row>
    <row r="118" spans="16:17">
      <c r="P118"/>
      <c r="Q118"/>
    </row>
    <row r="119" spans="16:17">
      <c r="P119"/>
      <c r="Q119"/>
    </row>
    <row r="120" spans="16:17">
      <c r="P120"/>
      <c r="Q120"/>
    </row>
    <row r="121" spans="16:17">
      <c r="P121"/>
      <c r="Q121"/>
    </row>
    <row r="122" spans="16:17">
      <c r="P122"/>
      <c r="Q122"/>
    </row>
    <row r="123" spans="16:17">
      <c r="P123"/>
      <c r="Q123"/>
    </row>
    <row r="124" spans="16:17">
      <c r="P124"/>
      <c r="Q124"/>
    </row>
    <row r="125" spans="16:17">
      <c r="P125"/>
      <c r="Q125"/>
    </row>
    <row r="126" spans="16:17">
      <c r="P126"/>
      <c r="Q126"/>
    </row>
    <row r="127" spans="16:17">
      <c r="P127"/>
      <c r="Q127"/>
    </row>
    <row r="128" spans="16:17">
      <c r="P128"/>
      <c r="Q128"/>
    </row>
    <row r="129" spans="16:17">
      <c r="P129"/>
      <c r="Q129"/>
    </row>
    <row r="130" spans="16:17">
      <c r="P130"/>
      <c r="Q130"/>
    </row>
    <row r="131" spans="16:17">
      <c r="P131"/>
      <c r="Q131"/>
    </row>
    <row r="132" spans="16:17">
      <c r="P132"/>
      <c r="Q132"/>
    </row>
    <row r="133" spans="16:17">
      <c r="P133"/>
      <c r="Q133"/>
    </row>
    <row r="134" spans="16:17">
      <c r="P134"/>
      <c r="Q134"/>
    </row>
    <row r="135" spans="16:17">
      <c r="P135"/>
      <c r="Q135"/>
    </row>
    <row r="136" spans="16:17">
      <c r="P136"/>
      <c r="Q136"/>
    </row>
    <row r="137" spans="16:17">
      <c r="P137"/>
      <c r="Q137"/>
    </row>
    <row r="138" spans="16:17">
      <c r="P138"/>
      <c r="Q138"/>
    </row>
    <row r="139" spans="16:17">
      <c r="P139"/>
      <c r="Q139"/>
    </row>
    <row r="140" spans="16:17">
      <c r="P140"/>
      <c r="Q140"/>
    </row>
    <row r="141" spans="16:17">
      <c r="P141"/>
      <c r="Q141"/>
    </row>
    <row r="142" spans="16:17">
      <c r="P142"/>
      <c r="Q142"/>
    </row>
    <row r="143" spans="16:17">
      <c r="P143"/>
      <c r="Q143"/>
    </row>
    <row r="144" spans="16:17">
      <c r="P144"/>
      <c r="Q144"/>
    </row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7" spans="13:17">
      <c r="M167" s="8"/>
      <c r="N167" s="8"/>
      <c r="P167"/>
      <c r="Q167"/>
    </row>
  </sheetData>
  <mergeCells count="7">
    <mergeCell ref="B63:D63"/>
    <mergeCell ref="B64:D64"/>
    <mergeCell ref="D9:E9"/>
    <mergeCell ref="Q17:S17"/>
    <mergeCell ref="Q18:S18"/>
    <mergeCell ref="D10:E10"/>
    <mergeCell ref="I9:P14"/>
  </mergeCells>
  <phoneticPr fontId="3"/>
  <printOptions horizontalCentered="1"/>
  <pageMargins left="0.78740157480314965" right="0.15748031496062992" top="0.27559055118110237" bottom="0.55118110236220474" header="0.19685039370078741" footer="0.51181102362204722"/>
  <pageSetup paperSize="1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国語</vt:lpstr>
      <vt:lpstr>社会Ａ</vt:lpstr>
      <vt:lpstr>社会Ｂ</vt:lpstr>
      <vt:lpstr>社会Ｃ</vt:lpstr>
      <vt:lpstr>数学</vt:lpstr>
      <vt:lpstr>理科Ａ</vt:lpstr>
      <vt:lpstr>理科Ｂ</vt:lpstr>
      <vt:lpstr>英語</vt:lpstr>
      <vt:lpstr>英語!Print_Area</vt:lpstr>
      <vt:lpstr>国語!Print_Area</vt:lpstr>
      <vt:lpstr>社会Ａ!Print_Area</vt:lpstr>
      <vt:lpstr>社会Ｂ!Print_Area</vt:lpstr>
      <vt:lpstr>社会Ｃ!Print_Area</vt:lpstr>
      <vt:lpstr>数学!Print_Area</vt:lpstr>
      <vt:lpstr>理科Ａ!Print_Area</vt:lpstr>
      <vt:lpstr>理科Ｂ!Print_Area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tech</cp:lastModifiedBy>
  <cp:lastPrinted>2014-12-04T07:18:54Z</cp:lastPrinted>
  <dcterms:created xsi:type="dcterms:W3CDTF">2010-06-11T01:23:39Z</dcterms:created>
  <dcterms:modified xsi:type="dcterms:W3CDTF">2015-03-09T08:27:34Z</dcterms:modified>
</cp:coreProperties>
</file>