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9200" windowHeight="10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<sst xmlns="http://schemas.openxmlformats.org/spreadsheetml/2006/main" count="1077" uniqueCount="610">
  <si>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</si>
  <si>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</si>
  <si>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</si>
  <si>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</si>
  <si>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</si>
  <si>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</si>
  <si>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</si>
  <si>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</si>
  <si>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</si>
  <si>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</si>
  <si>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</si>
  <si>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</si>
  <si>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</si>
  <si>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</si>
  <si>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</si>
  <si>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</si>
  <si>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</si>
  <si>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</si>
  <si>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</si>
  <si>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</si>
  <si>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</si>
  <si>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</si>
  <si>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</si>
  <si>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</si>
  <si>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</si>
  <si>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</si>
  <si>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</si>
  <si>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</si>
  <si>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</si>
  <si>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</si>
  <si>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</si>
  <si>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</si>
  <si>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</si>
  <si>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</si>
  <si>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</si>
  <si>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</si>
  <si>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</si>
  <si>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</si>
  <si>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</si>
  <si>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</si>
  <si>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</si>
  <si>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</si>
  <si>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</si>
  <si>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</si>
  <si>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</si>
  <si>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</si>
  <si>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</si>
  <si>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</si>
  <si>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</si>
  <si>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</si>
  <si>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</si>
  <si>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</si>
  <si>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</si>
  <si>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</si>
  <si>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</si>
  <si>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</si>
  <si>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</si>
  <si>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</si>
  <si>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</si>
  <si>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</si>
  <si>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</si>
  <si>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</si>
  <si>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</si>
  <si>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</si>
  <si>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</si>
  <si>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</si>
  <si>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</si>
  <si>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</si>
  <si>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</si>
  <si>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</si>
  <si>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</si>
  <si>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</si>
  <si>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</si>
  <si>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</si>
  <si>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</si>
  <si>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</si>
  <si>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</si>
  <si>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</si>
  <si>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</si>
  <si>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</si>
  <si>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</si>
  <si>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</si>
  <si>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</si>
  <si>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</si>
  <si>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</si>
  <si>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</si>
  <si>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</si>
  <si>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</si>
  <si>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</si>
  <si>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</si>
  <si>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</si>
  <si>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</si>
  <si>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</si>
  <si>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</si>
  <si>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</si>
  <si>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</si>
  <si>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</si>
  <si>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</si>
  <si>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</si>
  <si>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</si>
  <si>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</si>
  <si>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</si>
  <si>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</si>
  <si>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</si>
  <si>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</si>
  <si>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</si>
  <si>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</si>
  <si>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</si>
  <si>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</si>
  <si>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</si>
  <si>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</si>
  <si>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</si>
  <si>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</si>
  <si>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</si>
  <si>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</si>
  <si>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</si>
  <si>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</si>
  <si>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</si>
  <si>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</si>
  <si>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</si>
  <si>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</si>
  <si>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</si>
  <si>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</si>
  <si>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</si>
  <si>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</si>
  <si>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</si>
  <si>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</si>
  <si>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</si>
  <si>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</si>
  <si>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</si>
  <si>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</si>
  <si>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</si>
  <si>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</si>
  <si>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</si>
  <si>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</si>
  <si>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</si>
  <si>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</si>
  <si>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</si>
  <si>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</si>
  <si>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</si>
  <si>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</si>
  <si>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</si>
  <si>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</si>
  <si>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</si>
  <si>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</si>
  <si>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</si>
  <si>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</si>
  <si>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</si>
  <si>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</si>
  <si>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</si>
  <si>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</si>
  <si>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</si>
  <si>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</si>
  <si>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</si>
  <si>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</si>
  <si>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</si>
  <si>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</si>
  <si>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</si>
  <si>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</si>
  <si>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</si>
  <si>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</si>
  <si>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</si>
  <si>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</si>
  <si>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</si>
  <si>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</si>
  <si>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</si>
  <si>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</si>
  <si>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</si>
  <si>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</si>
  <si>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</si>
  <si>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</si>
  <si>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</si>
  <si>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</si>
  <si>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</si>
  <si>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</si>
  <si>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</si>
  <si>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</si>
  <si>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</si>
  <si>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</si>
  <si>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</si>
  <si>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</si>
  <si>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</si>
  <si>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</si>
  <si>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</si>
  <si>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</si>
  <si>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</si>
  <si>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</si>
  <si>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</si>
  <si>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</si>
  <si>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</si>
  <si>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</si>
  <si>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</si>
  <si>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</si>
  <si>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</si>
  <si>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</si>
  <si>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</si>
  <si>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</si>
  <si>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</si>
  <si>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</si>
  <si>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</si>
  <si>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</si>
  <si>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</si>
  <si>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</si>
  <si>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</si>
  <si>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</si>
  <si>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</si>
  <si>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</si>
  <si>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</si>
  <si>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</si>
  <si>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</si>
  <si>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</si>
  <si>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</si>
  <si>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</si>
  <si>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</si>
  <si>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</si>
  <si>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</si>
  <si>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</si>
  <si>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</si>
  <si>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</si>
  <si>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</si>
  <si>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</si>
  <si>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</si>
  <si>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</si>
  <si>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</si>
  <si>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</si>
  <si>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</si>
  <si>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</si>
  <si>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</si>
  <si>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</si>
  <si>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</si>
  <si>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</si>
  <si>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</si>
  <si>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</si>
  <si>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</si>
  <si>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</si>
  <si>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</si>
  <si>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</si>
  <si>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</si>
  <si>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</si>
  <si>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</si>
  <si>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</si>
  <si>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</si>
  <si>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</si>
  <si>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</si>
  <si>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</si>
  <si>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</si>
  <si>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</si>
  <si>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</si>
  <si>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</si>
  <si>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</si>
  <si>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</si>
  <si>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</si>
  <si>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</si>
  <si>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</si>
  <si>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</si>
  <si>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</si>
  <si>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</si>
  <si>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</si>
  <si>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</si>
  <si>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</si>
  <si>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</si>
  <si>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</si>
  <si>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</si>
  <si>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</si>
  <si>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</si>
  <si>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</si>
  <si>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</si>
  <si>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</si>
  <si>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</si>
  <si>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</si>
  <si>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</si>
  <si>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</si>
  <si>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</si>
  <si>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</si>
  <si>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</si>
  <si>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</si>
  <si>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</si>
  <si>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</si>
  <si>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</si>
  <si>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</si>
  <si>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</si>
  <si>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</si>
  <si>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</si>
  <si>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</si>
  <si>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</si>
  <si>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</si>
  <si>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</si>
  <si>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</si>
  <si>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</si>
  <si>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</si>
  <si>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</si>
  <si>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</si>
  <si>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</si>
  <si>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</si>
  <si>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</si>
  <si>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</si>
  <si>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</si>
  <si>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</si>
  <si>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</si>
  <si>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</si>
  <si>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</si>
  <si>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</si>
  <si>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</si>
  <si>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</si>
  <si>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</si>
  <si>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</si>
  <si>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</si>
  <si>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</si>
  <si>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</si>
  <si>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</si>
  <si>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</si>
  <si>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</si>
  <si>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</si>
  <si>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</si>
  <si>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</si>
  <si>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</si>
  <si>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</si>
  <si>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</si>
  <si>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</si>
  <si>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</si>
  <si>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</si>
  <si>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</si>
  <si>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</si>
  <si>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</si>
  <si>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</si>
  <si>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</si>
  <si>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</si>
  <si>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</si>
  <si>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</si>
  <si>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</si>
  <si>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</si>
  <si>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</si>
  <si>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</si>
  <si>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</si>
  <si>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</si>
  <si>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</si>
  <si>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</si>
  <si>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</si>
  <si>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</si>
  <si>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</si>
  <si>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</si>
  <si>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</si>
  <si>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</si>
  <si>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</si>
  <si>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</si>
  <si>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</si>
  <si>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</si>
  <si>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</si>
  <si>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</si>
  <si>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</si>
  <si>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</si>
  <si>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</si>
  <si>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</si>
  <si>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</si>
  <si>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</si>
  <si>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</si>
  <si>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</si>
  <si>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</si>
  <si>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</si>
  <si>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</si>
  <si>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</si>
  <si>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</si>
  <si>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</si>
  <si>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</si>
  <si>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</si>
  <si>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</si>
  <si>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</si>
  <si>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</si>
  <si>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</si>
  <si>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</si>
  <si>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</si>
  <si>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</si>
  <si>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</si>
  <si>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</si>
  <si>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</si>
  <si>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</si>
  <si>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</si>
  <si>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</si>
  <si>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</si>
  <si>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</si>
  <si>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</si>
  <si>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</si>
  <si>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</si>
  <si>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</si>
  <si>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</si>
  <si>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</si>
  <si>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</si>
  <si>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</si>
  <si>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</si>
  <si>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</si>
  <si>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</si>
  <si>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</si>
  <si>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</si>
  <si>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</si>
  <si>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</si>
  <si>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</si>
  <si>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</si>
  <si>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</si>
  <si>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</si>
  <si>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</si>
  <si>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</si>
  <si>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</si>
  <si>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</si>
  <si>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</si>
  <si>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</si>
  <si>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</si>
  <si>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</si>
  <si>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</si>
  <si>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</si>
  <si>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</si>
  <si>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</si>
  <si>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</si>
  <si>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</si>
  <si>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</si>
  <si>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</si>
  <si>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</si>
  <si>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</si>
  <si>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</si>
  <si>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</si>
  <si>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</si>
  <si>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</si>
  <si>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</si>
  <si>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</si>
  <si>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</si>
  <si>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</si>
  <si>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</si>
  <si>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</si>
  <si>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</si>
  <si>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</si>
  <si>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</si>
  <si>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</si>
  <si>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</si>
  <si>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</si>
  <si>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</si>
  <si>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</si>
  <si>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</si>
  <si>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</si>
  <si>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</si>
  <si>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</si>
  <si>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</si>
  <si>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</si>
  <si>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</si>
  <si>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</si>
  <si>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</si>
  <si>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</si>
  <si>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</si>
  <si>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</si>
  <si>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</si>
  <si>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</si>
  <si>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</si>
  <si>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</si>
  <si>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</si>
  <si>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</si>
  <si>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</si>
  <si>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</si>
  <si>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</si>
  <si>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</si>
  <si>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</si>
  <si>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</si>
  <si>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</si>
  <si>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</si>
  <si>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</si>
  <si>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</si>
  <si>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</si>
  <si>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</si>
  <si>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</si>
  <si>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</si>
  <si>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</si>
  <si>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</si>
  <si>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</si>
  <si>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</si>
  <si>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</si>
  <si>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</si>
  <si>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</si>
  <si>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</si>
  <si>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</si>
  <si>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</si>
  <si>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</si>
  <si>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</si>
  <si>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</si>
  <si>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</si>
  <si>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</si>
  <si>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</si>
  <si>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</si>
  <si>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</si>
  <si>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</si>
  <si>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</si>
  <si>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</si>
  <si>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</si>
  <si>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</si>
  <si>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</si>
  <si>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</si>
  <si>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</si>
  <si>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</si>
  <si>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</si>
  <si>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</si>
  <si>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</si>
  <si>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</si>
  <si>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</si>
  <si>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</si>
  <si>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</si>
  <si>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</si>
  <si>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</si>
  <si>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</si>
  <si>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</si>
  <si>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</si>
  <si>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</si>
  <si>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</si>
  <si>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</si>
  <si>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</si>
  <si>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</si>
  <si>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</si>
  <si>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</si>
  <si>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</si>
  <si>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</si>
  <si>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</si>
  <si>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</si>
  <si>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</si>
  <si>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</si>
  <si>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</si>
  <si>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</si>
  <si>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</si>
  <si>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</si>
  <si>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</si>
  <si>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</si>
  <si>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</si>
  <si>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</si>
  <si>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</si>
  <si>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</si>
  <si>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</si>
  <si>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</si>
  <si>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</si>
  <si>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</si>
  <si>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</si>
  <si>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</si>
  <si>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</si>
  <si>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</si>
  <si>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</si>
  <si>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</si>
  <si>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</si>
  <si>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</si>
  <si>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</si>
  <si>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</si>
  <si>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</si>
  <si>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</si>
  <si>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</si>
  <si>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</si>
  <si>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</si>
  <si>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</si>
  <si>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</si>
  <si>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</si>
  <si>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</si>
  <si>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</si>
  <si>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</si>
  <si>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</si>
  <si>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</si>
  <si>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</si>
  <si>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</si>
  <si>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</si>
  <si>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</si>
  <si>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</si>
  <si>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</si>
  <si>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</si>
  <si>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</si>
  <si>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</si>
  <si>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</si>
  <si>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</si>
  <si>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</si>
  <si>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</si>
  <si>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0.87</t>
  </si>
  <si>
    <t>一般会計</t>
  </si>
  <si>
    <t>介護保険事業特別会計</t>
  </si>
  <si>
    <t>国民健康保険事業特別会計</t>
  </si>
  <si>
    <t>▲ 1.45</t>
  </si>
  <si>
    <t>下水道事業会計</t>
  </si>
  <si>
    <t>後期高齢者医療事業特別会計</t>
  </si>
  <si>
    <t>公共用地取得事業特別会計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</si>
  <si>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</si>
  <si>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</si>
  <si>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</si>
  <si>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</si>
  <si>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</si>
  <si>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</si>
  <si>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</si>
  <si>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</si>
  <si>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</si>
  <si>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</si>
  <si>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</si>
  <si>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</si>
  <si>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</si>
  <si>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</si>
  <si>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</si>
  <si>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公共施設整備基金</t>
    <rPh sb="0" eb="2">
      <t>コウキョウ</t>
    </rPh>
    <rPh sb="2" eb="4">
      <t>シセツ</t>
    </rPh>
    <rPh sb="4" eb="6">
      <t>セイビ</t>
    </rPh>
    <rPh sb="6" eb="8">
      <t>キキン</t>
    </rPh>
    <phoneticPr fontId="5"/>
  </si>
  <si>
    <t>ふるさと泉南水なす基金</t>
    <rPh sb="4" eb="6">
      <t>センナン</t>
    </rPh>
    <rPh sb="6" eb="7">
      <t>ミズ</t>
    </rPh>
    <rPh sb="9" eb="11">
      <t>キキン</t>
    </rPh>
    <phoneticPr fontId="5"/>
  </si>
  <si>
    <t>地域福祉基金</t>
    <rPh sb="0" eb="2">
      <t>チイキ</t>
    </rPh>
    <rPh sb="2" eb="4">
      <t>フクシ</t>
    </rPh>
    <rPh sb="4" eb="6">
      <t>キキン</t>
    </rPh>
    <phoneticPr fontId="5"/>
  </si>
  <si>
    <t>緑化基金</t>
    <rPh sb="0" eb="2">
      <t>リョクカ</t>
    </rPh>
    <rPh sb="2" eb="4">
      <t>キキン</t>
    </rPh>
    <phoneticPr fontId="5"/>
  </si>
  <si>
    <t>ふるさと創生事業推進基金</t>
    <rPh sb="4" eb="6">
      <t>ソウセイ</t>
    </rPh>
    <rPh sb="6" eb="8">
      <t>ジギョウ</t>
    </rPh>
    <rPh sb="8" eb="10">
      <t>スイシン</t>
    </rPh>
    <rPh sb="10" eb="12">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</si>
  <si>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</si>
  <si>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</si>
  <si>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</si>
  <si>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</si>
  <si>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</si>
  <si>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</si>
  <si>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将来負担比率・実質公債費比率ともに類似団体内平均値より高い傾向にあるが、これは過年度に発行した公共用地先行取得等事業債や第三セクター等改革推進債に係る地方債負担が大きいためである。
　令和2年度においては、地方債償還額が減少し、また地方債残高も減少したことで両比率とも改善しているが、依然高い水準であることに変わりはない。
　老朽化した公共施設等の改修等には今後多額の経費が必要となり、それに伴い地方債の発行も増加することが想定される中、後年度の公債費負担を考慮した適切な発行に努める。</t>
    <rPh sb="165" eb="168">
      <t>ロウキュウカ</t>
    </rPh>
    <rPh sb="181" eb="183">
      <t>コンゴ</t>
    </rPh>
    <rPh sb="198" eb="199">
      <t>トモナ</t>
    </rPh>
    <rPh sb="200" eb="203">
      <t>チホウサイ</t>
    </rPh>
    <rPh sb="204" eb="206">
      <t>ハッコウ</t>
    </rPh>
    <rPh sb="207" eb="209">
      <t>ゾウカ</t>
    </rPh>
    <rPh sb="214" eb="216">
      <t>ソウテイ</t>
    </rPh>
    <rPh sb="219" eb="220">
      <t>ナカ</t>
    </rPh>
    <rPh sb="231" eb="233">
      <t>コウリョ</t>
    </rPh>
    <rPh sb="235" eb="237">
      <t>テキセツ</t>
    </rPh>
    <rPh sb="238" eb="240">
      <t>ハッコウ</t>
    </rPh>
    <rPh sb="241" eb="242">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</si>
  <si>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</si>
  <si>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</si>
  <si>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</si>
  <si>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2年度は、前年度から施設整備に係る投資的経費が減少し、それに伴い地方債発行額も減少となった。そのため、地方債残高が減少し、将来負担比率は改善しているが、一方で、公共施設等は老朽化が進行し、有形固定資産減価償却率は上昇している。
　老朽化した公共施設等の改修等には今後多額の経費が必要となり、それに伴い地方債の発行も増加することが想定される中、将来負担比率の悪化を招くことがないよう、計画的に施設改修等を行っていく必要がある。</t>
    <rPh sb="8" eb="11">
      <t>ゼンネンド</t>
    </rPh>
    <rPh sb="13" eb="17">
      <t>シセツセイビ</t>
    </rPh>
    <rPh sb="18" eb="19">
      <t>カカ</t>
    </rPh>
    <rPh sb="20" eb="25">
      <t>トウシテキケイヒ</t>
    </rPh>
    <rPh sb="26" eb="28">
      <t>ゲンショウ</t>
    </rPh>
    <rPh sb="33" eb="34">
      <t>トモナ</t>
    </rPh>
    <rPh sb="35" eb="38">
      <t>チホウサイ</t>
    </rPh>
    <rPh sb="38" eb="41">
      <t>ハッコウガク</t>
    </rPh>
    <rPh sb="42" eb="44">
      <t>ゲンショウ</t>
    </rPh>
    <rPh sb="54" eb="59">
      <t>チホウサイザンダカ</t>
    </rPh>
    <rPh sb="79" eb="81">
      <t>イッポウ</t>
    </rPh>
    <rPh sb="118" eb="121">
      <t>ロウキュウカ</t>
    </rPh>
    <rPh sb="151" eb="152">
      <t>トモナ</t>
    </rPh>
    <rPh sb="153" eb="156">
      <t>チホウサイ</t>
    </rPh>
    <rPh sb="157" eb="159">
      <t>ハッコウ</t>
    </rPh>
    <rPh sb="160" eb="162">
      <t>ゾウカ</t>
    </rPh>
    <rPh sb="167" eb="169">
      <t>ソウテイ</t>
    </rPh>
    <rPh sb="172" eb="173">
      <t>ナカ</t>
    </rPh>
    <rPh sb="184" eb="185">
      <t>マネ</t>
    </rPh>
    <rPh sb="194" eb="197">
      <t>ケイカクテキ</t>
    </rPh>
    <rPh sb="209" eb="211">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</si>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</sst>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33D-4B51-9380-55319E4387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15845</c:v>
                </c:pt>
                <c:pt idx="1">
                  <c:v>34725</c:v>
                </c:pt>
                <c:pt idx="2">
                  <c:v>59749</c:v>
                </c:pt>
                <c:pt idx="3">
                  <c:v>20352</c:v>
                </c:pt>
                <c:pt idx="4">
                  <c:v>11689</c:v>
                </c:pt>
              </c:numCache>
            </c:numRef>
          </c:val>
          <c:smooth val="0"/>
          <c:extLst>
            <c:ext xmlns:c16="http://schemas.microsoft.com/office/drawing/2014/chart" uri="{C3380CC4-5D6E-409C-BE32-E72D297353CC}">
              <c16:uniqueId val="{00000001-733D-4B51-9380-55319E4387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0.03</c:v>
                </c:pt>
                <c:pt idx="1">
                  <c:v>0.08</c:v>
                </c:pt>
                <c:pt idx="2">
                  <c:v>0.05</c:v>
                </c:pt>
                <c:pt idx="3">
                  <c:v>1.55</c:v>
                </c:pt>
                <c:pt idx="4">
                  <c:v>2.82</c:v>
                </c:pt>
              </c:numCache>
            </c:numRef>
          </c:val>
          <c:extLst>
            <c:ext xmlns:c16="http://schemas.microsoft.com/office/drawing/2014/chart" uri="{C3380CC4-5D6E-409C-BE32-E72D297353CC}">
              <c16:uniqueId val="{00000000-01E0-4B4C-ADEC-78D083B21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4.2699999999999996</c:v>
                </c:pt>
                <c:pt idx="1">
                  <c:v>4.3099999999999996</c:v>
                </c:pt>
                <c:pt idx="2">
                  <c:v>4.74</c:v>
                </c:pt>
                <c:pt idx="3">
                  <c:v>6.03</c:v>
                </c:pt>
                <c:pt idx="4">
                  <c:v>7.2</c:v>
                </c:pt>
              </c:numCache>
            </c:numRef>
          </c:val>
          <c:extLst>
            <c:ext xmlns:c16="http://schemas.microsoft.com/office/drawing/2014/chart" uri="{C3380CC4-5D6E-409C-BE32-E72D297353CC}">
              <c16:uniqueId val="{00000001-01E0-4B4C-ADEC-78D083B21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-0.87</c:v>
                </c:pt>
                <c:pt idx="1">
                  <c:v>0.06</c:v>
                </c:pt>
                <c:pt idx="2">
                  <c:v>0.51</c:v>
                </c:pt>
                <c:pt idx="3">
                  <c:v>2.82</c:v>
                </c:pt>
                <c:pt idx="4">
                  <c:v>2.6</c:v>
                </c:pt>
              </c:numCache>
            </c:numRef>
          </c:val>
          <c:smooth val="0"/>
          <c:extLst>
            <c:ext xmlns:c16="http://schemas.microsoft.com/office/drawing/2014/chart" uri="{C3380CC4-5D6E-409C-BE32-E72D297353CC}">
              <c16:uniqueId val="{00000002-01E0-4B4C-ADEC-78D083B21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10.82</c:v>
                </c:pt>
                <c:pt idx="2">
                  <c:v>#N/A</c:v>
                </c:pt>
                <c:pt idx="3">
                  <c:v>11.67</c:v>
                </c:pt>
                <c:pt idx="4">
                  <c:v>#N/A</c:v>
                </c:pt>
                <c:pt idx="5">
                  <c:v>11.66</c:v>
                </c:pt>
                <c:pt idx="6">
                  <c:v>#N/A</c:v>
                </c:pt>
                <c:pt idx="7">
                  <c:v>0.65</c:v>
                </c:pt>
                <c:pt idx="8">
                  <c:v>0</c:v>
                </c:pt>
                <c:pt idx="9">
                  <c:v>0</c:v>
                </c:pt>
              </c:numCache>
            </c:numRef>
          </c:val>
          <c:extLst>
            <c:ext xmlns:c16="http://schemas.microsoft.com/office/drawing/2014/chart" uri="{C3380CC4-5D6E-409C-BE32-E72D297353CC}">
              <c16:uniqueId val="{00000000-2C07-4ACB-B42A-EB78B150C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07-4ACB-B42A-EB78B150C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07-4ACB-B42A-EB78B150C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C07-4ACB-B42A-EB78B150CB82}"/>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C07-4ACB-B42A-EB78B150CB8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0.06</c:v>
                </c:pt>
                <c:pt idx="4">
                  <c:v>#N/A</c:v>
                </c:pt>
                <c:pt idx="5">
                  <c:v>0.09</c:v>
                </c:pt>
                <c:pt idx="6">
                  <c:v>#N/A</c:v>
                </c:pt>
                <c:pt idx="7">
                  <c:v>0.09</c:v>
                </c:pt>
                <c:pt idx="8">
                  <c:v>#N/A</c:v>
                </c:pt>
                <c:pt idx="9">
                  <c:v>0.09</c:v>
                </c:pt>
              </c:numCache>
            </c:numRef>
          </c:val>
          <c:extLst>
            <c:ext xmlns:c16="http://schemas.microsoft.com/office/drawing/2014/chart" uri="{C3380CC4-5D6E-409C-BE32-E72D297353CC}">
              <c16:uniqueId val="{00000005-2C07-4ACB-B42A-EB78B150CB8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6-2C07-4ACB-B42A-EB78B150CB8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1.45</c:v>
                </c:pt>
                <c:pt idx="1">
                  <c:v>#N/A</c:v>
                </c:pt>
                <c:pt idx="2">
                  <c:v>#N/A</c:v>
                </c:pt>
                <c:pt idx="3">
                  <c:v>1.42</c:v>
                </c:pt>
                <c:pt idx="4">
                  <c:v>#N/A</c:v>
                </c:pt>
                <c:pt idx="5">
                  <c:v>0.87</c:v>
                </c:pt>
                <c:pt idx="6">
                  <c:v>#N/A</c:v>
                </c:pt>
                <c:pt idx="7">
                  <c:v>0.75</c:v>
                </c:pt>
                <c:pt idx="8">
                  <c:v>#N/A</c:v>
                </c:pt>
                <c:pt idx="9">
                  <c:v>0.69</c:v>
                </c:pt>
              </c:numCache>
            </c:numRef>
          </c:val>
          <c:extLst>
            <c:ext xmlns:c16="http://schemas.microsoft.com/office/drawing/2014/chart" uri="{C3380CC4-5D6E-409C-BE32-E72D297353CC}">
              <c16:uniqueId val="{00000007-2C07-4ACB-B42A-EB78B150CB8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0.36</c:v>
                </c:pt>
                <c:pt idx="2">
                  <c:v>#N/A</c:v>
                </c:pt>
                <c:pt idx="3">
                  <c:v>1.46</c:v>
                </c:pt>
                <c:pt idx="4">
                  <c:v>#N/A</c:v>
                </c:pt>
                <c:pt idx="5">
                  <c:v>1.44</c:v>
                </c:pt>
                <c:pt idx="6">
                  <c:v>#N/A</c:v>
                </c:pt>
                <c:pt idx="7">
                  <c:v>1.51</c:v>
                </c:pt>
                <c:pt idx="8">
                  <c:v>#N/A</c:v>
                </c:pt>
                <c:pt idx="9">
                  <c:v>2.1800000000000002</c:v>
                </c:pt>
              </c:numCache>
            </c:numRef>
          </c:val>
          <c:extLst>
            <c:ext xmlns:c16="http://schemas.microsoft.com/office/drawing/2014/chart" uri="{C3380CC4-5D6E-409C-BE32-E72D297353CC}">
              <c16:uniqueId val="{00000008-2C07-4ACB-B42A-EB78B150CB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0.02</c:v>
                </c:pt>
                <c:pt idx="2">
                  <c:v>#N/A</c:v>
                </c:pt>
                <c:pt idx="3">
                  <c:v>7.0000000000000007E-2</c:v>
                </c:pt>
                <c:pt idx="4">
                  <c:v>#N/A</c:v>
                </c:pt>
                <c:pt idx="5">
                  <c:v>0.04</c:v>
                </c:pt>
                <c:pt idx="6">
                  <c:v>#N/A</c:v>
                </c:pt>
                <c:pt idx="7">
                  <c:v>1.55</c:v>
                </c:pt>
                <c:pt idx="8">
                  <c:v>#N/A</c:v>
                </c:pt>
                <c:pt idx="9">
                  <c:v>2.82</c:v>
                </c:pt>
              </c:numCache>
            </c:numRef>
          </c:val>
          <c:extLst>
            <c:ext xmlns:c16="http://schemas.microsoft.com/office/drawing/2014/chart" uri="{C3380CC4-5D6E-409C-BE32-E72D297353CC}">
              <c16:uniqueId val="{00000009-2C07-4ACB-B42A-EB78B150CB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2168</c:v>
                </c:pt>
                <c:pt idx="5">
                  <c:v>2235</c:v>
                </c:pt>
                <c:pt idx="8">
                  <c:v>2252</c:v>
                </c:pt>
                <c:pt idx="11">
                  <c:v>2215</c:v>
                </c:pt>
                <c:pt idx="14">
                  <c:v>1947</c:v>
                </c:pt>
              </c:numCache>
            </c:numRef>
          </c:val>
          <c:extLst>
            <c:ext xmlns:c16="http://schemas.microsoft.com/office/drawing/2014/chart" uri="{C3380CC4-5D6E-409C-BE32-E72D297353CC}">
              <c16:uniqueId val="{00000000-AFF0-4BB8-AA55-C619864259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AFF0-4BB8-AA55-C619864259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AFF0-4BB8-AA55-C619864259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191</c:v>
                </c:pt>
                <c:pt idx="3">
                  <c:v>219</c:v>
                </c:pt>
                <c:pt idx="6">
                  <c:v>245</c:v>
                </c:pt>
                <c:pt idx="9">
                  <c:v>260</c:v>
                </c:pt>
                <c:pt idx="12">
                  <c:v>249</c:v>
                </c:pt>
              </c:numCache>
            </c:numRef>
          </c:val>
          <c:extLst>
            <c:ext xmlns:c16="http://schemas.microsoft.com/office/drawing/2014/chart" uri="{C3380CC4-5D6E-409C-BE32-E72D297353CC}">
              <c16:uniqueId val="{00000003-AFF0-4BB8-AA55-C619864259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496</c:v>
                </c:pt>
                <c:pt idx="6">
                  <c:v>513</c:v>
                </c:pt>
                <c:pt idx="9">
                  <c:v>531</c:v>
                </c:pt>
                <c:pt idx="12">
                  <c:v>252</c:v>
                </c:pt>
              </c:numCache>
            </c:numRef>
          </c:val>
          <c:extLst>
            <c:ext xmlns:c16="http://schemas.microsoft.com/office/drawing/2014/chart" uri="{C3380CC4-5D6E-409C-BE32-E72D297353CC}">
              <c16:uniqueId val="{00000004-AFF0-4BB8-AA55-C619864259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0-4BB8-AA55-C619864259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F0-4BB8-AA55-C619864259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2841</c:v>
                </c:pt>
                <c:pt idx="3">
                  <c:v>2658</c:v>
                </c:pt>
                <c:pt idx="6">
                  <c:v>2645</c:v>
                </c:pt>
                <c:pt idx="9">
                  <c:v>2552</c:v>
                </c:pt>
                <c:pt idx="12">
                  <c:v>2529</c:v>
                </c:pt>
              </c:numCache>
            </c:numRef>
          </c:val>
          <c:extLst>
            <c:ext xmlns:c16="http://schemas.microsoft.com/office/drawing/2014/chart" uri="{C3380CC4-5D6E-409C-BE32-E72D297353CC}">
              <c16:uniqueId val="{00000007-AFF0-4BB8-AA55-C619864259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1419</c:v>
                </c:pt>
                <c:pt idx="2">
                  <c:v>#N/A</c:v>
                </c:pt>
                <c:pt idx="3">
                  <c:v>#N/A</c:v>
                </c:pt>
                <c:pt idx="4">
                  <c:v>1217</c:v>
                </c:pt>
                <c:pt idx="5">
                  <c:v>#N/A</c:v>
                </c:pt>
                <c:pt idx="6">
                  <c:v>#N/A</c:v>
                </c:pt>
                <c:pt idx="7">
                  <c:v>1230</c:v>
                </c:pt>
                <c:pt idx="8">
                  <c:v>#N/A</c:v>
                </c:pt>
                <c:pt idx="9">
                  <c:v>#N/A</c:v>
                </c:pt>
                <c:pt idx="10">
                  <c:v>1207</c:v>
                </c:pt>
                <c:pt idx="11">
                  <c:v>#N/A</c:v>
                </c:pt>
                <c:pt idx="12">
                  <c:v>#N/A</c:v>
                </c:pt>
                <c:pt idx="13">
                  <c:v>1161</c:v>
                </c:pt>
                <c:pt idx="14">
                  <c:v>#N/A</c:v>
                </c:pt>
              </c:numCache>
            </c:numRef>
          </c:val>
          <c:smooth val="0"/>
          <c:extLst>
            <c:ext xmlns:c16="http://schemas.microsoft.com/office/drawing/2014/chart" uri="{C3380CC4-5D6E-409C-BE32-E72D297353CC}">
              <c16:uniqueId val="{00000008-AFF0-4BB8-AA55-C619864259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18691</c:v>
                </c:pt>
                <c:pt idx="5">
                  <c:v>19130</c:v>
                </c:pt>
                <c:pt idx="8">
                  <c:v>19118</c:v>
                </c:pt>
                <c:pt idx="11">
                  <c:v>18964</c:v>
                </c:pt>
                <c:pt idx="14">
                  <c:v>18635</c:v>
                </c:pt>
              </c:numCache>
            </c:numRef>
          </c:val>
          <c:extLst>
            <c:ext xmlns:c16="http://schemas.microsoft.com/office/drawing/2014/chart" uri="{C3380CC4-5D6E-409C-BE32-E72D297353CC}">
              <c16:uniqueId val="{00000000-C5A1-4B82-9E88-E17077C172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5852</c:v>
                </c:pt>
                <c:pt idx="5">
                  <c:v>5753</c:v>
                </c:pt>
                <c:pt idx="8">
                  <c:v>5125</c:v>
                </c:pt>
                <c:pt idx="11">
                  <c:v>4888</c:v>
                </c:pt>
                <c:pt idx="14">
                  <c:v>4133</c:v>
                </c:pt>
              </c:numCache>
            </c:numRef>
          </c:val>
          <c:extLst>
            <c:ext xmlns:c16="http://schemas.microsoft.com/office/drawing/2014/chart" uri="{C3380CC4-5D6E-409C-BE32-E72D297353CC}">
              <c16:uniqueId val="{00000001-C5A1-4B82-9E88-E17077C172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3535</c:v>
                </c:pt>
                <c:pt idx="5">
                  <c:v>3347</c:v>
                </c:pt>
                <c:pt idx="8">
                  <c:v>3495</c:v>
                </c:pt>
                <c:pt idx="11">
                  <c:v>4077</c:v>
                </c:pt>
                <c:pt idx="14">
                  <c:v>4594</c:v>
                </c:pt>
              </c:numCache>
            </c:numRef>
          </c:val>
          <c:extLst>
            <c:ext xmlns:c16="http://schemas.microsoft.com/office/drawing/2014/chart" uri="{C3380CC4-5D6E-409C-BE32-E72D297353CC}">
              <c16:uniqueId val="{00000002-C5A1-4B82-9E88-E17077C172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A1-4B82-9E88-E17077C172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A1-4B82-9E88-E17077C172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1-4B82-9E88-E17077C172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4129</c:v>
                </c:pt>
                <c:pt idx="3">
                  <c:v>3889</c:v>
                </c:pt>
                <c:pt idx="6">
                  <c:v>3539</c:v>
                </c:pt>
                <c:pt idx="9">
                  <c:v>3692</c:v>
                </c:pt>
                <c:pt idx="12">
                  <c:v>3768</c:v>
                </c:pt>
              </c:numCache>
            </c:numRef>
          </c:val>
          <c:extLst>
            <c:ext xmlns:c16="http://schemas.microsoft.com/office/drawing/2014/chart" uri="{C3380CC4-5D6E-409C-BE32-E72D297353CC}">
              <c16:uniqueId val="{00000006-C5A1-4B82-9E88-E17077C172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1575</c:v>
                </c:pt>
                <c:pt idx="3">
                  <c:v>1605</c:v>
                </c:pt>
                <c:pt idx="6">
                  <c:v>1457</c:v>
                </c:pt>
                <c:pt idx="9">
                  <c:v>1531</c:v>
                </c:pt>
                <c:pt idx="12">
                  <c:v>1350</c:v>
                </c:pt>
              </c:numCache>
            </c:numRef>
          </c:val>
          <c:extLst>
            <c:ext xmlns:c16="http://schemas.microsoft.com/office/drawing/2014/chart" uri="{C3380CC4-5D6E-409C-BE32-E72D297353CC}">
              <c16:uniqueId val="{00000007-C5A1-4B82-9E88-E17077C172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5923</c:v>
                </c:pt>
                <c:pt idx="3">
                  <c:v>5753</c:v>
                </c:pt>
                <c:pt idx="6">
                  <c:v>5623</c:v>
                </c:pt>
                <c:pt idx="9">
                  <c:v>5197</c:v>
                </c:pt>
                <c:pt idx="12">
                  <c:v>4108</c:v>
                </c:pt>
              </c:numCache>
            </c:numRef>
          </c:val>
          <c:extLst>
            <c:ext xmlns:c16="http://schemas.microsoft.com/office/drawing/2014/chart" uri="{C3380CC4-5D6E-409C-BE32-E72D297353CC}">
              <c16:uniqueId val="{00000008-C5A1-4B82-9E88-E17077C172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468</c:v>
                </c:pt>
                <c:pt idx="3">
                  <c:v>390</c:v>
                </c:pt>
                <c:pt idx="6">
                  <c:v>312</c:v>
                </c:pt>
                <c:pt idx="9">
                  <c:v>234</c:v>
                </c:pt>
                <c:pt idx="12">
                  <c:v>156</c:v>
                </c:pt>
              </c:numCache>
            </c:numRef>
          </c:val>
          <c:extLst>
            <c:ext xmlns:c16="http://schemas.microsoft.com/office/drawing/2014/chart" uri="{C3380CC4-5D6E-409C-BE32-E72D297353CC}">
              <c16:uniqueId val="{00000009-C5A1-4B82-9E88-E17077C172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28300</c:v>
                </c:pt>
                <c:pt idx="3">
                  <c:v>28482</c:v>
                </c:pt>
                <c:pt idx="6">
                  <c:v>29450</c:v>
                </c:pt>
                <c:pt idx="9">
                  <c:v>28971</c:v>
                </c:pt>
                <c:pt idx="12">
                  <c:v>28254</c:v>
                </c:pt>
              </c:numCache>
            </c:numRef>
          </c:val>
          <c:extLst>
            <c:ext xmlns:c16="http://schemas.microsoft.com/office/drawing/2014/chart" uri="{C3380CC4-5D6E-409C-BE32-E72D297353CC}">
              <c16:uniqueId val="{0000000A-C5A1-4B82-9E88-E17077C172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12316</c:v>
                </c:pt>
                <c:pt idx="2">
                  <c:v>#N/A</c:v>
                </c:pt>
                <c:pt idx="3">
                  <c:v>#N/A</c:v>
                </c:pt>
                <c:pt idx="4">
                  <c:v>11889</c:v>
                </c:pt>
                <c:pt idx="5">
                  <c:v>#N/A</c:v>
                </c:pt>
                <c:pt idx="6">
                  <c:v>#N/A</c:v>
                </c:pt>
                <c:pt idx="7">
                  <c:v>12642</c:v>
                </c:pt>
                <c:pt idx="8">
                  <c:v>#N/A</c:v>
                </c:pt>
                <c:pt idx="9">
                  <c:v>#N/A</c:v>
                </c:pt>
                <c:pt idx="10">
                  <c:v>11695</c:v>
                </c:pt>
                <c:pt idx="11">
                  <c:v>#N/A</c:v>
                </c:pt>
                <c:pt idx="12">
                  <c:v>#N/A</c:v>
                </c:pt>
                <c:pt idx="13">
                  <c:v>10274</c:v>
                </c:pt>
                <c:pt idx="14">
                  <c:v>#N/A</c:v>
                </c:pt>
              </c:numCache>
            </c:numRef>
          </c:val>
          <c:smooth val="0"/>
          <c:extLst>
            <c:ext xmlns:c16="http://schemas.microsoft.com/office/drawing/2014/chart" uri="{C3380CC4-5D6E-409C-BE32-E72D297353CC}">
              <c16:uniqueId val="{0000000B-C5A1-4B82-9E88-E17077C172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628</c:v>
                </c:pt>
                <c:pt idx="1">
                  <c:v>804</c:v>
                </c:pt>
                <c:pt idx="2">
                  <c:v>980</c:v>
                </c:pt>
              </c:numCache>
            </c:numRef>
          </c:val>
          <c:extLst>
            <c:ext xmlns:c16="http://schemas.microsoft.com/office/drawing/2014/chart" uri="{C3380CC4-5D6E-409C-BE32-E72D297353CC}">
              <c16:uniqueId val="{00000000-693D-4C5A-8157-705AA97094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1278</c:v>
                </c:pt>
                <c:pt idx="1">
                  <c:v>1291</c:v>
                </c:pt>
                <c:pt idx="2">
                  <c:v>1295</c:v>
                </c:pt>
              </c:numCache>
            </c:numRef>
          </c:val>
          <c:extLst>
            <c:ext xmlns:c16="http://schemas.microsoft.com/office/drawing/2014/chart" uri="{C3380CC4-5D6E-409C-BE32-E72D297353CC}">
              <c16:uniqueId val="{00000001-693D-4C5A-8157-705AA97094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1589</c:v>
                </c:pt>
                <c:pt idx="1">
                  <c:v>1982</c:v>
                </c:pt>
                <c:pt idx="2">
                  <c:v>2319</c:v>
                </c:pt>
              </c:numCache>
            </c:numRef>
          </c:val>
          <c:extLst>
            <c:ext xmlns:c16="http://schemas.microsoft.com/office/drawing/2014/chart" uri="{C3380CC4-5D6E-409C-BE32-E72D297353CC}">
              <c16:uniqueId val="{00000002-693D-4C5A-8157-705AA97094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{EDBBC193-6ED9-41D4-AC1B-8D9332986374}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A7-4E52-8E33-EC961B208D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{7408C36D-A887-46AA-ABBC-BB3CFD7187AF}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A7-4E52-8E33-EC961B208D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{C5898FD9-CF98-42A0-81B4-0890B08B2DA1}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A7-4E52-8E33-EC961B208D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{EB43300D-9D3A-4913-BAD6-42DA89B59BED}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A7-4E52-8E33-EC961B208D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{269EFC35-7265-4270-9F9A-45BA35B1A4E1}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A7-4E52-8E33-EC961B208D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{05E66A93-31DC-4D8D-8E67-B76495D38C43}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A7-4E52-8E33-EC961B208D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{1B37BAD0-DFA2-4395-B72C-D7CD36DE2CA7}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A7-4E52-8E33-EC961B208D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{670FBC22-40CE-4941-BBB2-4320FDBC7159}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A7-4E52-8E33-EC961B208D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{592ACD45-453B-44D5-8054-132065547E82}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A7-4E52-8E33-EC961B208D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c:v>
                </c:pt>
                <c:pt idx="8">
                  <c:v>68.3</c:v>
                </c:pt>
                <c:pt idx="16">
                  <c:v>65.8</c:v>
                </c:pt>
                <c:pt idx="24">
                  <c:v>66.599999999999994</c:v>
                </c:pt>
                <c:pt idx="32">
                  <c:v>67.900000000000006</c:v>
                </c:pt>
              </c:numCache>
            </c:numRef>
          </c:xVal>
          <c:yVal>
            <c:numRef>
              <c:f>公会計指標分析・財政指標組合せ分析表!$BP$51:$DC$51</c:f>
              <c:numCache>
                <c:formatCode>#,##0.0;"▲ "#,##0.0</c:formatCode>
                <c:ptCount val="40"/>
                <c:pt idx="0">
                  <c:v>107.2</c:v>
                </c:pt>
                <c:pt idx="8">
                  <c:v>104.9</c:v>
                </c:pt>
                <c:pt idx="16">
                  <c:v>108.5</c:v>
                </c:pt>
                <c:pt idx="24">
                  <c:v>99.4</c:v>
                </c:pt>
                <c:pt idx="32">
                  <c:v>85.2</c:v>
                </c:pt>
              </c:numCache>
            </c:numRef>
          </c:yVal>
          <c:smooth val="0"/>
          <c:extLst>
            <c:ext xmlns:c16="http://schemas.microsoft.com/office/drawing/2014/chart" uri="{C3380CC4-5D6E-409C-BE32-E72D297353CC}">
              <c16:uniqueId val="{00000009-04A7-4E52-8E33-EC961B208D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{B567D818-9FF6-42BA-BA6A-639C9D84DD74}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A7-4E52-8E33-EC961B208D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{1A01FB77-463D-4701-BAD0-436C32E0D4D7}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A7-4E52-8E33-EC961B208D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{1D988B0B-A99B-4D46-9170-F074CD671C87}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A7-4E52-8E33-EC961B208D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{2920F9EC-7CEF-4B6F-94B3-BB3508F95D98}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A7-4E52-8E33-EC961B208D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{FF254C48-BEA9-42D8-9B74-27E3E4EE70F0}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A7-4E52-8E33-EC961B208DA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{8EF45924-B8D7-41F8-AC39-5BEE653CC2D5}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A7-4E52-8E33-EC961B208DA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{2F265E05-4DB3-4021-8CC2-B10FFE4595C0}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A7-4E52-8E33-EC961B208DA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{19C2F9A7-BE23-4980-A292-B7D622EAD60B}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A7-4E52-8E33-EC961B208DA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{7427F4DB-6C35-4D21-9361-ECB4C9DA453D}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A7-4E52-8E33-EC961B208D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04A7-4E52-8E33-EC961B208DA8}"/>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{85F8ED71-52E6-42CF-BB2A-1CFE6E985E48}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8E-43D0-9EC5-090628228B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{5861C921-E4A9-4032-A3F2-54F67EA2774D}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8E-43D0-9EC5-090628228B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{E45C50E5-B886-47AD-BE20-FE67DFFCDB02}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8E-43D0-9EC5-090628228B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{F2ADFFE9-8816-4B8E-90C7-B1CA53BD16C6}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8E-43D0-9EC5-090628228B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{77BD7E69-21B1-4BA1-A905-C548DFE7EE6F}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8E-43D0-9EC5-090628228B6D}"/>
                </c:ext>
              </c:extLst>
            </c:dLbl>
            <c:dLbl>
              <c:idx val="8"/>
              <c:layout>
                <c:manualLayout>
                  <c:x val="-2.882984014740076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{DE2731F3-2D4E-4882-B547-6899451E4CA5}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8E-43D0-9EC5-090628228B6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{7E8BA1F1-7F58-4BD6-94A7-9FF3F1E86582}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8E-43D0-9EC5-090628228B6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{485C9314-B217-44B4-9A4D-E0F0CCC393EE}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8E-43D0-9EC5-090628228B6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{5EA34984-BBE9-4EDB-9F01-B7197F6DF821}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8E-43D0-9EC5-090628228B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c:v>
                </c:pt>
                <c:pt idx="16">
                  <c:v>11.2</c:v>
                </c:pt>
                <c:pt idx="24">
                  <c:v>10.5</c:v>
                </c:pt>
                <c:pt idx="32">
                  <c:v>10.1</c:v>
                </c:pt>
              </c:numCache>
            </c:numRef>
          </c:xVal>
          <c:yVal>
            <c:numRef>
              <c:f>公会計指標分析・財政指標組合せ分析表!$BP$73:$DC$73</c:f>
              <c:numCache>
                <c:formatCode>#,##0.0;"▲ "#,##0.0</c:formatCode>
                <c:ptCount val="40"/>
                <c:pt idx="0">
                  <c:v>107.2</c:v>
                </c:pt>
                <c:pt idx="8">
                  <c:v>104.9</c:v>
                </c:pt>
                <c:pt idx="16">
                  <c:v>108.5</c:v>
                </c:pt>
                <c:pt idx="24">
                  <c:v>99.4</c:v>
                </c:pt>
                <c:pt idx="32">
                  <c:v>85.2</c:v>
                </c:pt>
              </c:numCache>
            </c:numRef>
          </c:yVal>
          <c:smooth val="0"/>
          <c:extLst>
            <c:ext xmlns:c16="http://schemas.microsoft.com/office/drawing/2014/chart" uri="{C3380CC4-5D6E-409C-BE32-E72D297353CC}">
              <c16:uniqueId val="{00000009-2D8E-43D0-9EC5-090628228B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{02B4479B-2C1B-44B1-9701-D229B44699F2}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8E-43D0-9EC5-090628228B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{D5E3DE4A-2366-4D4A-B830-10D9F0F95897}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8E-43D0-9EC5-090628228B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{A1FE0917-E341-4473-ADAC-575AF6E03AD1}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8E-43D0-9EC5-090628228B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{20090833-3AE5-41B2-8D8C-C494D338197A}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8E-43D0-9EC5-090628228B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{9624242F-2DB1-416F-82E4-3D6ADFA653EA}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8E-43D0-9EC5-090628228B6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{AC9C7A1E-1AD6-42E6-8DEC-2A3DC462D3B9}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8E-43D0-9EC5-090628228B6D}"/>
                </c:ext>
              </c:extLst>
            </c:dLbl>
            <c:dLbl>
              <c:idx val="16"/>
              <c:layout>
                <c:manualLayout>
                  <c:x val="-3.9799388778614025E-2"/>
                  <c:y val="-4.361253833292120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{E5D920E8-8FDD-4473-946F-BA75C84A68F0}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8E-43D0-9EC5-090628228B6D}"/>
                </c:ext>
              </c:extLst>
            </c:dLbl>
            <c:dLbl>
              <c:idx val="24"/>
              <c:layout>
                <c:manualLayout>
                  <c:x val="-2.3468945565572323E-2"/>
                  <c:y val="-5.84169060083964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{E522AA79-7580-49E8-AA72-DB7CCFC66874}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8E-43D0-9EC5-090628228B6D}"/>
                </c:ext>
              </c:extLst>
            </c:dLbl>
            <c:dLbl>
              <c:idx val="32"/>
              <c:layout>
                <c:manualLayout>
                  <c:x val="-3.1570342725075584E-2"/>
                  <c:y val="-8.522066816584893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{6B71E55D-5E70-45E7-BA97-485979930546}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8E-43D0-9EC5-090628228B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D8E-43D0-9EC5-090628228B6D}"/>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過年度において、地方債の新規発行額を元金償還額以下に抑制してきたことで、元利償還金が減少傾向にある中、実質公債費比率の分子は前年度から減少している。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公営企業債の元利償還金に対する繰入金及び算入公債費等が大幅に減少しているが、これは、下水道事業が公営企業会計に移行したことに伴う、計上方法の変更によるものである。</a:t>
          </a:r>
        </a:p>
        <a:p>
          <a:r>
            <a:rPr kumimoji="1" lang="ja-JP" altLang="en-US" sz="1400">
              <a:solidFill>
                <a:srgbClr val="000000"/>
              </a:solidFill>
              <a:latin typeface="ＭＳ ゴシック" pitchFamily="49" charset="-128"/>
              <a:ea typeface="ＭＳ ゴシック" pitchFamily="49" charset="-128"/>
            </a:rPr>
            <a:t>　今後も、地方債の発行に当たっては十分な検討を行う。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一般会計等に係る地方債の現在高については、平成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火葬場や中学校の建替を実施したことで増加したが、令和元年度以降は地方債の新規発行額を元金償還額以下に抑制したことで、減少している。また、ふるさと納税の増加に伴うふるさと泉南水なす基金の増加等により、充当可能基金が増加し、将来負担比率の分子は減少している。</a:t>
          </a:r>
        </a:p>
        <a:p>
          <a:r>
            <a:rPr kumimoji="1" lang="ja-JP" altLang="en-US" sz="1400">
              <a:solidFill>
                <a:srgbClr val="000000"/>
              </a:solidFill>
              <a:latin typeface="ＭＳ ゴシック" pitchFamily="49" charset="-128"/>
              <a:ea typeface="ＭＳ ゴシック" pitchFamily="49" charset="-128"/>
            </a:rPr>
            <a:t>　しかし、地方債現在高が多額であることから、将来負担比率は類似団体内平均値を大きく上回っている中、今後も後年度への負担を軽減するべく、地方債の発行に当たっては十分な検討を行う。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百万円増加している。これは、主にふるさと納税に係る寄附金をふるさと泉南水なす基金に積立てたことや、前年度繰越金の一部等を財政調整基金に積立てたことが要因である。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近年では、ふるさと寄附が飛躍的に伸長していることで、ふるさと泉南水なす基金が最も増加率が大きい。また、財政調整基金についても、前年度繰越金の一部等を積立ててきたことで、増加基調にある。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突発的な行政需要に備え、財政調整基金への積立てを継続するとともに、ふるさと泉南水なす基金については、寄附者の思いを反映するべく、有効に活用していく。その他の基金についても、目的に応じ有効に活用するが、取崩しは必要最小限とな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・公共施設整備基金：土地売却収入等で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・ふるさと泉南水なす基金：ふるさと納税に係る事務費等のために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・地域福祉基金：運用収益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百万円を取崩したことで減少。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・ふるさと創生事業推進基金：増減なし。</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前年度繰越金の一部等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年度の基金創設移行、前年度繰越金の一部等を毎年度継続的に積立ててきたことで、残高は増加基調にある。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残高は増加しているが、依然類似団体と比較して少額であることから、標準財政規模の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程度の残高を確保するべく、計画的に積立てを行っていく。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土地開発公社買戻し分に係る土地の売却収入</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健全な財政運営を維持していくために、適正な残高の確保に努める。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年度に策定した泉南市公共施設等最適化推進基本計画において、公共施設等の延床面積を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年代後半から昭和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年代にかけて整備してきた公共施設等の老朽化が進行している中、類似団体内平均値を上回っているため、同計画に基づく施設複合化等により、適切な施設管理を行っていく。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6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58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81552</xdr:rowOff>
    </xdr:from>
    <xdr:to>
      <xdr:col>19</xdr:col>
      <xdr:colOff>187325</xdr:colOff>
      <xdr:row>33</xdr:row>
      <xdr:rowOff>11702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5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132352</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618752"/>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56878</xdr:rowOff>
    </xdr:from>
    <xdr:to>
      <xdr:col>15</xdr:col>
      <xdr:colOff>187325</xdr:colOff>
      <xdr:row>32</xdr:row>
      <xdr:rowOff>158478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5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32</xdr:row>
      <xdr:rowOff>132352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594078"/>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107678</xdr:rowOff>
    </xdr:from>
    <xdr:to>
      <xdr:col>15</xdr:col>
      <xdr:colOff>136525</xdr:colOff>
      <xdr:row>33</xdr:row>
      <xdr:rowOff>13335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5594078"/>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93889</xdr:rowOff>
    </xdr:from>
    <xdr:to>
      <xdr:col>7</xdr:col>
      <xdr:colOff>187325</xdr:colOff>
      <xdr:row>33</xdr:row>
      <xdr:rowOff>24039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5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144689</xdr:rowOff>
    </xdr:from>
    <xdr:to>
      <xdr:col>11</xdr:col>
      <xdr:colOff>136525</xdr:colOff>
      <xdr:row>33</xdr:row>
      <xdr:rowOff>13335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63108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2829</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66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149605</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63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15166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67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債務償還比率は、地方債残高の減少等により将来負担額が減少したものの、債務償還に充てることができる一般財源が減少したことにより、前年度から</a:t>
          </a:r>
          <a:r>
            <a:rPr kumimoji="1" lang="en-US" altLang="ja-JP" sz="1100">
              <a:latin typeface="ＭＳ Ｐゴシック" panose="020B0600070205080204" pitchFamily="50" charset="-128"/>
              <a:ea typeface="ＭＳ Ｐゴシック" panose="020B0600070205080204" pitchFamily="50" charset="-128"/>
            </a:rPr>
            <a:t>35.6</a:t>
          </a:r>
          <a:r>
            <a:rPr kumimoji="1" lang="ja-JP" altLang="en-US" sz="1100">
              <a:latin typeface="ＭＳ Ｐゴシック" panose="020B0600070205080204" pitchFamily="50" charset="-128"/>
              <a:ea typeface="ＭＳ Ｐゴシック" panose="020B0600070205080204" pitchFamily="50" charset="-128"/>
            </a:rPr>
            <a:t>ポイント悪化している。</a:t>
          </a:r>
        </a:p>
        <a:p>
          <a:r>
            <a:rPr kumimoji="1" lang="ja-JP" altLang="en-US" sz="1100">
              <a:latin typeface="ＭＳ Ｐゴシック" panose="020B0600070205080204" pitchFamily="50" charset="-128"/>
              <a:ea typeface="ＭＳ Ｐゴシック" panose="020B0600070205080204" pitchFamily="50" charset="-128"/>
            </a:rPr>
            <a:t>　また、過年度に発行した公共用地先行取得等事業債や第三セクター等改革推進債の地方債残高が多額であることや、財政調整基金等の充当可能財源が少額であること等により、類似団体内平均値を大きく上回っている。</a:t>
          </a:r>
        </a:p>
        <a:p>
          <a:r>
            <a:rPr kumimoji="1" lang="ja-JP" altLang="en-US" sz="1100">
              <a:latin typeface="ＭＳ Ｐゴシック" panose="020B0600070205080204" pitchFamily="50" charset="-128"/>
              <a:ea typeface="ＭＳ Ｐゴシック" panose="020B0600070205080204" pitchFamily="50" charset="-128"/>
            </a:rPr>
            <a:t>　今後も、地方債及び基金については適切な管理を行っていく。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106878</xdr:rowOff>
    </xdr:from>
    <xdr:to>
      <xdr:col>76</xdr:col>
      <xdr:colOff>73025</xdr:colOff>
      <xdr:row>33</xdr:row>
      <xdr:rowOff>37028</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5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85305</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57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64177</xdr:rowOff>
    </xdr:from>
    <xdr:to>
      <xdr:col>72</xdr:col>
      <xdr:colOff>123825</xdr:colOff>
      <xdr:row>32</xdr:row>
      <xdr:rowOff>165777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5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114977</xdr:rowOff>
    </xdr:from>
    <xdr:to>
      <xdr:col>76</xdr:col>
      <xdr:colOff>22225</xdr:colOff>
      <xdr:row>32</xdr:row>
      <xdr:rowOff>157678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5601377"/>
          <a:ext cx="7112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37620</xdr:rowOff>
    </xdr:from>
    <xdr:to>
      <xdr:col>68</xdr:col>
      <xdr:colOff>123825</xdr:colOff>
      <xdr:row>33</xdr:row>
      <xdr:rowOff>139220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114977</xdr:rowOff>
    </xdr:from>
    <xdr:to>
      <xdr:col>72</xdr:col>
      <xdr:colOff>73025</xdr:colOff>
      <xdr:row>33</xdr:row>
      <xdr:rowOff>88420</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601377"/>
          <a:ext cx="762000" cy="1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147249</xdr:rowOff>
    </xdr:from>
    <xdr:to>
      <xdr:col>64</xdr:col>
      <xdr:colOff>123825</xdr:colOff>
      <xdr:row>34</xdr:row>
      <xdr:rowOff>77399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8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88420</xdr:rowOff>
    </xdr:from>
    <xdr:to>
      <xdr:col>68</xdr:col>
      <xdr:colOff>73025</xdr:colOff>
      <xdr:row>34</xdr:row>
      <xdr:rowOff>26599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746270"/>
          <a:ext cx="762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74083</xdr:rowOff>
    </xdr:from>
    <xdr:to>
      <xdr:col>60</xdr:col>
      <xdr:colOff>123825</xdr:colOff>
      <xdr:row>34</xdr:row>
      <xdr:rowOff>4233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7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124883</xdr:rowOff>
    </xdr:from>
    <xdr:to>
      <xdr:col>64</xdr:col>
      <xdr:colOff>73025</xdr:colOff>
      <xdr:row>34</xdr:row>
      <xdr:rowOff>26599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782733"/>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156904</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64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130347</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57881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68526</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58978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166810</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58246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61340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0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7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58238</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423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167640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125566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25667</xdr:rowOff>
    </xdr:from>
    <xdr:to>
      <xdr:col>55</xdr:col>
      <xdr:colOff>50800</xdr:colOff>
      <xdr:row>41</xdr:row>
      <xdr:rowOff>127267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4094</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26733</xdr:rowOff>
    </xdr:from>
    <xdr:to>
      <xdr:col>50</xdr:col>
      <xdr:colOff>165100</xdr:colOff>
      <xdr:row>41</xdr:row>
      <xdr:rowOff>128333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76467</xdr:rowOff>
    </xdr:from>
    <xdr:to>
      <xdr:col>55</xdr:col>
      <xdr:colOff>0</xdr:colOff>
      <xdr:row>41</xdr:row>
      <xdr:rowOff>77533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05917"/>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28296</xdr:rowOff>
    </xdr:from>
    <xdr:to>
      <xdr:col>46</xdr:col>
      <xdr:colOff>38100</xdr:colOff>
      <xdr:row>41</xdr:row>
      <xdr:rowOff>129896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77533</xdr:rowOff>
    </xdr:from>
    <xdr:to>
      <xdr:col>50</xdr:col>
      <xdr:colOff>114300</xdr:colOff>
      <xdr:row>41</xdr:row>
      <xdr:rowOff>79096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0698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24485</xdr:rowOff>
    </xdr:from>
    <xdr:to>
      <xdr:col>41</xdr:col>
      <xdr:colOff>101600</xdr:colOff>
      <xdr:row>41</xdr:row>
      <xdr:rowOff>126085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75285</xdr:rowOff>
    </xdr:from>
    <xdr:to>
      <xdr:col>45</xdr:col>
      <xdr:colOff>177800</xdr:colOff>
      <xdr:row>41</xdr:row>
      <xdr:rowOff>79096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0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31801</xdr:rowOff>
    </xdr:from>
    <xdr:to>
      <xdr:col>36</xdr:col>
      <xdr:colOff>165100</xdr:colOff>
      <xdr:row>41</xdr:row>
      <xdr:rowOff>133401</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75285</xdr:rowOff>
    </xdr:from>
    <xdr:to>
      <xdr:col>41</xdr:col>
      <xdr:colOff>50800</xdr:colOff>
      <xdr:row>41</xdr:row>
      <xdr:rowOff>82601</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0473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119460</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4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121023</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117212</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124528</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127363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898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25944</xdr:rowOff>
    </xdr:from>
    <xdr:to>
      <xdr:col>15</xdr:col>
      <xdr:colOff>101600</xdr:colOff>
      <xdr:row>60</xdr:row>
      <xdr:rowOff>127544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102870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637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76744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48985</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180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144071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134695</xdr:rowOff>
    </xdr:from>
    <xdr:to>
      <xdr:col>55</xdr:col>
      <xdr:colOff>50800</xdr:colOff>
      <xdr:row>64</xdr:row>
      <xdr:rowOff>64845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49622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5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135165</xdr:rowOff>
    </xdr:from>
    <xdr:to>
      <xdr:col>50</xdr:col>
      <xdr:colOff>165100</xdr:colOff>
      <xdr:row>64</xdr:row>
      <xdr:rowOff>65315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14045</xdr:rowOff>
    </xdr:from>
    <xdr:to>
      <xdr:col>55</xdr:col>
      <xdr:colOff>0</xdr:colOff>
      <xdr:row>64</xdr:row>
      <xdr:rowOff>14515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6845"/>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135765</xdr:rowOff>
    </xdr:from>
    <xdr:to>
      <xdr:col>46</xdr:col>
      <xdr:colOff>38100</xdr:colOff>
      <xdr:row>64</xdr:row>
      <xdr:rowOff>65915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14515</xdr:rowOff>
    </xdr:from>
    <xdr:to>
      <xdr:col>50</xdr:col>
      <xdr:colOff>114300</xdr:colOff>
      <xdr:row>64</xdr:row>
      <xdr:rowOff>15115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87315"/>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136326</xdr:rowOff>
    </xdr:from>
    <xdr:to>
      <xdr:col>41</xdr:col>
      <xdr:colOff>101600</xdr:colOff>
      <xdr:row>64</xdr:row>
      <xdr:rowOff>66476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15115</xdr:rowOff>
    </xdr:from>
    <xdr:to>
      <xdr:col>45</xdr:col>
      <xdr:colOff>177800</xdr:colOff>
      <xdr:row>64</xdr:row>
      <xdr:rowOff>15676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8791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137555</xdr:rowOff>
    </xdr:from>
    <xdr:to>
      <xdr:col>36</xdr:col>
      <xdr:colOff>165100</xdr:colOff>
      <xdr:row>64</xdr:row>
      <xdr:rowOff>67705</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15676</xdr:rowOff>
    </xdr:from>
    <xdr:to>
      <xdr:col>41</xdr:col>
      <xdr:colOff>50800</xdr:colOff>
      <xdr:row>64</xdr:row>
      <xdr:rowOff>16905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8847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56442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57042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57603</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58832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84</xdr:row>
      <xdr:rowOff>139064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294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127636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5027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100964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474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160655</xdr:rowOff>
    </xdr:from>
    <xdr:to>
      <xdr:col>6</xdr:col>
      <xdr:colOff>38100</xdr:colOff>
      <xdr:row>84</xdr:row>
      <xdr:rowOff>90805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40005</xdr:rowOff>
    </xdr:from>
    <xdr:to>
      <xdr:col>10</xdr:col>
      <xdr:colOff>114300</xdr:colOff>
      <xdr:row>84</xdr:row>
      <xdr:rowOff>72389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41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81932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92838</xdr:rowOff>
    </xdr:from>
    <xdr:to>
      <xdr:col>55</xdr:col>
      <xdr:colOff>50800</xdr:colOff>
      <xdr:row>86</xdr:row>
      <xdr:rowOff>22988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71265</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4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143638</xdr:rowOff>
    </xdr:from>
    <xdr:to>
      <xdr:col>55</xdr:col>
      <xdr:colOff>0</xdr:colOff>
      <xdr:row>85</xdr:row>
      <xdr:rowOff>144780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1688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145923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180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96265</xdr:rowOff>
    </xdr:from>
    <xdr:to>
      <xdr:col>41</xdr:col>
      <xdr:colOff>101600</xdr:colOff>
      <xdr:row>86</xdr:row>
      <xdr:rowOff>26415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145923</xdr:rowOff>
    </xdr:from>
    <xdr:to>
      <xdr:col>45</xdr:col>
      <xdr:colOff>177800</xdr:colOff>
      <xdr:row>85</xdr:row>
      <xdr:rowOff>147065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1917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97410</xdr:rowOff>
    </xdr:from>
    <xdr:to>
      <xdr:col>36</xdr:col>
      <xdr:colOff>165100</xdr:colOff>
      <xdr:row>86</xdr:row>
      <xdr:rowOff>27560</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6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147065</xdr:rowOff>
    </xdr:from>
    <xdr:to>
      <xdr:col>41</xdr:col>
      <xdr:colOff>50800</xdr:colOff>
      <xdr:row>85</xdr:row>
      <xdr:rowOff>148210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20315"/>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16400</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17542</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18687</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6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146231</xdr:rowOff>
    </xdr:from>
    <xdr:to>
      <xdr:col>81</xdr:col>
      <xdr:colOff>101600</xdr:colOff>
      <xdr:row>39</xdr:row>
      <xdr:rowOff>76381</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58238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7121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108676</xdr:rowOff>
    </xdr:from>
    <xdr:to>
      <xdr:col>76</xdr:col>
      <xdr:colOff>165100</xdr:colOff>
      <xdr:row>39</xdr:row>
      <xdr:rowOff>38826</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159476</xdr:rowOff>
    </xdr:from>
    <xdr:to>
      <xdr:col>81</xdr:col>
      <xdr:colOff>50800</xdr:colOff>
      <xdr:row>39</xdr:row>
      <xdr:rowOff>25581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6745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66222</xdr:rowOff>
    </xdr:from>
    <xdr:to>
      <xdr:col>72</xdr:col>
      <xdr:colOff>38100</xdr:colOff>
      <xdr:row>38</xdr:row>
      <xdr:rowOff>167822</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117022</xdr:rowOff>
    </xdr:from>
    <xdr:to>
      <xdr:col>76</xdr:col>
      <xdr:colOff>114300</xdr:colOff>
      <xdr:row>38</xdr:row>
      <xdr:rowOff>159476</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63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117022</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6141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67508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158949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89916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5913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43688</xdr:rowOff>
    </xdr:from>
    <xdr:to>
      <xdr:col>107</xdr:col>
      <xdr:colOff>101600</xdr:colOff>
      <xdr:row>38</xdr:row>
      <xdr:rowOff>145288</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94488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94488</xdr:rowOff>
    </xdr:from>
    <xdr:to>
      <xdr:col>107</xdr:col>
      <xdr:colOff>50800</xdr:colOff>
      <xdr:row>38</xdr:row>
      <xdr:rowOff>99060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52832</xdr:rowOff>
    </xdr:from>
    <xdr:to>
      <xdr:col>98</xdr:col>
      <xdr:colOff>38100</xdr:colOff>
      <xdr:row>38</xdr:row>
      <xdr:rowOff>154432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103632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161815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170959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28592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100965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3803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76835</xdr:rowOff>
    </xdr:from>
    <xdr:to>
      <xdr:col>76</xdr:col>
      <xdr:colOff>165100</xdr:colOff>
      <xdr:row>61</xdr:row>
      <xdr:rowOff>6985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127635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592300" y="10380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127635</xdr:rowOff>
    </xdr:from>
    <xdr:to>
      <xdr:col>76</xdr:col>
      <xdr:colOff>114300</xdr:colOff>
      <xdr:row>61</xdr:row>
      <xdr:rowOff>150495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3703300" y="1041463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61</xdr:row>
      <xdr:rowOff>150495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5956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20972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7637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116269</xdr:rowOff>
    </xdr:from>
    <xdr:to>
      <xdr:col>116</xdr:col>
      <xdr:colOff>114300</xdr:colOff>
      <xdr:row>63</xdr:row>
      <xdr:rowOff>46419</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74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118173</xdr:rowOff>
    </xdr:from>
    <xdr:to>
      <xdr:col>112</xdr:col>
      <xdr:colOff>38100</xdr:colOff>
      <xdr:row>63</xdr:row>
      <xdr:rowOff>48323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167069</xdr:rowOff>
    </xdr:from>
    <xdr:to>
      <xdr:col>116</xdr:col>
      <xdr:colOff>63500</xdr:colOff>
      <xdr:row>62</xdr:row>
      <xdr:rowOff>168973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96969"/>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95694</xdr:rowOff>
    </xdr:from>
    <xdr:to>
      <xdr:col>107</xdr:col>
      <xdr:colOff>101600</xdr:colOff>
      <xdr:row>63</xdr:row>
      <xdr:rowOff>25844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146494</xdr:rowOff>
    </xdr:from>
    <xdr:to>
      <xdr:col>111</xdr:col>
      <xdr:colOff>177800</xdr:colOff>
      <xdr:row>62</xdr:row>
      <xdr:rowOff>168973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077639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124460</xdr:rowOff>
    </xdr:from>
    <xdr:to>
      <xdr:col>102</xdr:col>
      <xdr:colOff>165100</xdr:colOff>
      <xdr:row>63</xdr:row>
      <xdr:rowOff>54610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146494</xdr:rowOff>
    </xdr:from>
    <xdr:to>
      <xdr:col>107</xdr:col>
      <xdr:colOff>50800</xdr:colOff>
      <xdr:row>63</xdr:row>
      <xdr:rowOff>3810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77639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126556</xdr:rowOff>
    </xdr:from>
    <xdr:to>
      <xdr:col>98</xdr:col>
      <xdr:colOff>38100</xdr:colOff>
      <xdr:row>63</xdr:row>
      <xdr:rowOff>56706</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xdr:rowOff>
    </xdr:from>
    <xdr:to>
      <xdr:col>102</xdr:col>
      <xdr:colOff>114300</xdr:colOff>
      <xdr:row>63</xdr:row>
      <xdr:rowOff>5906</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80516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39450</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16971</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45737</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47833</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84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153851</xdr:rowOff>
    </xdr:from>
    <xdr:to>
      <xdr:col>85</xdr:col>
      <xdr:colOff>177800</xdr:colOff>
      <xdr:row>78</xdr:row>
      <xdr:rowOff>84001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106878</xdr:rowOff>
    </xdr:from>
    <xdr:ext cx="340478"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3308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91802</xdr:rowOff>
    </xdr:from>
    <xdr:to>
      <xdr:col>81</xdr:col>
      <xdr:colOff>101600</xdr:colOff>
      <xdr:row>78</xdr:row>
      <xdr:rowOff>21952</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3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142602</xdr:rowOff>
    </xdr:from>
    <xdr:to>
      <xdr:col>85</xdr:col>
      <xdr:colOff>127000</xdr:colOff>
      <xdr:row>78</xdr:row>
      <xdr:rowOff>33201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5481300" y="1334425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29755</xdr:rowOff>
    </xdr:from>
    <xdr:to>
      <xdr:col>76</xdr:col>
      <xdr:colOff>165100</xdr:colOff>
      <xdr:row>86</xdr:row>
      <xdr:rowOff>131355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142602</xdr:rowOff>
    </xdr:from>
    <xdr:to>
      <xdr:col>81</xdr:col>
      <xdr:colOff>50800</xdr:colOff>
      <xdr:row>86</xdr:row>
      <xdr:rowOff>80555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flipV="1">
          <a:off x="14592300" y="13344252"/>
          <a:ext cx="8890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44631</xdr:rowOff>
    </xdr:from>
    <xdr:to>
      <xdr:col>76</xdr:col>
      <xdr:colOff>114300</xdr:colOff>
      <xdr:row>86</xdr:row>
      <xdr:rowOff>80555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3703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8708</xdr:rowOff>
    </xdr:from>
    <xdr:to>
      <xdr:col>71</xdr:col>
      <xdr:colOff>177800</xdr:colOff>
      <xdr:row>86</xdr:row>
      <xdr:rowOff>44631</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38479</xdr:rowOff>
    </xdr:from>
    <xdr:ext cx="340478"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98361" y="1306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122482</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57150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1323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86</xdr:row>
      <xdr:rowOff>57150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0434300" y="14725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101600</xdr:rowOff>
    </xdr:from>
    <xdr:to>
      <xdr:col>85</xdr:col>
      <xdr:colOff>177800</xdr:colOff>
      <xdr:row>106</xdr:row>
      <xdr:rowOff>31750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80027</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114300</xdr:rowOff>
    </xdr:from>
    <xdr:to>
      <xdr:col>85</xdr:col>
      <xdr:colOff>127000</xdr:colOff>
      <xdr:row>105</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11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114300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76200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6350</xdr:rowOff>
    </xdr:from>
    <xdr:to>
      <xdr:col>67</xdr:col>
      <xdr:colOff>101600</xdr:colOff>
      <xdr:row>105</xdr:row>
      <xdr:rowOff>107950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57150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12814300" y="1804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99077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17418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5307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20434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20682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20682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656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してきた公共施設等の多くが老朽化しているためであるが、学校施設については、中学校の建替えや小学校の空調設備整備等により類似団体内平均値と同水準となっている。また、児童館については、中学校との複合化により更新したため、類似団体内平均値を大幅に下回っている。</a:t>
          </a:r>
        </a:p>
        <a:p>
          <a:r>
            <a:rPr kumimoji="1" lang="ja-JP" altLang="en-US" sz="1300">
              <a:latin typeface="ＭＳ Ｐゴシック" panose="020B0600070205080204" pitchFamily="50" charset="-128"/>
              <a:ea typeface="ＭＳ Ｐゴシック" panose="020B0600070205080204" pitchFamily="50" charset="-128"/>
            </a:rPr>
            <a:t>　一人当たり面積等については、概ね類似団体内平均値を下回っており、必要以上の施設等を保有していないことが示される。</a:t>
          </a:r>
        </a:p>
        <a:p>
          <a:r>
            <a:rPr kumimoji="1" lang="ja-JP" altLang="en-US" sz="1300">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38463</xdr:rowOff>
    </xdr:from>
    <xdr:to>
      <xdr:col>20</xdr:col>
      <xdr:colOff>38100</xdr:colOff>
      <xdr:row>40</xdr:row>
      <xdr:rowOff>140063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89263</xdr:rowOff>
    </xdr:from>
    <xdr:to>
      <xdr:col>24</xdr:col>
      <xdr:colOff>63500</xdr:colOff>
      <xdr:row>40</xdr:row>
      <xdr:rowOff>125185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472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xdr:rowOff>
    </xdr:from>
    <xdr:to>
      <xdr:col>15</xdr:col>
      <xdr:colOff>101600</xdr:colOff>
      <xdr:row>40</xdr:row>
      <xdr:rowOff>104140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53340</xdr:rowOff>
    </xdr:from>
    <xdr:to>
      <xdr:col>19</xdr:col>
      <xdr:colOff>177800</xdr:colOff>
      <xdr:row>40</xdr:row>
      <xdr:rowOff>89263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911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138067</xdr:rowOff>
    </xdr:from>
    <xdr:to>
      <xdr:col>10</xdr:col>
      <xdr:colOff>165100</xdr:colOff>
      <xdr:row>40</xdr:row>
      <xdr:rowOff>68217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17417</xdr:rowOff>
    </xdr:from>
    <xdr:to>
      <xdr:col>15</xdr:col>
      <xdr:colOff>50800</xdr:colOff>
      <xdr:row>40</xdr:row>
      <xdr:rowOff>53340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103777</xdr:rowOff>
    </xdr:from>
    <xdr:to>
      <xdr:col>6</xdr:col>
      <xdr:colOff>38100</xdr:colOff>
      <xdr:row>40</xdr:row>
      <xdr:rowOff>33927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154577</xdr:rowOff>
    </xdr:from>
    <xdr:to>
      <xdr:col>10</xdr:col>
      <xdr:colOff>114300</xdr:colOff>
      <xdr:row>40</xdr:row>
      <xdr:rowOff>17417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411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95267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59344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25054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145415</xdr:rowOff>
    </xdr:from>
    <xdr:to>
      <xdr:col>55</xdr:col>
      <xdr:colOff>50800</xdr:colOff>
      <xdr:row>40</xdr:row>
      <xdr:rowOff>75565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123842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24765</xdr:rowOff>
    </xdr:from>
    <xdr:to>
      <xdr:col>55</xdr:col>
      <xdr:colOff>0</xdr:colOff>
      <xdr:row>40</xdr:row>
      <xdr:rowOff>30480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9639300" y="68827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xdr:rowOff>
    </xdr:from>
    <xdr:to>
      <xdr:col>20</xdr:col>
      <xdr:colOff>38100</xdr:colOff>
      <xdr:row>63</xdr:row>
      <xdr:rowOff>104140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53340</xdr:rowOff>
    </xdr:from>
    <xdr:to>
      <xdr:col>24</xdr:col>
      <xdr:colOff>63500</xdr:colOff>
      <xdr:row>63</xdr:row>
      <xdr:rowOff>68580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8546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158750</xdr:rowOff>
    </xdr:from>
    <xdr:to>
      <xdr:col>15</xdr:col>
      <xdr:colOff>101600</xdr:colOff>
      <xdr:row>63</xdr:row>
      <xdr:rowOff>88900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38100</xdr:rowOff>
    </xdr:from>
    <xdr:to>
      <xdr:col>19</xdr:col>
      <xdr:colOff>177800</xdr:colOff>
      <xdr:row>63</xdr:row>
      <xdr:rowOff>53340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839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143510</xdr:rowOff>
    </xdr:from>
    <xdr:to>
      <xdr:col>10</xdr:col>
      <xdr:colOff>165100</xdr:colOff>
      <xdr:row>63</xdr:row>
      <xdr:rowOff>73660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22860</xdr:rowOff>
    </xdr:from>
    <xdr:to>
      <xdr:col>15</xdr:col>
      <xdr:colOff>50800</xdr:colOff>
      <xdr:row>63</xdr:row>
      <xdr:rowOff>38100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824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126365</xdr:rowOff>
    </xdr:from>
    <xdr:to>
      <xdr:col>6</xdr:col>
      <xdr:colOff>38100</xdr:colOff>
      <xdr:row>63</xdr:row>
      <xdr:rowOff>56515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5715</xdr:rowOff>
    </xdr:from>
    <xdr:to>
      <xdr:col>10</xdr:col>
      <xdr:colOff>114300</xdr:colOff>
      <xdr:row>63</xdr:row>
      <xdr:rowOff>22860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8070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95267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80027</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64787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47642</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123916</xdr:rowOff>
    </xdr:from>
    <xdr:to>
      <xdr:col>50</xdr:col>
      <xdr:colOff>165100</xdr:colOff>
      <xdr:row>64</xdr:row>
      <xdr:rowOff>54066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3266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7443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3266</xdr:rowOff>
    </xdr:from>
    <xdr:to>
      <xdr:col>50</xdr:col>
      <xdr:colOff>114300</xdr:colOff>
      <xdr:row>64</xdr:row>
      <xdr:rowOff>6531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7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127181</xdr:rowOff>
    </xdr:from>
    <xdr:to>
      <xdr:col>41</xdr:col>
      <xdr:colOff>101600</xdr:colOff>
      <xdr:row>64</xdr:row>
      <xdr:rowOff>57331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6531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128815</xdr:rowOff>
    </xdr:from>
    <xdr:to>
      <xdr:col>36</xdr:col>
      <xdr:colOff>165100</xdr:colOff>
      <xdr:row>64</xdr:row>
      <xdr:rowOff>58965</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6531</xdr:rowOff>
    </xdr:from>
    <xdr:to>
      <xdr:col>41</xdr:col>
      <xdr:colOff>50800</xdr:colOff>
      <xdr:row>64</xdr:row>
      <xdr:rowOff>8165</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7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45193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48458</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50092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xdr:rowOff>
    </xdr:from>
    <xdr:to>
      <xdr:col>24</xdr:col>
      <xdr:colOff>114300</xdr:colOff>
      <xdr:row>81</xdr:row>
      <xdr:rowOff>104902</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153179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54102</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39026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103887</xdr:rowOff>
    </xdr:from>
    <xdr:to>
      <xdr:col>15</xdr:col>
      <xdr:colOff>101600</xdr:colOff>
      <xdr:row>81</xdr:row>
      <xdr:rowOff>34037</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154687</xdr:rowOff>
    </xdr:from>
    <xdr:to>
      <xdr:col>19</xdr:col>
      <xdr:colOff>177800</xdr:colOff>
      <xdr:row>81</xdr:row>
      <xdr:rowOff>15239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387068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69596</xdr:rowOff>
    </xdr:from>
    <xdr:to>
      <xdr:col>10</xdr:col>
      <xdr:colOff>165100</xdr:colOff>
      <xdr:row>80</xdr:row>
      <xdr:rowOff>171196</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120396</xdr:rowOff>
    </xdr:from>
    <xdr:to>
      <xdr:col>15</xdr:col>
      <xdr:colOff>50800</xdr:colOff>
      <xdr:row>80</xdr:row>
      <xdr:rowOff>154687</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8363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120396</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3799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57166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25164</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162323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164464</xdr:rowOff>
    </xdr:from>
    <xdr:to>
      <xdr:col>55</xdr:col>
      <xdr:colOff>50800</xdr:colOff>
      <xdr:row>79</xdr:row>
      <xdr:rowOff>94614</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15891</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4445</xdr:rowOff>
    </xdr:from>
    <xdr:to>
      <xdr:col>50</xdr:col>
      <xdr:colOff>165100</xdr:colOff>
      <xdr:row>79</xdr:row>
      <xdr:rowOff>106045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43814</xdr:rowOff>
    </xdr:from>
    <xdr:to>
      <xdr:col>55</xdr:col>
      <xdr:colOff>0</xdr:colOff>
      <xdr:row>79</xdr:row>
      <xdr:rowOff>55245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9639300" y="135883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15875</xdr:rowOff>
    </xdr:from>
    <xdr:to>
      <xdr:col>46</xdr:col>
      <xdr:colOff>38100</xdr:colOff>
      <xdr:row>79</xdr:row>
      <xdr:rowOff>117475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55245</xdr:rowOff>
    </xdr:from>
    <xdr:to>
      <xdr:col>50</xdr:col>
      <xdr:colOff>114300</xdr:colOff>
      <xdr:row>79</xdr:row>
      <xdr:rowOff>66675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359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21589</xdr:rowOff>
    </xdr:from>
    <xdr:to>
      <xdr:col>41</xdr:col>
      <xdr:colOff>101600</xdr:colOff>
      <xdr:row>79</xdr:row>
      <xdr:rowOff>123189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66675</xdr:rowOff>
    </xdr:from>
    <xdr:to>
      <xdr:col>45</xdr:col>
      <xdr:colOff>177800</xdr:colOff>
      <xdr:row>79</xdr:row>
      <xdr:rowOff>72389</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361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33020</xdr:rowOff>
    </xdr:from>
    <xdr:to>
      <xdr:col>36</xdr:col>
      <xdr:colOff>165100</xdr:colOff>
      <xdr:row>79</xdr:row>
      <xdr:rowOff>134620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72389</xdr:rowOff>
    </xdr:from>
    <xdr:to>
      <xdr:col>41</xdr:col>
      <xdr:colOff>50800</xdr:colOff>
      <xdr:row>79</xdr:row>
      <xdr:rowOff>83820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6972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122572</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134002</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139716</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151147</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167113</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152763</xdr:rowOff>
    </xdr:from>
    <xdr:to>
      <xdr:col>20</xdr:col>
      <xdr:colOff>38100</xdr:colOff>
      <xdr:row>107</xdr:row>
      <xdr:rowOff>82913</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32113</xdr:rowOff>
    </xdr:from>
    <xdr:to>
      <xdr:col>24</xdr:col>
      <xdr:colOff>63500</xdr:colOff>
      <xdr:row>107</xdr:row>
      <xdr:rowOff>68036</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83772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116839</xdr:rowOff>
    </xdr:from>
    <xdr:to>
      <xdr:col>15</xdr:col>
      <xdr:colOff>101600</xdr:colOff>
      <xdr:row>107</xdr:row>
      <xdr:rowOff>46989</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167639</xdr:rowOff>
    </xdr:from>
    <xdr:to>
      <xdr:col>19</xdr:col>
      <xdr:colOff>177800</xdr:colOff>
      <xdr:row>107</xdr:row>
      <xdr:rowOff>32113</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8341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80918</xdr:rowOff>
    </xdr:from>
    <xdr:to>
      <xdr:col>10</xdr:col>
      <xdr:colOff>165100</xdr:colOff>
      <xdr:row>107</xdr:row>
      <xdr:rowOff>11068</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131718</xdr:rowOff>
    </xdr:from>
    <xdr:to>
      <xdr:col>15</xdr:col>
      <xdr:colOff>50800</xdr:colOff>
      <xdr:row>106</xdr:row>
      <xdr:rowOff>167639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46627</xdr:rowOff>
    </xdr:from>
    <xdr:to>
      <xdr:col>6</xdr:col>
      <xdr:colOff>38100</xdr:colOff>
      <xdr:row>106</xdr:row>
      <xdr:rowOff>148227</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97427</xdr:rowOff>
    </xdr:from>
    <xdr:to>
      <xdr:col>10</xdr:col>
      <xdr:colOff>114300</xdr:colOff>
      <xdr:row>106</xdr:row>
      <xdr:rowOff>131718</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8271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74040</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2195</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139354</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154395</xdr:rowOff>
    </xdr:from>
    <xdr:to>
      <xdr:col>55</xdr:col>
      <xdr:colOff>50800</xdr:colOff>
      <xdr:row>108</xdr:row>
      <xdr:rowOff>84545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69322</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4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157662</xdr:rowOff>
    </xdr:from>
    <xdr:to>
      <xdr:col>50</xdr:col>
      <xdr:colOff>165100</xdr:colOff>
      <xdr:row>108</xdr:row>
      <xdr:rowOff>87812</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33745</xdr:rowOff>
    </xdr:from>
    <xdr:to>
      <xdr:col>55</xdr:col>
      <xdr:colOff>0</xdr:colOff>
      <xdr:row>108</xdr:row>
      <xdr:rowOff>37012</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55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157662</xdr:rowOff>
    </xdr:from>
    <xdr:to>
      <xdr:col>46</xdr:col>
      <xdr:colOff>38100</xdr:colOff>
      <xdr:row>108</xdr:row>
      <xdr:rowOff>87812</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37012</xdr:rowOff>
    </xdr:from>
    <xdr:to>
      <xdr:col>50</xdr:col>
      <xdr:colOff>114300</xdr:colOff>
      <xdr:row>108</xdr:row>
      <xdr:rowOff>37012</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8750300" y="1855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160927</xdr:rowOff>
    </xdr:from>
    <xdr:to>
      <xdr:col>41</xdr:col>
      <xdr:colOff>101600</xdr:colOff>
      <xdr:row>108</xdr:row>
      <xdr:rowOff>91077</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37012</xdr:rowOff>
    </xdr:from>
    <xdr:to>
      <xdr:col>45</xdr:col>
      <xdr:colOff>177800</xdr:colOff>
      <xdr:row>108</xdr:row>
      <xdr:rowOff>40277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160927</xdr:rowOff>
    </xdr:from>
    <xdr:to>
      <xdr:col>36</xdr:col>
      <xdr:colOff>165100</xdr:colOff>
      <xdr:row>108</xdr:row>
      <xdr:rowOff>91077</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40277</xdr:rowOff>
    </xdr:from>
    <xdr:to>
      <xdr:col>41</xdr:col>
      <xdr:colOff>50800</xdr:colOff>
      <xdr:row>108</xdr:row>
      <xdr:rowOff>40277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6972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78939</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78939</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82204</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82204</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102870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5481300" y="6785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102870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755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19050</xdr:rowOff>
    </xdr:from>
    <xdr:to>
      <xdr:col>76</xdr:col>
      <xdr:colOff>114300</xdr:colOff>
      <xdr:row>39</xdr:row>
      <xdr:rowOff>68580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7056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90170</xdr:rowOff>
    </xdr:from>
    <xdr:to>
      <xdr:col>67</xdr:col>
      <xdr:colOff>101600</xdr:colOff>
      <xdr:row>39</xdr:row>
      <xdr:rowOff>20320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140970</xdr:rowOff>
    </xdr:from>
    <xdr:to>
      <xdr:col>71</xdr:col>
      <xdr:colOff>177800</xdr:colOff>
      <xdr:row>39</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656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11447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126904</xdr:rowOff>
    </xdr:from>
    <xdr:to>
      <xdr:col>116</xdr:col>
      <xdr:colOff>114300</xdr:colOff>
      <xdr:row>40</xdr:row>
      <xdr:rowOff>57054</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8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105331</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9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134608</xdr:rowOff>
    </xdr:from>
    <xdr:to>
      <xdr:col>112</xdr:col>
      <xdr:colOff>38100</xdr:colOff>
      <xdr:row>40</xdr:row>
      <xdr:rowOff>64758</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8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6254</xdr:rowOff>
    </xdr:from>
    <xdr:to>
      <xdr:col>116</xdr:col>
      <xdr:colOff>63500</xdr:colOff>
      <xdr:row>40</xdr:row>
      <xdr:rowOff>13958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864254"/>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138854</xdr:rowOff>
    </xdr:from>
    <xdr:to>
      <xdr:col>107</xdr:col>
      <xdr:colOff>101600</xdr:colOff>
      <xdr:row>40</xdr:row>
      <xdr:rowOff>69004</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8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13958</xdr:rowOff>
    </xdr:from>
    <xdr:to>
      <xdr:col>111</xdr:col>
      <xdr:colOff>177800</xdr:colOff>
      <xdr:row>40</xdr:row>
      <xdr:rowOff>18204</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87195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141289</xdr:rowOff>
    </xdr:from>
    <xdr:to>
      <xdr:col>102</xdr:col>
      <xdr:colOff>165100</xdr:colOff>
      <xdr:row>40</xdr:row>
      <xdr:rowOff>71439</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8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18204</xdr:rowOff>
    </xdr:from>
    <xdr:to>
      <xdr:col>107</xdr:col>
      <xdr:colOff>50800</xdr:colOff>
      <xdr:row>40</xdr:row>
      <xdr:rowOff>20639</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876204"/>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142894</xdr:rowOff>
    </xdr:from>
    <xdr:to>
      <xdr:col>98</xdr:col>
      <xdr:colOff>38100</xdr:colOff>
      <xdr:row>40</xdr:row>
      <xdr:rowOff>73044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8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20639</xdr:rowOff>
    </xdr:from>
    <xdr:to>
      <xdr:col>102</xdr:col>
      <xdr:colOff>114300</xdr:colOff>
      <xdr:row>40</xdr:row>
      <xdr:rowOff>22244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878639"/>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55885</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60131</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1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62566</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64171</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161942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137795</xdr:rowOff>
    </xdr:from>
    <xdr:to>
      <xdr:col>81</xdr:col>
      <xdr:colOff>101600</xdr:colOff>
      <xdr:row>61</xdr:row>
      <xdr:rowOff>67945</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17145</xdr:rowOff>
    </xdr:from>
    <xdr:to>
      <xdr:col>85</xdr:col>
      <xdr:colOff>127000</xdr:colOff>
      <xdr:row>61</xdr:row>
      <xdr:rowOff>62865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4755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17145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10429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46355</xdr:rowOff>
    </xdr:from>
    <xdr:to>
      <xdr:col>72</xdr:col>
      <xdr:colOff>38100</xdr:colOff>
      <xdr:row>60</xdr:row>
      <xdr:rowOff>147955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97155</xdr:rowOff>
    </xdr:from>
    <xdr:to>
      <xdr:col>76</xdr:col>
      <xdr:colOff>114300</xdr:colOff>
      <xdr:row>60</xdr:row>
      <xdr:rowOff>142875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384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97155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338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59072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139082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70866</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19545300" y="1086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656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00000000-0008-0000-0200-0000E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0000000-0008-0000-0200-0000E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200-0000E7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6268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127743</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200-0000F3020000}"/>
            </a:ext>
          </a:extLst>
        </xdr:cNvPr>
        <xdr:cNvSpPr txBox="1"/>
      </xdr:nvSpPr>
      <xdr:spPr>
        <a:xfrm>
          <a:off x="16357600" y="1401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127907</xdr:rowOff>
    </xdr:from>
    <xdr:to>
      <xdr:col>85</xdr:col>
      <xdr:colOff>127000</xdr:colOff>
      <xdr:row>82</xdr:row>
      <xdr:rowOff>155666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5481300" y="1418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127907</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592300" y="141623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103414</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3703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82</xdr:row>
      <xdr:rowOff>132806</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2814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200-0000FC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200-0000FD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200-0000F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23784</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28683</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99313</xdr:rowOff>
    </xdr:from>
    <xdr:to>
      <xdr:col>112</xdr:col>
      <xdr:colOff>38100</xdr:colOff>
      <xdr:row>84</xdr:row>
      <xdr:rowOff>29463</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150113</xdr:rowOff>
    </xdr:from>
    <xdr:to>
      <xdr:col>111</xdr:col>
      <xdr:colOff>177800</xdr:colOff>
      <xdr:row>83</xdr:row>
      <xdr:rowOff>154687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0434300" y="1438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154687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3576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163830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8656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45990</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50564</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131536</xdr:rowOff>
    </xdr:from>
    <xdr:to>
      <xdr:col>85</xdr:col>
      <xdr:colOff>177800</xdr:colOff>
      <xdr:row>107</xdr:row>
      <xdr:rowOff>61686</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109963</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10886</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5481300" y="183250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106</xdr:row>
      <xdr:rowOff>151312</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4592300" y="1830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67855</xdr:rowOff>
    </xdr:from>
    <xdr:to>
      <xdr:col>72</xdr:col>
      <xdr:colOff>38100</xdr:colOff>
      <xdr:row>106</xdr:row>
      <xdr:rowOff>169455</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118655</xdr:rowOff>
    </xdr:from>
    <xdr:to>
      <xdr:col>76</xdr:col>
      <xdr:colOff>114300</xdr:colOff>
      <xdr:row>106</xdr:row>
      <xdr:rowOff>131718</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703300" y="1829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64588</xdr:rowOff>
    </xdr:from>
    <xdr:to>
      <xdr:col>67</xdr:col>
      <xdr:colOff>101600</xdr:colOff>
      <xdr:row>106</xdr:row>
      <xdr:rowOff>166188</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118655</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2814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160582</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00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157315</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11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153988</xdr:rowOff>
    </xdr:from>
    <xdr:to>
      <xdr:col>116</xdr:col>
      <xdr:colOff>114300</xdr:colOff>
      <xdr:row>107</xdr:row>
      <xdr:rowOff>84138</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132415</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830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156845</xdr:rowOff>
    </xdr:from>
    <xdr:to>
      <xdr:col>112</xdr:col>
      <xdr:colOff>38100</xdr:colOff>
      <xdr:row>107</xdr:row>
      <xdr:rowOff>86995</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33338</xdr:rowOff>
    </xdr:from>
    <xdr:to>
      <xdr:col>116</xdr:col>
      <xdr:colOff>63500</xdr:colOff>
      <xdr:row>107</xdr:row>
      <xdr:rowOff>36195</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837848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36195</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0434300" y="18364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142557</xdr:rowOff>
    </xdr:from>
    <xdr:to>
      <xdr:col>102</xdr:col>
      <xdr:colOff>165100</xdr:colOff>
      <xdr:row>107</xdr:row>
      <xdr:rowOff>72707</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31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21907</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836420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145414</xdr:rowOff>
    </xdr:from>
    <xdr:to>
      <xdr:col>98</xdr:col>
      <xdr:colOff>38100</xdr:colOff>
      <xdr:row>107</xdr:row>
      <xdr:rowOff>75564</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21907</xdr:rowOff>
    </xdr:from>
    <xdr:to>
      <xdr:col>102</xdr:col>
      <xdr:colOff>114300</xdr:colOff>
      <xdr:row>107</xdr:row>
      <xdr:rowOff>24764</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36705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78122</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63834</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840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66691</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年代にかけて整備してきた公共施設等の多くが老朽化しているためである。</a:t>
          </a:r>
        </a:p>
        <a:p>
          <a:r>
            <a:rPr kumimoji="1" lang="ja-JP" altLang="en-US" sz="1300">
              <a:latin typeface="ＭＳ Ｐゴシック" panose="020B0600070205080204" pitchFamily="50" charset="-128"/>
              <a:ea typeface="ＭＳ Ｐゴシック" panose="020B0600070205080204" pitchFamily="50" charset="-128"/>
            </a:rPr>
            <a:t>　一人当たり面積等については、概ね類似団体内平均値を下回っており、必要以上の施設を保有していないことが示されるが、福祉施設については、集会施設等を多数保有していることで、大幅に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社会福祉関連経費の増加に伴い近年低下傾向にあり、令和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年度においても、前年度から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低下しているものの、類似団体内平均値と同水準で推移している。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今後も、事務事業の見直しや職員定数の適正化等により全体的な経費の縮減に努めるとともに、地方税の徴収強化等の取組みによる歳入確保に努める。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型コロナウイルス感染症の影響により地方税が減額となったものの、地方消費税交付金が増額となったことや、地方税の減収に対応するための減収補てん債や猶予特例債の発行により経常一般財源等が増加し、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しかし、公債費の負担が大きい等の要因により、類似団体内平均値を上回る水準で推移している中、今後も地方債の発行にあたっては十分な検討を行い、経常経費の縮減に努める。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4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0412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50377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052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[111,742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小中学校における情報機器（タブレット等）の購入等により物件費が増加したことが主因となり、前年度から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9,403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外部委託の割合が低い等の要因により、物件費が相対的に少額であるため、類似団体内平均値は下回っている中、今後もバランスを注視しながら各経費の適正化を図っていく。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67529</xdr:rowOff>
    </xdr:from>
    <xdr:to>
      <xdr:col>23</xdr:col>
      <xdr:colOff>133350</xdr:colOff>
      <xdr:row>81</xdr:row>
      <xdr:rowOff>58145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83529"/>
          <a:ext cx="838200" cy="1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149061</xdr:rowOff>
    </xdr:from>
    <xdr:to>
      <xdr:col>19</xdr:col>
      <xdr:colOff>133350</xdr:colOff>
      <xdr:row>80</xdr:row>
      <xdr:rowOff>67529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693611"/>
          <a:ext cx="889000" cy="8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149061</xdr:rowOff>
    </xdr:from>
    <xdr:to>
      <xdr:col>15</xdr:col>
      <xdr:colOff>82550</xdr:colOff>
      <xdr:row>79</xdr:row>
      <xdr:rowOff>156144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693611"/>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154454</xdr:rowOff>
    </xdr:from>
    <xdr:to>
      <xdr:col>11</xdr:col>
      <xdr:colOff>31750</xdr:colOff>
      <xdr:row>79</xdr:row>
      <xdr:rowOff>156144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99004"/>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7345</xdr:rowOff>
    </xdr:from>
    <xdr:to>
      <xdr:col>23</xdr:col>
      <xdr:colOff>184150</xdr:colOff>
      <xdr:row>81</xdr:row>
      <xdr:rowOff>108945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23872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3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16729</xdr:rowOff>
    </xdr:from>
    <xdr:to>
      <xdr:col>19</xdr:col>
      <xdr:colOff>184150</xdr:colOff>
      <xdr:row>80</xdr:row>
      <xdr:rowOff>118329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128506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0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98261</xdr:rowOff>
    </xdr:from>
    <xdr:to>
      <xdr:col>15</xdr:col>
      <xdr:colOff>133350</xdr:colOff>
      <xdr:row>80</xdr:row>
      <xdr:rowOff>28411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38588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105344</xdr:rowOff>
    </xdr:from>
    <xdr:to>
      <xdr:col>11</xdr:col>
      <xdr:colOff>82550</xdr:colOff>
      <xdr:row>80</xdr:row>
      <xdr:rowOff>35494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45671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103654</xdr:rowOff>
    </xdr:from>
    <xdr:to>
      <xdr:col>7</xdr:col>
      <xdr:colOff>31750</xdr:colOff>
      <xdr:row>80</xdr:row>
      <xdr:rowOff>33804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43981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職員構造に大きな変動はなく、前年度からほぼ横ばいでの推移となっており、また、給与カットを実施している中、概ね類似団体内平均値を下回る水準で推移している。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今後も、類似団体の動向及び財政状況を鑑みて適正な給与制度の運用に努める。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名減少したことで、前年度から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0.02</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人の減少となっており、また、従来より職員数の削減に取り組んでいる中、類似団体内平均値を下回る水準で推移している。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今後も、早期退職制度の活用、技能労務職の退職不補充等を実施し、類似団体との比較も踏まえ、適正な職員配置に努める。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129963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129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129963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71649</xdr:rowOff>
    </xdr:from>
    <xdr:to>
      <xdr:col>72</xdr:col>
      <xdr:colOff>203200</xdr:colOff>
      <xdr:row>60</xdr:row>
      <xdr:rowOff>101812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73660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75142</xdr:rowOff>
    </xdr:from>
    <xdr:to>
      <xdr:col>81</xdr:col>
      <xdr:colOff>95250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91669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20849</xdr:rowOff>
    </xdr:from>
    <xdr:to>
      <xdr:col>68</xdr:col>
      <xdr:colOff>203200</xdr:colOff>
      <xdr:row>60</xdr:row>
      <xdr:rowOff>122449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地方消費税交付金の増額等により分母が増加し、前年度から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に要する公債費が多額であるため、類似団体内平均値を上回っている中、今後も地方債の発行に当たっては十分な検討を行う。</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55033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952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111337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4233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20320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地方債残高の減少や、ふるさと泉南水なす基金をはじめとした基金残高の増加等により、分子である将来負担額が減少したため、前年度から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14.2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しかし、地方債に係る負担が大きいため類似団体内平均値を大きく上回っている中、今後も後年度の負担を軽減するべく、地方債の発行に当たっては十分な検討を行う。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34653</xdr:rowOff>
    </xdr:from>
    <xdr:to>
      <xdr:col>81</xdr:col>
      <xdr:colOff>44450</xdr:colOff>
      <xdr:row>20</xdr:row>
      <xdr:rowOff>26368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292203"/>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26368</xdr:rowOff>
    </xdr:from>
    <xdr:to>
      <xdr:col>77</xdr:col>
      <xdr:colOff>44450</xdr:colOff>
      <xdr:row>20</xdr:row>
      <xdr:rowOff>130931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45536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89565</xdr:rowOff>
    </xdr:from>
    <xdr:to>
      <xdr:col>72</xdr:col>
      <xdr:colOff>203200</xdr:colOff>
      <xdr:row>20</xdr:row>
      <xdr:rowOff>130931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1856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89565</xdr:rowOff>
    </xdr:from>
    <xdr:to>
      <xdr:col>68</xdr:col>
      <xdr:colOff>152400</xdr:colOff>
      <xdr:row>20</xdr:row>
      <xdr:rowOff>115993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51856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155303</xdr:rowOff>
    </xdr:from>
    <xdr:to>
      <xdr:col>81</xdr:col>
      <xdr:colOff>95250</xdr:colOff>
      <xdr:row>19</xdr:row>
      <xdr:rowOff>85453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127380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1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147018</xdr:rowOff>
    </xdr:from>
    <xdr:to>
      <xdr:col>77</xdr:col>
      <xdr:colOff>95250</xdr:colOff>
      <xdr:row>20</xdr:row>
      <xdr:rowOff>77168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61945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490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80131</xdr:rowOff>
    </xdr:from>
    <xdr:to>
      <xdr:col>73</xdr:col>
      <xdr:colOff>44450</xdr:colOff>
      <xdr:row>21</xdr:row>
      <xdr:rowOff>10281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166508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9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38765</xdr:rowOff>
    </xdr:from>
    <xdr:to>
      <xdr:col>68</xdr:col>
      <xdr:colOff>203200</xdr:colOff>
      <xdr:row>20</xdr:row>
      <xdr:rowOff>140365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125142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65193</xdr:rowOff>
    </xdr:from>
    <xdr:to>
      <xdr:col>64</xdr:col>
      <xdr:colOff>152400</xdr:colOff>
      <xdr:row>20</xdr:row>
      <xdr:rowOff>166793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151570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人件費に係る経常収支比率は、会計年度任用職員制度の開始に伴い報酬が増加したこと等により、前年度から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ポイント悪化したが、給与カットを実施している等の要因により、類似団体内平均値を下回っている。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今後も、職員数の削減や適正な職員配置等により、給与の適正化に努める。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物件費に係る経常収支比率は、会計年度任用職員制度の開始に伴い賃金が皆減（人件費に移行）したこと等により、前年度から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外部委託の割合が低い等の要因により、類似団体内平均値を下回る水準で推移している中で、今後も適正なコスト管理を行っていく。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62992</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632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99568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112776</xdr:rowOff>
    </xdr:from>
    <xdr:to>
      <xdr:col>78</xdr:col>
      <xdr:colOff>120650</xdr:colOff>
      <xdr:row>15</xdr:row>
      <xdr:rowOff>42926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53103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扶助費に係る経常収支比率は、児童扶養手当や生活保護費の減少等により、前年度から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今後も、社会福祉関連経費の増加を抑制するべく、資格審査基準の適正化等の取組を継続していく。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58965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58</xdr:row>
      <xdr:rowOff>18143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31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58</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33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その他に係る経常収支比率は、下水道事業が公営企業会計に移行したことに伴い、同事業会計への繰出金が補助費等へ移行したため、前年度から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高齢化に伴い国民健康保険事業や介護保険事業、後期高齢者医療事業の各特別会計への繰出金が年々増加傾向にあり、類似団体内平均値を上回っている中、今後も繰出しは必要最小限となるよう内容の精査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62</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96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146050</xdr:rowOff>
    </xdr:from>
    <xdr:to>
      <xdr:col>78</xdr:col>
      <xdr:colOff>69850</xdr:colOff>
      <xdr:row>62</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60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107950</xdr:rowOff>
    </xdr:from>
    <xdr:to>
      <xdr:col>73</xdr:col>
      <xdr:colOff>180975</xdr:colOff>
      <xdr:row>61</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95250</xdr:rowOff>
    </xdr:from>
    <xdr:to>
      <xdr:col>69</xdr:col>
      <xdr:colOff>92075</xdr:colOff>
      <xdr:row>61</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44450</xdr:rowOff>
    </xdr:from>
    <xdr:to>
      <xdr:col>65</xdr:col>
      <xdr:colOff>53975</xdr:colOff>
      <xdr:row>61</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補助費等に係る経常収支比率は、下水道事業が公営企業会計に移行したことに伴い、同事業会計への繰出金が補助費等へ移行したため、前年度から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今後、一部事務組合や下水道事業会計への負担金等については、必要最小限となるよう内容を精査し、また、その他の各種補助金についても見直しや廃止を検討していく。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公債費に係る経常収支比率は、地方債の新規発行額を元金償還額以下に抑制してきたことで減少傾向にある。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しかし、公共用地先行取得等事業債、第三セクター等改革推進債及び退職手当債の元利償還金が多額であるため、類似団体内平均値を上回っている中、今後も地方債の発行に当たっては十分な検討を行う。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72137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223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117856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公債費以外に係る経常収支比率は、人件費や補助費等の増加はあるものの、地方消費税交付金等の増加により経常一般財源等が増加したため、前年度から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ポイント改善しており、類似団体内平均値と同水準となっている。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今後も、市税や使用料・手数料等の債権管理の適正化を進め、経常一般財源の確保に努めるとともに、人件費の削減や事務事業の見直しにより、財政負担の軽減に努める。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60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51563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30855</xdr:rowOff>
    </xdr:from>
    <xdr:to>
      <xdr:col>29</xdr:col>
      <xdr:colOff>127000</xdr:colOff>
      <xdr:row>16</xdr:row>
      <xdr:rowOff>67869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1680"/>
          <a:ext cx="6477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45104</xdr:rowOff>
    </xdr:from>
    <xdr:to>
      <xdr:col>26</xdr:col>
      <xdr:colOff>50800</xdr:colOff>
      <xdr:row>16</xdr:row>
      <xdr:rowOff>67869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5929"/>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45104</xdr:rowOff>
    </xdr:from>
    <xdr:to>
      <xdr:col>22</xdr:col>
      <xdr:colOff>114300</xdr:colOff>
      <xdr:row>16</xdr:row>
      <xdr:rowOff>66135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5929"/>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66135</xdr:rowOff>
    </xdr:from>
    <xdr:to>
      <xdr:col>18</xdr:col>
      <xdr:colOff>177800</xdr:colOff>
      <xdr:row>16</xdr:row>
      <xdr:rowOff>95987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151505</xdr:rowOff>
    </xdr:from>
    <xdr:to>
      <xdr:col>29</xdr:col>
      <xdr:colOff>177800</xdr:colOff>
      <xdr:row>16</xdr:row>
      <xdr:rowOff>81655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168032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17069</xdr:rowOff>
    </xdr:from>
    <xdr:to>
      <xdr:col>26</xdr:col>
      <xdr:colOff>101600</xdr:colOff>
      <xdr:row>16</xdr:row>
      <xdr:rowOff>118669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128846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165754</xdr:rowOff>
    </xdr:from>
    <xdr:to>
      <xdr:col>22</xdr:col>
      <xdr:colOff>165100</xdr:colOff>
      <xdr:row>16</xdr:row>
      <xdr:rowOff>95904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15335</xdr:rowOff>
    </xdr:from>
    <xdr:to>
      <xdr:col>19</xdr:col>
      <xdr:colOff>38100</xdr:colOff>
      <xdr:row>16</xdr:row>
      <xdr:rowOff>116935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127112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45187</xdr:rowOff>
    </xdr:from>
    <xdr:to>
      <xdr:col>15</xdr:col>
      <xdr:colOff>101600</xdr:colOff>
      <xdr:row>16</xdr:row>
      <xdr:rowOff>146787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156964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34613</xdr:rowOff>
    </xdr:from>
    <xdr:to>
      <xdr:col>29</xdr:col>
      <xdr:colOff>127000</xdr:colOff>
      <xdr:row>35</xdr:row>
      <xdr:rowOff>53848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44963"/>
          <a:ext cx="6477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xdr:rowOff>
    </xdr:from>
    <xdr:to>
      <xdr:col>26</xdr:col>
      <xdr:colOff>50800</xdr:colOff>
      <xdr:row>35</xdr:row>
      <xdr:rowOff>34613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3862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xdr:rowOff>
    </xdr:from>
    <xdr:to>
      <xdr:col>22</xdr:col>
      <xdr:colOff>114300</xdr:colOff>
      <xdr:row>35</xdr:row>
      <xdr:rowOff>41700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284342</xdr:rowOff>
    </xdr:from>
    <xdr:to>
      <xdr:col>18</xdr:col>
      <xdr:colOff>177800</xdr:colOff>
      <xdr:row>35</xdr:row>
      <xdr:rowOff>41700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3048</xdr:rowOff>
    </xdr:from>
    <xdr:to>
      <xdr:col>29</xdr:col>
      <xdr:colOff>177800</xdr:colOff>
      <xdr:row>35</xdr:row>
      <xdr:rowOff>104648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191025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5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326713</xdr:rowOff>
    </xdr:from>
    <xdr:to>
      <xdr:col>26</xdr:col>
      <xdr:colOff>101600</xdr:colOff>
      <xdr:row>35</xdr:row>
      <xdr:rowOff>85413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95590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6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320377</xdr:rowOff>
    </xdr:from>
    <xdr:to>
      <xdr:col>22</xdr:col>
      <xdr:colOff>165100</xdr:colOff>
      <xdr:row>35</xdr:row>
      <xdr:rowOff>79077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89254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333800</xdr:rowOff>
    </xdr:from>
    <xdr:to>
      <xdr:col>19</xdr:col>
      <xdr:colOff>38100</xdr:colOff>
      <xdr:row>35</xdr:row>
      <xdr:rowOff>92500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102676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233542</xdr:rowOff>
    </xdr:from>
    <xdr:to>
      <xdr:col>15</xdr:col>
      <xdr:colOff>101600</xdr:colOff>
      <xdr:row>34</xdr:row>
      <xdr:rowOff>335142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146729</xdr:rowOff>
    </xdr:from>
    <xdr:to>
      <xdr:col>24</xdr:col>
      <xdr:colOff>63500</xdr:colOff>
      <xdr:row>37</xdr:row>
      <xdr:rowOff>24505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8929"/>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145663</xdr:rowOff>
    </xdr:from>
    <xdr:to>
      <xdr:col>19</xdr:col>
      <xdr:colOff>177800</xdr:colOff>
      <xdr:row>37</xdr:row>
      <xdr:rowOff>24505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1786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134290</xdr:rowOff>
    </xdr:from>
    <xdr:to>
      <xdr:col>15</xdr:col>
      <xdr:colOff>50800</xdr:colOff>
      <xdr:row>36</xdr:row>
      <xdr:rowOff>145663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134290</xdr:rowOff>
    </xdr:from>
    <xdr:to>
      <xdr:col>10</xdr:col>
      <xdr:colOff>114300</xdr:colOff>
      <xdr:row>36</xdr:row>
      <xdr:rowOff>140900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95929</xdr:rowOff>
    </xdr:from>
    <xdr:to>
      <xdr:col>24</xdr:col>
      <xdr:colOff>114300</xdr:colOff>
      <xdr:row>37</xdr:row>
      <xdr:rowOff>26079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74356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145155</xdr:rowOff>
    </xdr:from>
    <xdr:to>
      <xdr:col>20</xdr:col>
      <xdr:colOff>38100</xdr:colOff>
      <xdr:row>37</xdr:row>
      <xdr:rowOff>75305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91832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94863</xdr:rowOff>
    </xdr:from>
    <xdr:to>
      <xdr:col>15</xdr:col>
      <xdr:colOff>101600</xdr:colOff>
      <xdr:row>37</xdr:row>
      <xdr:rowOff>25013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83490</xdr:rowOff>
    </xdr:from>
    <xdr:to>
      <xdr:col>10</xdr:col>
      <xdr:colOff>165100</xdr:colOff>
      <xdr:row>37</xdr:row>
      <xdr:rowOff>13640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30167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90100</xdr:rowOff>
    </xdr:from>
    <xdr:to>
      <xdr:col>6</xdr:col>
      <xdr:colOff>38100</xdr:colOff>
      <xdr:row>37</xdr:row>
      <xdr:rowOff>20250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36777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125367</xdr:rowOff>
    </xdr:from>
    <xdr:to>
      <xdr:col>24</xdr:col>
      <xdr:colOff>63500</xdr:colOff>
      <xdr:row>58</xdr:row>
      <xdr:rowOff>63508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8017"/>
          <a:ext cx="838200" cy="10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63508</xdr:rowOff>
    </xdr:from>
    <xdr:to>
      <xdr:col>19</xdr:col>
      <xdr:colOff>177800</xdr:colOff>
      <xdr:row>59</xdr:row>
      <xdr:rowOff>8461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7608"/>
          <a:ext cx="889000" cy="1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170493</xdr:rowOff>
    </xdr:from>
    <xdr:to>
      <xdr:col>15</xdr:col>
      <xdr:colOff>50800</xdr:colOff>
      <xdr:row>59</xdr:row>
      <xdr:rowOff>8461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14593"/>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154033</xdr:rowOff>
    </xdr:from>
    <xdr:to>
      <xdr:col>10</xdr:col>
      <xdr:colOff>114300</xdr:colOff>
      <xdr:row>58</xdr:row>
      <xdr:rowOff>170493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981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74567</xdr:rowOff>
    </xdr:from>
    <xdr:to>
      <xdr:col>24</xdr:col>
      <xdr:colOff>114300</xdr:colOff>
      <xdr:row>58</xdr:row>
      <xdr:rowOff>4717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160944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12708</xdr:rowOff>
    </xdr:from>
    <xdr:to>
      <xdr:col>20</xdr:col>
      <xdr:colOff>38100</xdr:colOff>
      <xdr:row>58</xdr:row>
      <xdr:rowOff>114308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105435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129111</xdr:rowOff>
    </xdr:from>
    <xdr:to>
      <xdr:col>15</xdr:col>
      <xdr:colOff>101600</xdr:colOff>
      <xdr:row>59</xdr:row>
      <xdr:rowOff>59261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50388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119693</xdr:rowOff>
    </xdr:from>
    <xdr:to>
      <xdr:col>10</xdr:col>
      <xdr:colOff>165100</xdr:colOff>
      <xdr:row>59</xdr:row>
      <xdr:rowOff>49843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103233</xdr:rowOff>
    </xdr:from>
    <xdr:to>
      <xdr:col>6</xdr:col>
      <xdr:colOff>38100</xdr:colOff>
      <xdr:row>59</xdr:row>
      <xdr:rowOff>33383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22885</xdr:rowOff>
    </xdr:from>
    <xdr:to>
      <xdr:col>24</xdr:col>
      <xdr:colOff>63500</xdr:colOff>
      <xdr:row>78</xdr:row>
      <xdr:rowOff>30476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5985"/>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30476</xdr:rowOff>
    </xdr:from>
    <xdr:to>
      <xdr:col>19</xdr:col>
      <xdr:colOff>177800</xdr:colOff>
      <xdr:row>78</xdr:row>
      <xdr:rowOff>33950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0357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33950</xdr:rowOff>
    </xdr:from>
    <xdr:to>
      <xdr:col>15</xdr:col>
      <xdr:colOff>50800</xdr:colOff>
      <xdr:row>78</xdr:row>
      <xdr:rowOff>36373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070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36373</xdr:rowOff>
    </xdr:from>
    <xdr:to>
      <xdr:col>10</xdr:col>
      <xdr:colOff>114300</xdr:colOff>
      <xdr:row>78</xdr:row>
      <xdr:rowOff>49220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143535</xdr:rowOff>
    </xdr:from>
    <xdr:to>
      <xdr:col>24</xdr:col>
      <xdr:colOff>114300</xdr:colOff>
      <xdr:row>78</xdr:row>
      <xdr:rowOff>73685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58462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151126</xdr:rowOff>
    </xdr:from>
    <xdr:to>
      <xdr:col>20</xdr:col>
      <xdr:colOff>38100</xdr:colOff>
      <xdr:row>78</xdr:row>
      <xdr:rowOff>81276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72403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4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154600</xdr:rowOff>
    </xdr:from>
    <xdr:to>
      <xdr:col>15</xdr:col>
      <xdr:colOff>101600</xdr:colOff>
      <xdr:row>78</xdr:row>
      <xdr:rowOff>84750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75877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157023</xdr:rowOff>
    </xdr:from>
    <xdr:to>
      <xdr:col>10</xdr:col>
      <xdr:colOff>165100</xdr:colOff>
      <xdr:row>78</xdr:row>
      <xdr:rowOff>87173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78300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169870</xdr:rowOff>
    </xdr:from>
    <xdr:to>
      <xdr:col>6</xdr:col>
      <xdr:colOff>38100</xdr:colOff>
      <xdr:row>78</xdr:row>
      <xdr:rowOff>100020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91147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47346</xdr:rowOff>
    </xdr:from>
    <xdr:to>
      <xdr:col>24</xdr:col>
      <xdr:colOff>63500</xdr:colOff>
      <xdr:row>95</xdr:row>
      <xdr:rowOff>110173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35096"/>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110173</xdr:rowOff>
    </xdr:from>
    <xdr:to>
      <xdr:col>19</xdr:col>
      <xdr:colOff>177800</xdr:colOff>
      <xdr:row>95</xdr:row>
      <xdr:rowOff>170205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97923"/>
          <a:ext cx="8890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140182</xdr:rowOff>
    </xdr:from>
    <xdr:to>
      <xdr:col>15</xdr:col>
      <xdr:colOff>50800</xdr:colOff>
      <xdr:row>95</xdr:row>
      <xdr:rowOff>170205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27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140182</xdr:rowOff>
    </xdr:from>
    <xdr:to>
      <xdr:col>10</xdr:col>
      <xdr:colOff>114300</xdr:colOff>
      <xdr:row>96</xdr:row>
      <xdr:rowOff>51143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27932"/>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167996</xdr:rowOff>
    </xdr:from>
    <xdr:to>
      <xdr:col>24</xdr:col>
      <xdr:colOff>114300</xdr:colOff>
      <xdr:row>95</xdr:row>
      <xdr:rowOff>98146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19423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59373</xdr:rowOff>
    </xdr:from>
    <xdr:to>
      <xdr:col>20</xdr:col>
      <xdr:colOff>38100</xdr:colOff>
      <xdr:row>95</xdr:row>
      <xdr:rowOff>160973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6050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2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119405</xdr:rowOff>
    </xdr:from>
    <xdr:to>
      <xdr:col>15</xdr:col>
      <xdr:colOff>101600</xdr:colOff>
      <xdr:row>96</xdr:row>
      <xdr:rowOff>49555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66082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89382</xdr:rowOff>
    </xdr:from>
    <xdr:to>
      <xdr:col>10</xdr:col>
      <xdr:colOff>165100</xdr:colOff>
      <xdr:row>96</xdr:row>
      <xdr:rowOff>19532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36059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343</xdr:rowOff>
    </xdr:from>
    <xdr:to>
      <xdr:col>6</xdr:col>
      <xdr:colOff>38100</xdr:colOff>
      <xdr:row>96</xdr:row>
      <xdr:rowOff>101943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118470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92640</xdr:rowOff>
    </xdr:from>
    <xdr:to>
      <xdr:col>55</xdr:col>
      <xdr:colOff>0</xdr:colOff>
      <xdr:row>37</xdr:row>
      <xdr:rowOff>151432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21940"/>
          <a:ext cx="838200" cy="5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151432</xdr:rowOff>
    </xdr:from>
    <xdr:to>
      <xdr:col>50</xdr:col>
      <xdr:colOff>114300</xdr:colOff>
      <xdr:row>37</xdr:row>
      <xdr:rowOff>153745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95082"/>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149516</xdr:rowOff>
    </xdr:from>
    <xdr:to>
      <xdr:col>45</xdr:col>
      <xdr:colOff>177800</xdr:colOff>
      <xdr:row>37</xdr:row>
      <xdr:rowOff>153745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9316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149516</xdr:rowOff>
    </xdr:from>
    <xdr:to>
      <xdr:col>41</xdr:col>
      <xdr:colOff>50800</xdr:colOff>
      <xdr:row>37</xdr:row>
      <xdr:rowOff>163337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93166"/>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41840</xdr:rowOff>
    </xdr:from>
    <xdr:to>
      <xdr:col>55</xdr:col>
      <xdr:colOff>50800</xdr:colOff>
      <xdr:row>34</xdr:row>
      <xdr:rowOff>143440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64717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2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100632</xdr:rowOff>
    </xdr:from>
    <xdr:to>
      <xdr:col>50</xdr:col>
      <xdr:colOff>165100</xdr:colOff>
      <xdr:row>38</xdr:row>
      <xdr:rowOff>30782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21909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102945</xdr:rowOff>
    </xdr:from>
    <xdr:to>
      <xdr:col>46</xdr:col>
      <xdr:colOff>38100</xdr:colOff>
      <xdr:row>38</xdr:row>
      <xdr:rowOff>33096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46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24222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98716</xdr:rowOff>
    </xdr:from>
    <xdr:to>
      <xdr:col>41</xdr:col>
      <xdr:colOff>101600</xdr:colOff>
      <xdr:row>38</xdr:row>
      <xdr:rowOff>28866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112537</xdr:rowOff>
    </xdr:from>
    <xdr:to>
      <xdr:col>36</xdr:col>
      <xdr:colOff>165100</xdr:colOff>
      <xdr:row>38</xdr:row>
      <xdr:rowOff>42687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33814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128880</xdr:rowOff>
    </xdr:from>
    <xdr:to>
      <xdr:col>55</xdr:col>
      <xdr:colOff>0</xdr:colOff>
      <xdr:row>58</xdr:row>
      <xdr:rowOff>67449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01530"/>
          <a:ext cx="838200" cy="1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142887</xdr:rowOff>
    </xdr:from>
    <xdr:to>
      <xdr:col>50</xdr:col>
      <xdr:colOff>114300</xdr:colOff>
      <xdr:row>57</xdr:row>
      <xdr:rowOff>128880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401187"/>
          <a:ext cx="889000" cy="50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142887</xdr:rowOff>
    </xdr:from>
    <xdr:to>
      <xdr:col>45</xdr:col>
      <xdr:colOff>177800</xdr:colOff>
      <xdr:row>56</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401187"/>
          <a:ext cx="889000" cy="3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117793</xdr:rowOff>
    </xdr:from>
    <xdr:to>
      <xdr:col>41</xdr:col>
      <xdr:colOff>50800</xdr:colOff>
      <xdr:row>58</xdr:row>
      <xdr:rowOff>14669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18993"/>
          <a:ext cx="889000" cy="2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16649</xdr:rowOff>
    </xdr:from>
    <xdr:to>
      <xdr:col>55</xdr:col>
      <xdr:colOff>50800</xdr:colOff>
      <xdr:row>58</xdr:row>
      <xdr:rowOff>118249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103026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78080</xdr:rowOff>
    </xdr:from>
    <xdr:to>
      <xdr:col>50</xdr:col>
      <xdr:colOff>165100</xdr:colOff>
      <xdr:row>58</xdr:row>
      <xdr:rowOff>8230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92087</xdr:rowOff>
    </xdr:from>
    <xdr:to>
      <xdr:col>46</xdr:col>
      <xdr:colOff>38100</xdr:colOff>
      <xdr:row>55</xdr:row>
      <xdr:rowOff>22237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3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38764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1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66993</xdr:rowOff>
    </xdr:from>
    <xdr:to>
      <xdr:col>41</xdr:col>
      <xdr:colOff>101600</xdr:colOff>
      <xdr:row>56</xdr:row>
      <xdr:rowOff>168593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159720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135319</xdr:rowOff>
    </xdr:from>
    <xdr:to>
      <xdr:col>36</xdr:col>
      <xdr:colOff>165100</xdr:colOff>
      <xdr:row>58</xdr:row>
      <xdr:rowOff>65469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32792</xdr:rowOff>
    </xdr:from>
    <xdr:to>
      <xdr:col>55</xdr:col>
      <xdr:colOff>0</xdr:colOff>
      <xdr:row>79</xdr:row>
      <xdr:rowOff>39421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05892"/>
          <a:ext cx="8382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32792</xdr:rowOff>
    </xdr:from>
    <xdr:to>
      <xdr:col>50</xdr:col>
      <xdr:colOff>114300</xdr:colOff>
      <xdr:row>79</xdr:row>
      <xdr:rowOff>30944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05892"/>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134232</xdr:rowOff>
    </xdr:from>
    <xdr:to>
      <xdr:col>45</xdr:col>
      <xdr:colOff>177800</xdr:colOff>
      <xdr:row>79</xdr:row>
      <xdr:rowOff>30944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64432"/>
          <a:ext cx="889000" cy="4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134232</xdr:rowOff>
    </xdr:from>
    <xdr:to>
      <xdr:col>41</xdr:col>
      <xdr:colOff>50800</xdr:colOff>
      <xdr:row>78</xdr:row>
      <xdr:rowOff>96038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64432"/>
          <a:ext cx="889000" cy="30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160071</xdr:rowOff>
    </xdr:from>
    <xdr:to>
      <xdr:col>55</xdr:col>
      <xdr:colOff>50800</xdr:colOff>
      <xdr:row>79</xdr:row>
      <xdr:rowOff>90221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74998</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153442</xdr:rowOff>
    </xdr:from>
    <xdr:to>
      <xdr:col>50</xdr:col>
      <xdr:colOff>165100</xdr:colOff>
      <xdr:row>78</xdr:row>
      <xdr:rowOff>83592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74719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151594</xdr:rowOff>
    </xdr:from>
    <xdr:to>
      <xdr:col>46</xdr:col>
      <xdr:colOff>38100</xdr:colOff>
      <xdr:row>79</xdr:row>
      <xdr:rowOff>81744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72871</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61017" y="136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83432</xdr:rowOff>
    </xdr:from>
    <xdr:to>
      <xdr:col>41</xdr:col>
      <xdr:colOff>101600</xdr:colOff>
      <xdr:row>77</xdr:row>
      <xdr:rowOff>13582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30110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45238</xdr:rowOff>
    </xdr:from>
    <xdr:to>
      <xdr:col>36</xdr:col>
      <xdr:colOff>165100</xdr:colOff>
      <xdr:row>78</xdr:row>
      <xdr:rowOff>146838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137965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82741</xdr:rowOff>
    </xdr:from>
    <xdr:to>
      <xdr:col>55</xdr:col>
      <xdr:colOff>0</xdr:colOff>
      <xdr:row>98</xdr:row>
      <xdr:rowOff>93650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4841"/>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30925</xdr:rowOff>
    </xdr:from>
    <xdr:to>
      <xdr:col>50</xdr:col>
      <xdr:colOff>114300</xdr:colOff>
      <xdr:row>98</xdr:row>
      <xdr:rowOff>93650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18675"/>
          <a:ext cx="889000" cy="5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30925</xdr:rowOff>
    </xdr:from>
    <xdr:to>
      <xdr:col>45</xdr:col>
      <xdr:colOff>177800</xdr:colOff>
      <xdr:row>98</xdr:row>
      <xdr:rowOff>108992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18675"/>
          <a:ext cx="889000" cy="5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108992</xdr:rowOff>
    </xdr:from>
    <xdr:to>
      <xdr:col>41</xdr:col>
      <xdr:colOff>50800</xdr:colOff>
      <xdr:row>98</xdr:row>
      <xdr:rowOff>126340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11092"/>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31941</xdr:rowOff>
    </xdr:from>
    <xdr:to>
      <xdr:col>55</xdr:col>
      <xdr:colOff>50800</xdr:colOff>
      <xdr:row>98</xdr:row>
      <xdr:rowOff>133541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118318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42850</xdr:rowOff>
    </xdr:from>
    <xdr:to>
      <xdr:col>50</xdr:col>
      <xdr:colOff>165100</xdr:colOff>
      <xdr:row>98</xdr:row>
      <xdr:rowOff>144450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135577</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9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151575</xdr:rowOff>
    </xdr:from>
    <xdr:to>
      <xdr:col>46</xdr:col>
      <xdr:colOff>38100</xdr:colOff>
      <xdr:row>95</xdr:row>
      <xdr:rowOff>81725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98252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0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58192</xdr:rowOff>
    </xdr:from>
    <xdr:to>
      <xdr:col>41</xdr:col>
      <xdr:colOff>101600</xdr:colOff>
      <xdr:row>98</xdr:row>
      <xdr:rowOff>159792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150919</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75540</xdr:rowOff>
    </xdr:from>
    <xdr:to>
      <xdr:col>36</xdr:col>
      <xdr:colOff>165100</xdr:colOff>
      <xdr:row>99</xdr:row>
      <xdr:rowOff>5690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168267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7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121641</xdr:rowOff>
    </xdr:from>
    <xdr:to>
      <xdr:col>85</xdr:col>
      <xdr:colOff>127000</xdr:colOff>
      <xdr:row>38</xdr:row>
      <xdr:rowOff>21685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65291"/>
          <a:ext cx="8382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49917</xdr:rowOff>
    </xdr:from>
    <xdr:to>
      <xdr:col>81</xdr:col>
      <xdr:colOff>50800</xdr:colOff>
      <xdr:row>37</xdr:row>
      <xdr:rowOff>121641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393567"/>
          <a:ext cx="889000" cy="7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49917</xdr:rowOff>
    </xdr:from>
    <xdr:to>
      <xdr:col>76</xdr:col>
      <xdr:colOff>114300</xdr:colOff>
      <xdr:row>38</xdr:row>
      <xdr:rowOff>15913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393567"/>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114954</xdr:rowOff>
    </xdr:from>
    <xdr:to>
      <xdr:col>71</xdr:col>
      <xdr:colOff>177800</xdr:colOff>
      <xdr:row>38</xdr:row>
      <xdr:rowOff>15913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458604"/>
          <a:ext cx="889000" cy="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142335</xdr:rowOff>
    </xdr:from>
    <xdr:to>
      <xdr:col>85</xdr:col>
      <xdr:colOff>177800</xdr:colOff>
      <xdr:row>38</xdr:row>
      <xdr:rowOff>72485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70841</xdr:rowOff>
    </xdr:from>
    <xdr:to>
      <xdr:col>81</xdr:col>
      <xdr:colOff>101600</xdr:colOff>
      <xdr:row>38</xdr:row>
      <xdr:rowOff>991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17518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170567</xdr:rowOff>
    </xdr:from>
    <xdr:to>
      <xdr:col>76</xdr:col>
      <xdr:colOff>165100</xdr:colOff>
      <xdr:row>37</xdr:row>
      <xdr:rowOff>100717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117244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136563</xdr:rowOff>
    </xdr:from>
    <xdr:to>
      <xdr:col>72</xdr:col>
      <xdr:colOff>38100</xdr:colOff>
      <xdr:row>38</xdr:row>
      <xdr:rowOff>66713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57840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64154</xdr:rowOff>
    </xdr:from>
    <xdr:to>
      <xdr:col>67</xdr:col>
      <xdr:colOff>101600</xdr:colOff>
      <xdr:row>37</xdr:row>
      <xdr:rowOff>165754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10831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8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108104</xdr:rowOff>
    </xdr:from>
    <xdr:to>
      <xdr:col>85</xdr:col>
      <xdr:colOff>127000</xdr:colOff>
      <xdr:row>75</xdr:row>
      <xdr:rowOff>109280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966854"/>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90339</xdr:rowOff>
    </xdr:from>
    <xdr:to>
      <xdr:col>81</xdr:col>
      <xdr:colOff>50800</xdr:colOff>
      <xdr:row>75</xdr:row>
      <xdr:rowOff>108104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49089"/>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90339</xdr:rowOff>
    </xdr:from>
    <xdr:to>
      <xdr:col>76</xdr:col>
      <xdr:colOff>114300</xdr:colOff>
      <xdr:row>75</xdr:row>
      <xdr:rowOff>93474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4908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35703</xdr:rowOff>
    </xdr:from>
    <xdr:to>
      <xdr:col>71</xdr:col>
      <xdr:colOff>177800</xdr:colOff>
      <xdr:row>75</xdr:row>
      <xdr:rowOff>93474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894453"/>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58480</xdr:rowOff>
    </xdr:from>
    <xdr:to>
      <xdr:col>85</xdr:col>
      <xdr:colOff>177800</xdr:colOff>
      <xdr:row>75</xdr:row>
      <xdr:rowOff>160080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81357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57304</xdr:rowOff>
    </xdr:from>
    <xdr:to>
      <xdr:col>81</xdr:col>
      <xdr:colOff>101600</xdr:colOff>
      <xdr:row>75</xdr:row>
      <xdr:rowOff>158905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16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39539</xdr:rowOff>
    </xdr:from>
    <xdr:to>
      <xdr:col>76</xdr:col>
      <xdr:colOff>165100</xdr:colOff>
      <xdr:row>75</xdr:row>
      <xdr:rowOff>141139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8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157666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42674</xdr:rowOff>
    </xdr:from>
    <xdr:to>
      <xdr:col>72</xdr:col>
      <xdr:colOff>38100</xdr:colOff>
      <xdr:row>75</xdr:row>
      <xdr:rowOff>144274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160801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156353</xdr:rowOff>
    </xdr:from>
    <xdr:to>
      <xdr:col>67</xdr:col>
      <xdr:colOff>101600</xdr:colOff>
      <xdr:row>75</xdr:row>
      <xdr:rowOff>86503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140367</xdr:rowOff>
    </xdr:from>
    <xdr:to>
      <xdr:col>85</xdr:col>
      <xdr:colOff>127000</xdr:colOff>
      <xdr:row>98</xdr:row>
      <xdr:rowOff>4654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71017"/>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140367</xdr:rowOff>
    </xdr:from>
    <xdr:to>
      <xdr:col>81</xdr:col>
      <xdr:colOff>50800</xdr:colOff>
      <xdr:row>98</xdr:row>
      <xdr:rowOff>123907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1017"/>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123907</xdr:rowOff>
    </xdr:from>
    <xdr:to>
      <xdr:col>76</xdr:col>
      <xdr:colOff>114300</xdr:colOff>
      <xdr:row>98</xdr:row>
      <xdr:rowOff>153339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2600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153339</xdr:rowOff>
    </xdr:from>
    <xdr:to>
      <xdr:col>71</xdr:col>
      <xdr:colOff>177800</xdr:colOff>
      <xdr:row>99</xdr:row>
      <xdr:rowOff>8293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55439"/>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125304</xdr:rowOff>
    </xdr:from>
    <xdr:to>
      <xdr:col>85</xdr:col>
      <xdr:colOff>177800</xdr:colOff>
      <xdr:row>98</xdr:row>
      <xdr:rowOff>55454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103731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89567</xdr:rowOff>
    </xdr:from>
    <xdr:to>
      <xdr:col>81</xdr:col>
      <xdr:colOff>101600</xdr:colOff>
      <xdr:row>98</xdr:row>
      <xdr:rowOff>19717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73107</xdr:rowOff>
    </xdr:from>
    <xdr:to>
      <xdr:col>76</xdr:col>
      <xdr:colOff>165100</xdr:colOff>
      <xdr:row>99</xdr:row>
      <xdr:rowOff>3257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165834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102539</xdr:rowOff>
    </xdr:from>
    <xdr:to>
      <xdr:col>72</xdr:col>
      <xdr:colOff>38100</xdr:colOff>
      <xdr:row>99</xdr:row>
      <xdr:rowOff>32689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23816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128943</xdr:rowOff>
    </xdr:from>
    <xdr:to>
      <xdr:col>67</xdr:col>
      <xdr:colOff>101600</xdr:colOff>
      <xdr:row>99</xdr:row>
      <xdr:rowOff>59093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50220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70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65405</xdr:rowOff>
    </xdr:from>
    <xdr:to>
      <xdr:col>116</xdr:col>
      <xdr:colOff>63500</xdr:colOff>
      <xdr:row>39</xdr:row>
      <xdr:rowOff>68181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5195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68181</xdr:rowOff>
    </xdr:from>
    <xdr:to>
      <xdr:col>111</xdr:col>
      <xdr:colOff>177800</xdr:colOff>
      <xdr:row>39</xdr:row>
      <xdr:rowOff>80754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5473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80754</xdr:rowOff>
    </xdr:from>
    <xdr:to>
      <xdr:col>107</xdr:col>
      <xdr:colOff>50800</xdr:colOff>
      <xdr:row>39</xdr:row>
      <xdr:rowOff>91694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67304"/>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91694</xdr:rowOff>
    </xdr:from>
    <xdr:to>
      <xdr:col>102</xdr:col>
      <xdr:colOff>114300</xdr:colOff>
      <xdr:row>39</xdr:row>
      <xdr:rowOff>93001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7824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14605</xdr:rowOff>
    </xdr:from>
    <xdr:to>
      <xdr:col>116</xdr:col>
      <xdr:colOff>114300</xdr:colOff>
      <xdr:row>39</xdr:row>
      <xdr:rowOff>116205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100982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1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17381</xdr:rowOff>
    </xdr:from>
    <xdr:to>
      <xdr:col>112</xdr:col>
      <xdr:colOff>38100</xdr:colOff>
      <xdr:row>39</xdr:row>
      <xdr:rowOff>118981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110108</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9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29954</xdr:rowOff>
    </xdr:from>
    <xdr:to>
      <xdr:col>107</xdr:col>
      <xdr:colOff>101600</xdr:colOff>
      <xdr:row>39</xdr:row>
      <xdr:rowOff>131554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122681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40894</xdr:rowOff>
    </xdr:from>
    <xdr:to>
      <xdr:col>102</xdr:col>
      <xdr:colOff>165100</xdr:colOff>
      <xdr:row>39</xdr:row>
      <xdr:rowOff>142494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133621</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140043</xdr:rowOff>
    </xdr:from>
    <xdr:to>
      <xdr:col>116</xdr:col>
      <xdr:colOff>63500</xdr:colOff>
      <xdr:row>74</xdr:row>
      <xdr:rowOff>12522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312993"/>
          <a:ext cx="838200" cy="3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140043</xdr:rowOff>
    </xdr:from>
    <xdr:to>
      <xdr:col>111</xdr:col>
      <xdr:colOff>177800</xdr:colOff>
      <xdr:row>72</xdr:row>
      <xdr:rowOff>108496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312993"/>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108496</xdr:rowOff>
    </xdr:from>
    <xdr:to>
      <xdr:col>107</xdr:col>
      <xdr:colOff>50800</xdr:colOff>
      <xdr:row>72</xdr:row>
      <xdr:rowOff>135051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52896"/>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135051</xdr:rowOff>
    </xdr:from>
    <xdr:to>
      <xdr:col>102</xdr:col>
      <xdr:colOff>114300</xdr:colOff>
      <xdr:row>73</xdr:row>
      <xdr:rowOff>15989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79451"/>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133172</xdr:rowOff>
    </xdr:from>
    <xdr:to>
      <xdr:col>116</xdr:col>
      <xdr:colOff>114300</xdr:colOff>
      <xdr:row>74</xdr:row>
      <xdr:rowOff>63322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156049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89243</xdr:rowOff>
    </xdr:from>
    <xdr:to>
      <xdr:col>112</xdr:col>
      <xdr:colOff>38100</xdr:colOff>
      <xdr:row>72</xdr:row>
      <xdr:rowOff>19393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2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35920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0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57696</xdr:rowOff>
    </xdr:from>
    <xdr:to>
      <xdr:col>107</xdr:col>
      <xdr:colOff>101600</xdr:colOff>
      <xdr:row>72</xdr:row>
      <xdr:rowOff>159296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4373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84251</xdr:rowOff>
    </xdr:from>
    <xdr:to>
      <xdr:col>102</xdr:col>
      <xdr:colOff>165100</xdr:colOff>
      <xdr:row>73</xdr:row>
      <xdr:rowOff>14401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30928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136639</xdr:rowOff>
    </xdr:from>
    <xdr:to>
      <xdr:col>98</xdr:col>
      <xdr:colOff>38100</xdr:colOff>
      <xdr:row>73</xdr:row>
      <xdr:rowOff>66789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83316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扶助費については、障害児通所給付や障害者自立支援給付等の社会福祉関連経費が増加傾向にあり、また、生活保護費が多額であるため、類似団体内平均値より高い水準にある。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補助費等については、特別定額給付金の皆増等により、令和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年度は大幅に増加。また、下水道事業が公営企業会計に移行したことに伴い、同事業会計への繰出金が補助費等へ移行し、類似団体内平均値を上回った。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年度は、火葬場や中学校の建替事業を実施したことで類似団体内平均値を上回ったが、それ以外の年度については、必要最低限の施設改修等のみを行う中で、類似団体内平均値より低い水準にある。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下水道事業が公営企業会計に移行したことに伴い、同事業会計への繰出金が補助費等へ移行したため大幅に減少している。しかし、高齢化に伴い、国民健康保険事業等の各特別会計への繰出金が増加傾向にあり、類似団体内平均値を上回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22657</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340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35</xdr:row>
      <xdr:rowOff>22657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18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162560</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18085</xdr:rowOff>
    </xdr:from>
    <xdr:to>
      <xdr:col>10</xdr:col>
      <xdr:colOff>114300</xdr:colOff>
      <xdr:row>34</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35882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143307</xdr:rowOff>
    </xdr:from>
    <xdr:to>
      <xdr:col>20</xdr:col>
      <xdr:colOff>38100</xdr:colOff>
      <xdr:row>35</xdr:row>
      <xdr:rowOff>73457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89984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116789</xdr:rowOff>
    </xdr:from>
    <xdr:to>
      <xdr:col>10</xdr:col>
      <xdr:colOff>165100</xdr:colOff>
      <xdr:row>35</xdr:row>
      <xdr:rowOff>46939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63466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138735</xdr:rowOff>
    </xdr:from>
    <xdr:to>
      <xdr:col>6</xdr:col>
      <xdr:colOff>38100</xdr:colOff>
      <xdr:row>34</xdr:row>
      <xdr:rowOff>68885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18026</xdr:rowOff>
    </xdr:from>
    <xdr:to>
      <xdr:col>24</xdr:col>
      <xdr:colOff>63500</xdr:colOff>
      <xdr:row>57</xdr:row>
      <xdr:rowOff>151600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76326"/>
          <a:ext cx="838200" cy="6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151600</xdr:rowOff>
    </xdr:from>
    <xdr:to>
      <xdr:col>19</xdr:col>
      <xdr:colOff>177800</xdr:colOff>
      <xdr:row>58</xdr:row>
      <xdr:rowOff>37705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4250"/>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37705</xdr:rowOff>
    </xdr:from>
    <xdr:to>
      <xdr:col>15</xdr:col>
      <xdr:colOff>50800</xdr:colOff>
      <xdr:row>58</xdr:row>
      <xdr:rowOff>37927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180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34596</xdr:rowOff>
    </xdr:from>
    <xdr:to>
      <xdr:col>10</xdr:col>
      <xdr:colOff>114300</xdr:colOff>
      <xdr:row>58</xdr:row>
      <xdr:rowOff>37927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8696"/>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138676</xdr:rowOff>
    </xdr:from>
    <xdr:to>
      <xdr:col>24</xdr:col>
      <xdr:colOff>114300</xdr:colOff>
      <xdr:row>54</xdr:row>
      <xdr:rowOff>68826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53603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100800</xdr:rowOff>
    </xdr:from>
    <xdr:to>
      <xdr:col>20</xdr:col>
      <xdr:colOff>38100</xdr:colOff>
      <xdr:row>58</xdr:row>
      <xdr:rowOff>30950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22077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158355</xdr:rowOff>
    </xdr:from>
    <xdr:to>
      <xdr:col>15</xdr:col>
      <xdr:colOff>101600</xdr:colOff>
      <xdr:row>58</xdr:row>
      <xdr:rowOff>88505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79632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158577</xdr:rowOff>
    </xdr:from>
    <xdr:to>
      <xdr:col>10</xdr:col>
      <xdr:colOff>165100</xdr:colOff>
      <xdr:row>58</xdr:row>
      <xdr:rowOff>88727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79854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155246</xdr:rowOff>
    </xdr:from>
    <xdr:to>
      <xdr:col>6</xdr:col>
      <xdr:colOff>38100</xdr:colOff>
      <xdr:row>58</xdr:row>
      <xdr:rowOff>85396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76523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111822</xdr:rowOff>
    </xdr:from>
    <xdr:to>
      <xdr:col>24</xdr:col>
      <xdr:colOff>63500</xdr:colOff>
      <xdr:row>74</xdr:row>
      <xdr:rowOff>34468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27672"/>
          <a:ext cx="8382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34468</xdr:rowOff>
    </xdr:from>
    <xdr:to>
      <xdr:col>19</xdr:col>
      <xdr:colOff>177800</xdr:colOff>
      <xdr:row>74</xdr:row>
      <xdr:rowOff>136587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1768"/>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49447</xdr:rowOff>
    </xdr:from>
    <xdr:to>
      <xdr:col>15</xdr:col>
      <xdr:colOff>50800</xdr:colOff>
      <xdr:row>74</xdr:row>
      <xdr:rowOff>136587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36747"/>
          <a:ext cx="8890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49447</xdr:rowOff>
    </xdr:from>
    <xdr:to>
      <xdr:col>10</xdr:col>
      <xdr:colOff>114300</xdr:colOff>
      <xdr:row>74</xdr:row>
      <xdr:rowOff>171007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61022</xdr:rowOff>
    </xdr:from>
    <xdr:to>
      <xdr:col>24</xdr:col>
      <xdr:colOff>114300</xdr:colOff>
      <xdr:row>73</xdr:row>
      <xdr:rowOff>162622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155118</xdr:rowOff>
    </xdr:from>
    <xdr:to>
      <xdr:col>20</xdr:col>
      <xdr:colOff>38100</xdr:colOff>
      <xdr:row>74</xdr:row>
      <xdr:rowOff>85268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101795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85787</xdr:rowOff>
    </xdr:from>
    <xdr:to>
      <xdr:col>15</xdr:col>
      <xdr:colOff>101600</xdr:colOff>
      <xdr:row>75</xdr:row>
      <xdr:rowOff>15937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32464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170097</xdr:rowOff>
    </xdr:from>
    <xdr:to>
      <xdr:col>10</xdr:col>
      <xdr:colOff>165100</xdr:colOff>
      <xdr:row>74</xdr:row>
      <xdr:rowOff>100247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116774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120207</xdr:rowOff>
    </xdr:from>
    <xdr:to>
      <xdr:col>6</xdr:col>
      <xdr:colOff>38100</xdr:colOff>
      <xdr:row>75</xdr:row>
      <xdr:rowOff>50357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66884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28118</xdr:rowOff>
    </xdr:from>
    <xdr:to>
      <xdr:col>24</xdr:col>
      <xdr:colOff>63500</xdr:colOff>
      <xdr:row>97</xdr:row>
      <xdr:rowOff>60858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8768"/>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87719</xdr:rowOff>
    </xdr:from>
    <xdr:to>
      <xdr:col>19</xdr:col>
      <xdr:colOff>177800</xdr:colOff>
      <xdr:row>97</xdr:row>
      <xdr:rowOff>60858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5469"/>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87719</xdr:rowOff>
    </xdr:from>
    <xdr:to>
      <xdr:col>15</xdr:col>
      <xdr:colOff>50800</xdr:colOff>
      <xdr:row>97</xdr:row>
      <xdr:rowOff>19368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5469"/>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6007</xdr:rowOff>
    </xdr:from>
    <xdr:to>
      <xdr:col>10</xdr:col>
      <xdr:colOff>114300</xdr:colOff>
      <xdr:row>97</xdr:row>
      <xdr:rowOff>19368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6657"/>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148768</xdr:rowOff>
    </xdr:from>
    <xdr:to>
      <xdr:col>24</xdr:col>
      <xdr:colOff>114300</xdr:colOff>
      <xdr:row>97</xdr:row>
      <xdr:rowOff>78918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10058</xdr:rowOff>
    </xdr:from>
    <xdr:to>
      <xdr:col>20</xdr:col>
      <xdr:colOff>38100</xdr:colOff>
      <xdr:row>97</xdr:row>
      <xdr:rowOff>111658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36919</xdr:rowOff>
    </xdr:from>
    <xdr:to>
      <xdr:col>15</xdr:col>
      <xdr:colOff>101600</xdr:colOff>
      <xdr:row>95</xdr:row>
      <xdr:rowOff>138519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140018</xdr:rowOff>
    </xdr:from>
    <xdr:to>
      <xdr:col>10</xdr:col>
      <xdr:colOff>165100</xdr:colOff>
      <xdr:row>97</xdr:row>
      <xdr:rowOff>70168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61295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126657</xdr:rowOff>
    </xdr:from>
    <xdr:to>
      <xdr:col>6</xdr:col>
      <xdr:colOff>38100</xdr:colOff>
      <xdr:row>97</xdr:row>
      <xdr:rowOff>56807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133223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75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133223</xdr:rowOff>
    </xdr:from>
    <xdr:to>
      <xdr:col>50</xdr:col>
      <xdr:colOff>114300</xdr:colOff>
      <xdr:row>38</xdr:row>
      <xdr:rowOff>133985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83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133985</xdr:rowOff>
    </xdr:from>
    <xdr:to>
      <xdr:col>45</xdr:col>
      <xdr:colOff>177800</xdr:colOff>
      <xdr:row>38</xdr:row>
      <xdr:rowOff>134747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134747</xdr:rowOff>
    </xdr:from>
    <xdr:to>
      <xdr:col>41</xdr:col>
      <xdr:colOff>50800</xdr:colOff>
      <xdr:row>38</xdr:row>
      <xdr:rowOff>135128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82423</xdr:rowOff>
    </xdr:from>
    <xdr:to>
      <xdr:col>50</xdr:col>
      <xdr:colOff>165100</xdr:colOff>
      <xdr:row>39</xdr:row>
      <xdr:rowOff>12573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3700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83185</xdr:rowOff>
    </xdr:from>
    <xdr:to>
      <xdr:col>46</xdr:col>
      <xdr:colOff>38100</xdr:colOff>
      <xdr:row>39</xdr:row>
      <xdr:rowOff>13335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83947</xdr:rowOff>
    </xdr:from>
    <xdr:to>
      <xdr:col>41</xdr:col>
      <xdr:colOff>101600</xdr:colOff>
      <xdr:row>39</xdr:row>
      <xdr:rowOff>14097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103777</xdr:rowOff>
    </xdr:from>
    <xdr:to>
      <xdr:col>55</xdr:col>
      <xdr:colOff>0</xdr:colOff>
      <xdr:row>58</xdr:row>
      <xdr:rowOff>140353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4787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103777</xdr:rowOff>
    </xdr:from>
    <xdr:to>
      <xdr:col>50</xdr:col>
      <xdr:colOff>114300</xdr:colOff>
      <xdr:row>58</xdr:row>
      <xdr:rowOff>121902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47877"/>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121902</xdr:rowOff>
    </xdr:from>
    <xdr:to>
      <xdr:col>45</xdr:col>
      <xdr:colOff>177800</xdr:colOff>
      <xdr:row>58</xdr:row>
      <xdr:rowOff>125886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66002"/>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125886</xdr:rowOff>
    </xdr:from>
    <xdr:to>
      <xdr:col>41</xdr:col>
      <xdr:colOff>50800</xdr:colOff>
      <xdr:row>58</xdr:row>
      <xdr:rowOff>133920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6998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89553</xdr:rowOff>
    </xdr:from>
    <xdr:to>
      <xdr:col>55</xdr:col>
      <xdr:colOff>50800</xdr:colOff>
      <xdr:row>59</xdr:row>
      <xdr:rowOff>19703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5050</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52977</xdr:rowOff>
    </xdr:from>
    <xdr:to>
      <xdr:col>50</xdr:col>
      <xdr:colOff>165100</xdr:colOff>
      <xdr:row>58</xdr:row>
      <xdr:rowOff>154577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145704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71102</xdr:rowOff>
    </xdr:from>
    <xdr:to>
      <xdr:col>46</xdr:col>
      <xdr:colOff>38100</xdr:colOff>
      <xdr:row>59</xdr:row>
      <xdr:rowOff>1252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163829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75086</xdr:rowOff>
    </xdr:from>
    <xdr:to>
      <xdr:col>41</xdr:col>
      <xdr:colOff>101600</xdr:colOff>
      <xdr:row>59</xdr:row>
      <xdr:rowOff>5236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167813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1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83120</xdr:rowOff>
    </xdr:from>
    <xdr:to>
      <xdr:col>36</xdr:col>
      <xdr:colOff>165100</xdr:colOff>
      <xdr:row>59</xdr:row>
      <xdr:rowOff>13270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149918</xdr:rowOff>
    </xdr:from>
    <xdr:to>
      <xdr:col>55</xdr:col>
      <xdr:colOff>0</xdr:colOff>
      <xdr:row>78</xdr:row>
      <xdr:rowOff>109204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1568"/>
          <a:ext cx="8382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109204</xdr:rowOff>
    </xdr:from>
    <xdr:to>
      <xdr:col>50</xdr:col>
      <xdr:colOff>114300</xdr:colOff>
      <xdr:row>78</xdr:row>
      <xdr:rowOff>109342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23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109342</xdr:rowOff>
    </xdr:from>
    <xdr:to>
      <xdr:col>45</xdr:col>
      <xdr:colOff>177800</xdr:colOff>
      <xdr:row>78</xdr:row>
      <xdr:rowOff>110508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244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110508</xdr:rowOff>
    </xdr:from>
    <xdr:to>
      <xdr:col>41</xdr:col>
      <xdr:colOff>50800</xdr:colOff>
      <xdr:row>78</xdr:row>
      <xdr:rowOff>114852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360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99118</xdr:rowOff>
    </xdr:from>
    <xdr:to>
      <xdr:col>55</xdr:col>
      <xdr:colOff>50800</xdr:colOff>
      <xdr:row>78</xdr:row>
      <xdr:rowOff>29268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58404</xdr:rowOff>
    </xdr:from>
    <xdr:to>
      <xdr:col>50</xdr:col>
      <xdr:colOff>165100</xdr:colOff>
      <xdr:row>78</xdr:row>
      <xdr:rowOff>160004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151131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58542</xdr:rowOff>
    </xdr:from>
    <xdr:to>
      <xdr:col>46</xdr:col>
      <xdr:colOff>38100</xdr:colOff>
      <xdr:row>78</xdr:row>
      <xdr:rowOff>160142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151269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59708</xdr:rowOff>
    </xdr:from>
    <xdr:to>
      <xdr:col>41</xdr:col>
      <xdr:colOff>101600</xdr:colOff>
      <xdr:row>78</xdr:row>
      <xdr:rowOff>161308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64052</xdr:rowOff>
    </xdr:from>
    <xdr:to>
      <xdr:col>36</xdr:col>
      <xdr:colOff>165100</xdr:colOff>
      <xdr:row>78</xdr:row>
      <xdr:rowOff>165652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156779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96698</xdr:rowOff>
    </xdr:from>
    <xdr:to>
      <xdr:col>55</xdr:col>
      <xdr:colOff>0</xdr:colOff>
      <xdr:row>97</xdr:row>
      <xdr:rowOff>106287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7348"/>
          <a:ext cx="8382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106287</xdr:rowOff>
    </xdr:from>
    <xdr:to>
      <xdr:col>50</xdr:col>
      <xdr:colOff>114300</xdr:colOff>
      <xdr:row>97</xdr:row>
      <xdr:rowOff>121222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693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119126</xdr:rowOff>
    </xdr:from>
    <xdr:to>
      <xdr:col>45</xdr:col>
      <xdr:colOff>177800</xdr:colOff>
      <xdr:row>97</xdr:row>
      <xdr:rowOff>121222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977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103670</xdr:rowOff>
    </xdr:from>
    <xdr:to>
      <xdr:col>41</xdr:col>
      <xdr:colOff>50800</xdr:colOff>
      <xdr:row>97</xdr:row>
      <xdr:rowOff>119126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4320"/>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45898</xdr:rowOff>
    </xdr:from>
    <xdr:to>
      <xdr:col>55</xdr:col>
      <xdr:colOff>50800</xdr:colOff>
      <xdr:row>97</xdr:row>
      <xdr:rowOff>147498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132275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55487</xdr:rowOff>
    </xdr:from>
    <xdr:to>
      <xdr:col>50</xdr:col>
      <xdr:colOff>165100</xdr:colOff>
      <xdr:row>97</xdr:row>
      <xdr:rowOff>157087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148214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70422</xdr:rowOff>
    </xdr:from>
    <xdr:to>
      <xdr:col>46</xdr:col>
      <xdr:colOff>38100</xdr:colOff>
      <xdr:row>98</xdr:row>
      <xdr:rowOff>572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163149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68326</xdr:rowOff>
    </xdr:from>
    <xdr:to>
      <xdr:col>41</xdr:col>
      <xdr:colOff>101600</xdr:colOff>
      <xdr:row>97</xdr:row>
      <xdr:rowOff>169926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52870</xdr:rowOff>
    </xdr:from>
    <xdr:to>
      <xdr:col>36</xdr:col>
      <xdr:colOff>165100</xdr:colOff>
      <xdr:row>97</xdr:row>
      <xdr:rowOff>154470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145597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98609</xdr:rowOff>
    </xdr:from>
    <xdr:to>
      <xdr:col>85</xdr:col>
      <xdr:colOff>127000</xdr:colOff>
      <xdr:row>36</xdr:row>
      <xdr:rowOff>105010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7080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35573</xdr:rowOff>
    </xdr:from>
    <xdr:to>
      <xdr:col>81</xdr:col>
      <xdr:colOff>50800</xdr:colOff>
      <xdr:row>36</xdr:row>
      <xdr:rowOff>98609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07773"/>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35573</xdr:rowOff>
    </xdr:from>
    <xdr:to>
      <xdr:col>76</xdr:col>
      <xdr:colOff>114300</xdr:colOff>
      <xdr:row>36</xdr:row>
      <xdr:rowOff>135871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07773"/>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135871</xdr:rowOff>
    </xdr:from>
    <xdr:to>
      <xdr:col>71</xdr:col>
      <xdr:colOff>177800</xdr:colOff>
      <xdr:row>36</xdr:row>
      <xdr:rowOff>160045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0807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54210</xdr:rowOff>
    </xdr:from>
    <xdr:to>
      <xdr:col>85</xdr:col>
      <xdr:colOff>177800</xdr:colOff>
      <xdr:row>36</xdr:row>
      <xdr:rowOff>155810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32637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47809</xdr:rowOff>
    </xdr:from>
    <xdr:to>
      <xdr:col>81</xdr:col>
      <xdr:colOff>101600</xdr:colOff>
      <xdr:row>36</xdr:row>
      <xdr:rowOff>149409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140536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156223</xdr:rowOff>
    </xdr:from>
    <xdr:to>
      <xdr:col>76</xdr:col>
      <xdr:colOff>165100</xdr:colOff>
      <xdr:row>36</xdr:row>
      <xdr:rowOff>86373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102900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85071</xdr:rowOff>
    </xdr:from>
    <xdr:to>
      <xdr:col>72</xdr:col>
      <xdr:colOff>38100</xdr:colOff>
      <xdr:row>37</xdr:row>
      <xdr:rowOff>15221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109245</xdr:rowOff>
    </xdr:from>
    <xdr:to>
      <xdr:col>67</xdr:col>
      <xdr:colOff>101600</xdr:colOff>
      <xdr:row>37</xdr:row>
      <xdr:rowOff>39395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30522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74225</xdr:rowOff>
    </xdr:from>
    <xdr:to>
      <xdr:col>85</xdr:col>
      <xdr:colOff>127000</xdr:colOff>
      <xdr:row>56</xdr:row>
      <xdr:rowOff>104686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75425"/>
          <a:ext cx="8382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16561</xdr:rowOff>
    </xdr:from>
    <xdr:to>
      <xdr:col>81</xdr:col>
      <xdr:colOff>50800</xdr:colOff>
      <xdr:row>56</xdr:row>
      <xdr:rowOff>104686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46311"/>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16561</xdr:rowOff>
    </xdr:from>
    <xdr:to>
      <xdr:col>76</xdr:col>
      <xdr:colOff>114300</xdr:colOff>
      <xdr:row>55</xdr:row>
      <xdr:rowOff>162598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46311"/>
          <a:ext cx="8890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162598</xdr:rowOff>
    </xdr:from>
    <xdr:to>
      <xdr:col>71</xdr:col>
      <xdr:colOff>177800</xdr:colOff>
      <xdr:row>58</xdr:row>
      <xdr:rowOff>70129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23425</xdr:rowOff>
    </xdr:from>
    <xdr:to>
      <xdr:col>85</xdr:col>
      <xdr:colOff>177800</xdr:colOff>
      <xdr:row>56</xdr:row>
      <xdr:rowOff>125025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53886</xdr:rowOff>
    </xdr:from>
    <xdr:to>
      <xdr:col>81</xdr:col>
      <xdr:colOff>101600</xdr:colOff>
      <xdr:row>56</xdr:row>
      <xdr:rowOff>155486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146613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137211</xdr:rowOff>
    </xdr:from>
    <xdr:to>
      <xdr:col>76</xdr:col>
      <xdr:colOff>165100</xdr:colOff>
      <xdr:row>55</xdr:row>
      <xdr:rowOff>67361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83888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111798</xdr:rowOff>
    </xdr:from>
    <xdr:to>
      <xdr:col>72</xdr:col>
      <xdr:colOff>38100</xdr:colOff>
      <xdr:row>56</xdr:row>
      <xdr:rowOff>41948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58475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19329</xdr:rowOff>
    </xdr:from>
    <xdr:to>
      <xdr:col>67</xdr:col>
      <xdr:colOff>101600</xdr:colOff>
      <xdr:row>58</xdr:row>
      <xdr:rowOff>120929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121641</xdr:rowOff>
    </xdr:from>
    <xdr:to>
      <xdr:col>85</xdr:col>
      <xdr:colOff>127000</xdr:colOff>
      <xdr:row>78</xdr:row>
      <xdr:rowOff>21685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23291"/>
          <a:ext cx="8382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49918</xdr:rowOff>
    </xdr:from>
    <xdr:to>
      <xdr:col>81</xdr:col>
      <xdr:colOff>50800</xdr:colOff>
      <xdr:row>77</xdr:row>
      <xdr:rowOff>121641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51568"/>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49918</xdr:rowOff>
    </xdr:from>
    <xdr:to>
      <xdr:col>76</xdr:col>
      <xdr:colOff>114300</xdr:colOff>
      <xdr:row>78</xdr:row>
      <xdr:rowOff>15914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251568"/>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114954</xdr:rowOff>
    </xdr:from>
    <xdr:to>
      <xdr:col>71</xdr:col>
      <xdr:colOff>177800</xdr:colOff>
      <xdr:row>78</xdr:row>
      <xdr:rowOff>15914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16604"/>
          <a:ext cx="889000" cy="7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142335</xdr:rowOff>
    </xdr:from>
    <xdr:to>
      <xdr:col>85</xdr:col>
      <xdr:colOff>177800</xdr:colOff>
      <xdr:row>78</xdr:row>
      <xdr:rowOff>72485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70841</xdr:rowOff>
    </xdr:from>
    <xdr:to>
      <xdr:col>81</xdr:col>
      <xdr:colOff>101600</xdr:colOff>
      <xdr:row>78</xdr:row>
      <xdr:rowOff>991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17518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0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170568</xdr:rowOff>
    </xdr:from>
    <xdr:to>
      <xdr:col>76</xdr:col>
      <xdr:colOff>165100</xdr:colOff>
      <xdr:row>77</xdr:row>
      <xdr:rowOff>100718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117245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29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136564</xdr:rowOff>
    </xdr:from>
    <xdr:to>
      <xdr:col>72</xdr:col>
      <xdr:colOff>38100</xdr:colOff>
      <xdr:row>78</xdr:row>
      <xdr:rowOff>66714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57841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0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64154</xdr:rowOff>
    </xdr:from>
    <xdr:to>
      <xdr:col>67</xdr:col>
      <xdr:colOff>101600</xdr:colOff>
      <xdr:row>77</xdr:row>
      <xdr:rowOff>165754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10831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0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108103</xdr:rowOff>
    </xdr:from>
    <xdr:to>
      <xdr:col>85</xdr:col>
      <xdr:colOff>127000</xdr:colOff>
      <xdr:row>95</xdr:row>
      <xdr:rowOff>109280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395853"/>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90339</xdr:rowOff>
    </xdr:from>
    <xdr:to>
      <xdr:col>81</xdr:col>
      <xdr:colOff>50800</xdr:colOff>
      <xdr:row>95</xdr:row>
      <xdr:rowOff>108103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378089"/>
          <a:ext cx="8890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90339</xdr:rowOff>
    </xdr:from>
    <xdr:to>
      <xdr:col>76</xdr:col>
      <xdr:colOff>114300</xdr:colOff>
      <xdr:row>95</xdr:row>
      <xdr:rowOff>93473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78089"/>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35703</xdr:rowOff>
    </xdr:from>
    <xdr:to>
      <xdr:col>71</xdr:col>
      <xdr:colOff>177800</xdr:colOff>
      <xdr:row>95</xdr:row>
      <xdr:rowOff>93473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23453"/>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58480</xdr:rowOff>
    </xdr:from>
    <xdr:to>
      <xdr:col>85</xdr:col>
      <xdr:colOff>177800</xdr:colOff>
      <xdr:row>95</xdr:row>
      <xdr:rowOff>160080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81357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57303</xdr:rowOff>
    </xdr:from>
    <xdr:to>
      <xdr:col>81</xdr:col>
      <xdr:colOff>101600</xdr:colOff>
      <xdr:row>95</xdr:row>
      <xdr:rowOff>158903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3980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39539</xdr:rowOff>
    </xdr:from>
    <xdr:to>
      <xdr:col>76</xdr:col>
      <xdr:colOff>165100</xdr:colOff>
      <xdr:row>95</xdr:row>
      <xdr:rowOff>141139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157666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42673</xdr:rowOff>
    </xdr:from>
    <xdr:to>
      <xdr:col>72</xdr:col>
      <xdr:colOff>38100</xdr:colOff>
      <xdr:row>95</xdr:row>
      <xdr:rowOff>144273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160800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156353</xdr:rowOff>
    </xdr:from>
    <xdr:to>
      <xdr:col>67</xdr:col>
      <xdr:colOff>101600</xdr:colOff>
      <xdr:row>95</xdr:row>
      <xdr:rowOff>86503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総務費については、特別定額給付金の皆増等により、令和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年度は大幅に増加しているが、類似団体内平均値は下回っている。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障害児通所給付や障害者自立支援給付に係る扶助費、国民健康保険事業等の各特別会計への繰出金が増加傾向にあり、また、繰出金や生活保護費が多額であるため、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衛生費については、火葬場建替事業の実施により投資的経費が増加したことで、平成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教育費については、中学校建替事業の実施により投資的経費が増加したことで、平成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年度の実質収支は</a:t>
          </a:r>
          <a:r>
            <a:rPr kumimoji="1" lang="en-US" altLang="ja-JP" sz="1400">
              <a:solidFill>
                <a:srgbClr val="000000"/>
              </a:solidFill>
              <a:latin typeface="ＭＳ ゴシック" pitchFamily="49" charset="-128"/>
              <a:ea typeface="ＭＳ ゴシック" pitchFamily="49" charset="-128"/>
            </a:rPr>
            <a:t>384</a:t>
          </a:r>
          <a:r>
            <a:rPr kumimoji="1" lang="ja-JP" altLang="en-US" sz="1400">
              <a:solidFill>
                <a:srgbClr val="000000"/>
              </a:solidFill>
              <a:latin typeface="ＭＳ ゴシック" pitchFamily="49" charset="-128"/>
              <a:ea typeface="ＭＳ ゴシック" pitchFamily="49" charset="-128"/>
            </a:rPr>
            <a:t>百万円で、</a:t>
          </a:r>
          <a:r>
            <a:rPr kumimoji="1" lang="en-US" altLang="ja-JP" sz="1400">
              <a:solidFill>
                <a:srgbClr val="000000"/>
              </a:solidFill>
              <a:latin typeface="ＭＳ ゴシック" pitchFamily="49" charset="-128"/>
              <a:ea typeface="ＭＳ ゴシック" pitchFamily="49" charset="-128"/>
            </a:rPr>
            <a:t>11</a:t>
          </a:r>
          <a:r>
            <a:rPr kumimoji="1" lang="ja-JP" altLang="en-US" sz="1400">
              <a:solidFill>
                <a:srgbClr val="000000"/>
              </a:solidFill>
              <a:latin typeface="ＭＳ ゴシック" pitchFamily="49" charset="-128"/>
              <a:ea typeface="ＭＳ ゴシック" pitchFamily="49" charset="-128"/>
            </a:rPr>
            <a:t>年連続の黒字となった。地方消費税交付金の増額等により、収支は改善している。</a:t>
          </a:r>
        </a:p>
        <a:p>
          <a:r>
            <a:rPr kumimoji="1" lang="ja-JP" altLang="en-US" sz="1400">
              <a:solidFill>
                <a:srgbClr val="000000"/>
              </a:solidFill>
              <a:latin typeface="ＭＳ ゴシック" pitchFamily="49" charset="-128"/>
              <a:ea typeface="ＭＳ ゴシック" pitchFamily="49" charset="-128"/>
            </a:rPr>
            <a:t>　財政調整基金については、平成</a:t>
          </a:r>
          <a:r>
            <a:rPr kumimoji="1" lang="en-US" altLang="ja-JP" sz="1400">
              <a:solidFill>
                <a:srgbClr val="000000"/>
              </a:solidFill>
              <a:latin typeface="ＭＳ ゴシック" pitchFamily="49" charset="-128"/>
              <a:ea typeface="ＭＳ ゴシック" pitchFamily="49" charset="-128"/>
            </a:rPr>
            <a:t>27</a:t>
          </a:r>
          <a:r>
            <a:rPr kumimoji="1" lang="ja-JP" altLang="en-US" sz="1400">
              <a:solidFill>
                <a:srgbClr val="000000"/>
              </a:solidFill>
              <a:latin typeface="ＭＳ ゴシック" pitchFamily="49" charset="-128"/>
              <a:ea typeface="ＭＳ ゴシック" pitchFamily="49" charset="-128"/>
            </a:rPr>
            <a:t>年度の基金創設以降、毎年度継続して積立てを行っている。近年は収支の改善に伴い積立額が増加しているが、依然、類似団体と比較し残高は少額であるため、今後も積立てを継続していく。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年度決算においては、引続き連結黒字を維持しており、連結黒字額は</a:t>
          </a:r>
          <a:r>
            <a:rPr kumimoji="1" lang="en-US" altLang="ja-JP" sz="1400">
              <a:solidFill>
                <a:srgbClr val="000000"/>
              </a:solidFill>
              <a:latin typeface="ＭＳ ゴシック" pitchFamily="49" charset="-128"/>
              <a:ea typeface="ＭＳ ゴシック" pitchFamily="49" charset="-128"/>
            </a:rPr>
            <a:t>865</a:t>
          </a:r>
          <a:r>
            <a:rPr kumimoji="1" lang="ja-JP" altLang="en-US" sz="1400">
              <a:solidFill>
                <a:srgbClr val="000000"/>
              </a:solidFill>
              <a:latin typeface="ＭＳ ゴシック" pitchFamily="49" charset="-128"/>
              <a:ea typeface="ＭＳ ゴシック" pitchFamily="49" charset="-128"/>
            </a:rPr>
            <a:t>百万円となっている。令和元年度以降の連結黒字額は縮小しているが、これは、水道事業会計が大阪広域水道企業団と統合し、連結対象から除外となったためである。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今後も一般会計をはじめとして、全ての会計において事業の効率化等を図り、市全体として財政の健全性を保てるよう努めていく。</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なお、下水道事業については、地方公営企業法の適用により、令和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年度より特別会計から公営企業会計に移行している。</a:t>
          </a: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30600157</v>
      </c>
      <c r="BO4" s="395"/>
      <c r="BP4" s="395"/>
      <c r="BQ4" s="395"/>
      <c r="BR4" s="395"/>
      <c r="BS4" s="395"/>
      <c r="BT4" s="395"/>
      <c r="BU4" s="396"/>
      <c r="BV4" s="394">
        <v>23538362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2.8</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30215391</v>
      </c>
      <c r="BO5" s="432"/>
      <c r="BP5" s="432"/>
      <c r="BQ5" s="432"/>
      <c r="BR5" s="432"/>
      <c r="BS5" s="432"/>
      <c r="BT5" s="432"/>
      <c r="BU5" s="433"/>
      <c r="BV5" s="431">
        <v>23307448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96.9</v>
      </c>
      <c r="CU5" s="429"/>
      <c r="CV5" s="429"/>
      <c r="CW5" s="429"/>
      <c r="CX5" s="429"/>
      <c r="CY5" s="429"/>
      <c r="CZ5" s="429"/>
      <c r="DA5" s="430"/>
      <c r="DB5" s="428">
        <v>97.6</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384766</v>
      </c>
      <c r="BO6" s="432"/>
      <c r="BP6" s="432"/>
      <c r="BQ6" s="432"/>
      <c r="BR6" s="432"/>
      <c r="BS6" s="432"/>
      <c r="BT6" s="432"/>
      <c r="BU6" s="433"/>
      <c r="BV6" s="431">
        <v>230914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105.2</v>
      </c>
      <c r="CU6" s="469"/>
      <c r="CV6" s="469"/>
      <c r="CW6" s="469"/>
      <c r="CX6" s="469"/>
      <c r="CY6" s="469"/>
      <c r="CZ6" s="469"/>
      <c r="DA6" s="470"/>
      <c r="DB6" s="468">
        <v>104.5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535</v>
      </c>
      <c r="BO7" s="432"/>
      <c r="BP7" s="432"/>
      <c r="BQ7" s="432"/>
      <c r="BR7" s="432"/>
      <c r="BS7" s="432"/>
      <c r="BT7" s="432"/>
      <c r="BU7" s="433"/>
      <c r="BV7" s="431">
        <v>24340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13615320</v>
      </c>
      <c r="CU7" s="432"/>
      <c r="CV7" s="432"/>
      <c r="CW7" s="432"/>
      <c r="CX7" s="432"/>
      <c r="CY7" s="432"/>
      <c r="CZ7" s="432"/>
      <c r="DA7" s="433"/>
      <c r="DB7" s="431">
        <v>13321173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384231</v>
      </c>
      <c r="BO8" s="432"/>
      <c r="BP8" s="432"/>
      <c r="BQ8" s="432"/>
      <c r="BR8" s="432"/>
      <c r="BS8" s="432"/>
      <c r="BT8" s="432"/>
      <c r="BU8" s="433"/>
      <c r="BV8" s="431">
        <v>206574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0.73</v>
      </c>
      <c r="CU8" s="472"/>
      <c r="CV8" s="472"/>
      <c r="CW8" s="472"/>
      <c r="CX8" s="472"/>
      <c r="CY8" s="472"/>
      <c r="CZ8" s="472"/>
      <c r="DA8" s="473"/>
      <c r="DB8" s="471">
        <v>0.74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60102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101</v>
      </c>
      <c r="AV9" s="464"/>
      <c r="AW9" s="464"/>
      <c r="AX9" s="464"/>
      <c r="AY9" s="465" t="s">
        <v>116</v>
      </c>
      <c r="AZ9" s="466"/>
      <c r="BA9" s="466"/>
      <c r="BB9" s="466"/>
      <c r="BC9" s="466"/>
      <c r="BD9" s="466"/>
      <c r="BE9" s="466"/>
      <c r="BF9" s="466"/>
      <c r="BG9" s="466"/>
      <c r="BH9" s="466"/>
      <c r="BI9" s="466"/>
      <c r="BJ9" s="466"/>
      <c r="BK9" s="466"/>
      <c r="BL9" s="466"/>
      <c r="BM9" s="467"/>
      <c r="BN9" s="431">
        <v>177657</v>
      </c>
      <c r="BO9" s="432"/>
      <c r="BP9" s="432"/>
      <c r="BQ9" s="432"/>
      <c r="BR9" s="432"/>
      <c r="BS9" s="432"/>
      <c r="BT9" s="432"/>
      <c r="BU9" s="433"/>
      <c r="BV9" s="431">
        <v>200225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15.8</v>
      </c>
      <c r="CU9" s="429"/>
      <c r="CV9" s="429"/>
      <c r="CW9" s="429"/>
      <c r="CX9" s="429"/>
      <c r="CY9" s="429"/>
      <c r="CZ9" s="429"/>
      <c r="DA9" s="430"/>
      <c r="DB9" s="428">
        <v>17.2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62438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101</v>
      </c>
      <c r="AV10" s="464"/>
      <c r="AW10" s="464"/>
      <c r="AX10" s="464"/>
      <c r="AY10" s="465" t="s">
        <v>120</v>
      </c>
      <c r="AZ10" s="466"/>
      <c r="BA10" s="466"/>
      <c r="BB10" s="466"/>
      <c r="BC10" s="466"/>
      <c r="BD10" s="466"/>
      <c r="BE10" s="466"/>
      <c r="BF10" s="466"/>
      <c r="BG10" s="466"/>
      <c r="BH10" s="466"/>
      <c r="BI10" s="466"/>
      <c r="BJ10" s="466"/>
      <c r="BK10" s="466"/>
      <c r="BL10" s="466"/>
      <c r="BM10" s="467"/>
      <c r="BN10" s="431">
        <v>176541</v>
      </c>
      <c r="BO10" s="432"/>
      <c r="BP10" s="432"/>
      <c r="BQ10" s="432"/>
      <c r="BR10" s="432"/>
      <c r="BS10" s="432"/>
      <c r="BT10" s="432"/>
      <c r="BU10" s="433"/>
      <c r="BV10" s="431">
        <v>176000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101</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61149</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60384</v>
      </c>
      <c r="S13" s="516"/>
      <c r="T13" s="516"/>
      <c r="U13" s="516"/>
      <c r="V13" s="517"/>
      <c r="W13" s="447" t="s">
        <v>140</v>
      </c>
      <c r="X13" s="448"/>
      <c r="Y13" s="448"/>
      <c r="Z13" s="448"/>
      <c r="AA13" s="448"/>
      <c r="AB13" s="438"/>
      <c r="AC13" s="482">
        <v>689</v>
      </c>
      <c r="AD13" s="483"/>
      <c r="AE13" s="483"/>
      <c r="AF13" s="483"/>
      <c r="AG13" s="525"/>
      <c r="AH13" s="482">
        <v>702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354198</v>
      </c>
      <c r="BO13" s="432"/>
      <c r="BP13" s="432"/>
      <c r="BQ13" s="432"/>
      <c r="BR13" s="432"/>
      <c r="BS13" s="432"/>
      <c r="BT13" s="432"/>
      <c r="BU13" s="433"/>
      <c r="BV13" s="431">
        <v>376225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61615</v>
      </c>
      <c r="S14" s="516"/>
      <c r="T14" s="516"/>
      <c r="U14" s="516"/>
      <c r="V14" s="517"/>
      <c r="W14" s="421"/>
      <c r="X14" s="422"/>
      <c r="Y14" s="422"/>
      <c r="Z14" s="422"/>
      <c r="AA14" s="422"/>
      <c r="AB14" s="411"/>
      <c r="AC14" s="518">
        <v>2.8</v>
      </c>
      <c r="AD14" s="519"/>
      <c r="AE14" s="519"/>
      <c r="AF14" s="519"/>
      <c r="AG14" s="520"/>
      <c r="AH14" s="518">
        <v>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85.2</v>
      </c>
      <c r="CU14" s="530"/>
      <c r="CV14" s="530"/>
      <c r="CW14" s="530"/>
      <c r="CX14" s="530"/>
      <c r="CY14" s="530"/>
      <c r="CZ14" s="530"/>
      <c r="DA14" s="531"/>
      <c r="DB14" s="529">
        <v>99.4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60841</v>
      </c>
      <c r="S15" s="516"/>
      <c r="T15" s="516"/>
      <c r="U15" s="516"/>
      <c r="V15" s="517"/>
      <c r="W15" s="447" t="s">
        <v>148</v>
      </c>
      <c r="X15" s="448"/>
      <c r="Y15" s="448"/>
      <c r="Z15" s="448"/>
      <c r="AA15" s="448"/>
      <c r="AB15" s="438"/>
      <c r="AC15" s="482">
        <v>6256</v>
      </c>
      <c r="AD15" s="483"/>
      <c r="AE15" s="483"/>
      <c r="AF15" s="483"/>
      <c r="AG15" s="525"/>
      <c r="AH15" s="482">
        <v>6461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7757108</v>
      </c>
      <c r="BO15" s="395"/>
      <c r="BP15" s="395"/>
      <c r="BQ15" s="395"/>
      <c r="BR15" s="395"/>
      <c r="BS15" s="395"/>
      <c r="BT15" s="395"/>
      <c r="BU15" s="396"/>
      <c r="BV15" s="394">
        <v>7474518</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25.7</v>
      </c>
      <c r="AD16" s="519"/>
      <c r="AE16" s="519"/>
      <c r="AF16" s="519"/>
      <c r="AG16" s="520"/>
      <c r="AH16" s="518">
        <v>26.1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10663411</v>
      </c>
      <c r="BO16" s="432"/>
      <c r="BP16" s="432"/>
      <c r="BQ16" s="432"/>
      <c r="BR16" s="432"/>
      <c r="BS16" s="432"/>
      <c r="BT16" s="432"/>
      <c r="BU16" s="433"/>
      <c r="BV16" s="431">
        <v>10278303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17416</v>
      </c>
      <c r="AD17" s="483"/>
      <c r="AE17" s="483"/>
      <c r="AF17" s="483"/>
      <c r="AG17" s="525"/>
      <c r="AH17" s="482">
        <v>17615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9861270</v>
      </c>
      <c r="BO17" s="432"/>
      <c r="BP17" s="432"/>
      <c r="BQ17" s="432"/>
      <c r="BR17" s="432"/>
      <c r="BS17" s="432"/>
      <c r="BT17" s="432"/>
      <c r="BU17" s="433"/>
      <c r="BV17" s="431">
        <v>9570761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48.98</v>
      </c>
      <c r="M18" s="547"/>
      <c r="N18" s="547"/>
      <c r="O18" s="547"/>
      <c r="P18" s="547"/>
      <c r="Q18" s="547"/>
      <c r="R18" s="548"/>
      <c r="S18" s="548"/>
      <c r="T18" s="548"/>
      <c r="U18" s="548"/>
      <c r="V18" s="549"/>
      <c r="W18" s="449"/>
      <c r="X18" s="450"/>
      <c r="Y18" s="450"/>
      <c r="Z18" s="450"/>
      <c r="AA18" s="450"/>
      <c r="AB18" s="441"/>
      <c r="AC18" s="550">
        <v>71.5</v>
      </c>
      <c r="AD18" s="551"/>
      <c r="AE18" s="551"/>
      <c r="AF18" s="551"/>
      <c r="AG18" s="552"/>
      <c r="AH18" s="550">
        <v>71.099999999999994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13364822</v>
      </c>
      <c r="BO18" s="432"/>
      <c r="BP18" s="432"/>
      <c r="BQ18" s="432"/>
      <c r="BR18" s="432"/>
      <c r="BS18" s="432"/>
      <c r="BT18" s="432"/>
      <c r="BU18" s="433"/>
      <c r="BV18" s="431">
        <v>13288803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1227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15963008</v>
      </c>
      <c r="BO19" s="432"/>
      <c r="BP19" s="432"/>
      <c r="BQ19" s="432"/>
      <c r="BR19" s="432"/>
      <c r="BS19" s="432"/>
      <c r="BT19" s="432"/>
      <c r="BU19" s="433"/>
      <c r="BV19" s="431">
        <v>14826456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23123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28254398</v>
      </c>
      <c r="BO23" s="432"/>
      <c r="BP23" s="432"/>
      <c r="BQ23" s="432"/>
      <c r="BR23" s="432"/>
      <c r="BS23" s="432"/>
      <c r="BT23" s="432"/>
      <c r="BU23" s="433"/>
      <c r="BV23" s="431">
        <v>28970861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7225</v>
      </c>
      <c r="R24" s="483"/>
      <c r="S24" s="483"/>
      <c r="T24" s="483"/>
      <c r="U24" s="483"/>
      <c r="V24" s="525"/>
      <c r="W24" s="584"/>
      <c r="X24" s="572"/>
      <c r="Y24" s="573"/>
      <c r="Z24" s="481" t="s">
        <v>172</v>
      </c>
      <c r="AA24" s="461"/>
      <c r="AB24" s="461"/>
      <c r="AC24" s="461"/>
      <c r="AD24" s="461"/>
      <c r="AE24" s="461"/>
      <c r="AF24" s="461"/>
      <c r="AG24" s="462"/>
      <c r="AH24" s="482">
        <v>341</v>
      </c>
      <c r="AI24" s="483"/>
      <c r="AJ24" s="483"/>
      <c r="AK24" s="483"/>
      <c r="AL24" s="525"/>
      <c r="AM24" s="482">
        <v>1103135</v>
      </c>
      <c r="AN24" s="483"/>
      <c r="AO24" s="483"/>
      <c r="AP24" s="483"/>
      <c r="AQ24" s="483"/>
      <c r="AR24" s="525"/>
      <c r="AS24" s="482">
        <v>3235</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16985436</v>
      </c>
      <c r="BO24" s="432"/>
      <c r="BP24" s="432"/>
      <c r="BQ24" s="432"/>
      <c r="BR24" s="432"/>
      <c r="BS24" s="432"/>
      <c r="BT24" s="432"/>
      <c r="BU24" s="433"/>
      <c r="BV24" s="431">
        <v>16945390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6552</v>
      </c>
      <c r="R25" s="483"/>
      <c r="S25" s="483"/>
      <c r="T25" s="483"/>
      <c r="U25" s="483"/>
      <c r="V25" s="525"/>
      <c r="W25" s="584"/>
      <c r="X25" s="572"/>
      <c r="Y25" s="573"/>
      <c r="Z25" s="481" t="s">
        <v>175</v>
      </c>
      <c r="AA25" s="461"/>
      <c r="AB25" s="461"/>
      <c r="AC25" s="461"/>
      <c r="AD25" s="461"/>
      <c r="AE25" s="461"/>
      <c r="AF25" s="461"/>
      <c r="AG25" s="462"/>
      <c r="AH25" s="482" t="s">
        <v>128</v>
      </c>
      <c r="AI25" s="483"/>
      <c r="AJ25" s="483"/>
      <c r="AK25" s="483"/>
      <c r="AL25" s="525"/>
      <c r="AM25" s="482" t="s">
        <v>128</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1133093</v>
      </c>
      <c r="BO25" s="395"/>
      <c r="BP25" s="395"/>
      <c r="BQ25" s="395"/>
      <c r="BR25" s="395"/>
      <c r="BS25" s="395"/>
      <c r="BT25" s="395"/>
      <c r="BU25" s="396"/>
      <c r="BV25" s="394">
        <v>1321163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6175</v>
      </c>
      <c r="R26" s="483"/>
      <c r="S26" s="483"/>
      <c r="T26" s="483"/>
      <c r="U26" s="483"/>
      <c r="V26" s="525"/>
      <c r="W26" s="584"/>
      <c r="X26" s="572"/>
      <c r="Y26" s="573"/>
      <c r="Z26" s="481" t="s">
        <v>179</v>
      </c>
      <c r="AA26" s="594"/>
      <c r="AB26" s="594"/>
      <c r="AC26" s="594"/>
      <c r="AD26" s="594"/>
      <c r="AE26" s="594"/>
      <c r="AF26" s="594"/>
      <c r="AG26" s="595"/>
      <c r="AH26" s="482">
        <v>13</v>
      </c>
      <c r="AI26" s="483"/>
      <c r="AJ26" s="483"/>
      <c r="AK26" s="483"/>
      <c r="AL26" s="525"/>
      <c r="AM26" s="482">
        <v>45461</v>
      </c>
      <c r="AN26" s="483"/>
      <c r="AO26" s="483"/>
      <c r="AP26" s="483"/>
      <c r="AQ26" s="483"/>
      <c r="AR26" s="525"/>
      <c r="AS26" s="482">
        <v>3497</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5130</v>
      </c>
      <c r="R27" s="483"/>
      <c r="S27" s="483"/>
      <c r="T27" s="483"/>
      <c r="U27" s="483"/>
      <c r="V27" s="525"/>
      <c r="W27" s="584"/>
      <c r="X27" s="572"/>
      <c r="Y27" s="573"/>
      <c r="Z27" s="481" t="s">
        <v>182</v>
      </c>
      <c r="AA27" s="461"/>
      <c r="AB27" s="461"/>
      <c r="AC27" s="461"/>
      <c r="AD27" s="461"/>
      <c r="AE27" s="461"/>
      <c r="AF27" s="461"/>
      <c r="AG27" s="462"/>
      <c r="AH27" s="482">
        <v>32</v>
      </c>
      <c r="AI27" s="483"/>
      <c r="AJ27" s="483"/>
      <c r="AK27" s="483"/>
      <c r="AL27" s="525"/>
      <c r="AM27" s="482">
        <v>107182</v>
      </c>
      <c r="AN27" s="483"/>
      <c r="AO27" s="483"/>
      <c r="AP27" s="483"/>
      <c r="AQ27" s="483"/>
      <c r="AR27" s="525"/>
      <c r="AS27" s="482">
        <v>3349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184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4680</v>
      </c>
      <c r="R28" s="483"/>
      <c r="S28" s="483"/>
      <c r="T28" s="483"/>
      <c r="U28" s="483"/>
      <c r="V28" s="525"/>
      <c r="W28" s="584"/>
      <c r="X28" s="572"/>
      <c r="Y28" s="573"/>
      <c r="Z28" s="481" t="s">
        <v>186</v>
      </c>
      <c r="AA28" s="461"/>
      <c r="AB28" s="461"/>
      <c r="AC28" s="461"/>
      <c r="AD28" s="461"/>
      <c r="AE28" s="461"/>
      <c r="AF28" s="461"/>
      <c r="AG28" s="462"/>
      <c r="AH28" s="482" t="s">
        <v>176</v>
      </c>
      <c r="AI28" s="483"/>
      <c r="AJ28" s="483"/>
      <c r="AK28" s="483"/>
      <c r="AL28" s="525"/>
      <c r="AM28" s="482" t="s">
        <v>184</v>
      </c>
      <c r="AN28" s="483"/>
      <c r="AO28" s="483"/>
      <c r="AP28" s="483"/>
      <c r="AQ28" s="483"/>
      <c r="AR28" s="525"/>
      <c r="AS28" s="482" t="s">
        <v>176</v>
      </c>
      <c r="AT28" s="483"/>
      <c r="AU28" s="483"/>
      <c r="AV28" s="483"/>
      <c r="AW28" s="483"/>
      <c r="AX28" s="484"/>
      <c r="AY28" s="610" t="s">
        <v>187</v>
      </c>
      <c r="AZ28" s="611"/>
      <c r="BA28" s="611"/>
      <c r="BB28" s="612"/>
      <c r="BC28" s="391" t="s">
        <v>47</v>
      </c>
      <c r="BD28" s="392"/>
      <c r="BE28" s="392"/>
      <c r="BF28" s="392"/>
      <c r="BG28" s="392"/>
      <c r="BH28" s="392"/>
      <c r="BI28" s="392"/>
      <c r="BJ28" s="392"/>
      <c r="BK28" s="392"/>
      <c r="BL28" s="392"/>
      <c r="BM28" s="393"/>
      <c r="BN28" s="394">
        <v>980237</v>
      </c>
      <c r="BO28" s="395"/>
      <c r="BP28" s="395"/>
      <c r="BQ28" s="395"/>
      <c r="BR28" s="395"/>
      <c r="BS28" s="395"/>
      <c r="BT28" s="395"/>
      <c r="BU28" s="396"/>
      <c r="BV28" s="394">
        <v>803696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13</v>
      </c>
      <c r="M29" s="483"/>
      <c r="N29" s="483"/>
      <c r="O29" s="483"/>
      <c r="P29" s="525"/>
      <c r="Q29" s="482">
        <v>4500</v>
      </c>
      <c r="R29" s="483"/>
      <c r="S29" s="483"/>
      <c r="T29" s="483"/>
      <c r="U29" s="483"/>
      <c r="V29" s="525"/>
      <c r="W29" s="585"/>
      <c r="X29" s="586"/>
      <c r="Y29" s="587"/>
      <c r="Z29" s="481" t="s">
        <v>189</v>
      </c>
      <c r="AA29" s="461"/>
      <c r="AB29" s="461"/>
      <c r="AC29" s="461"/>
      <c r="AD29" s="461"/>
      <c r="AE29" s="461"/>
      <c r="AF29" s="461"/>
      <c r="AG29" s="462"/>
      <c r="AH29" s="482">
        <v>373</v>
      </c>
      <c r="AI29" s="483"/>
      <c r="AJ29" s="483"/>
      <c r="AK29" s="483"/>
      <c r="AL29" s="525"/>
      <c r="AM29" s="482">
        <v>1210317</v>
      </c>
      <c r="AN29" s="483"/>
      <c r="AO29" s="483"/>
      <c r="AP29" s="483"/>
      <c r="AQ29" s="483"/>
      <c r="AR29" s="525"/>
      <c r="AS29" s="482">
        <v>3245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1295032</v>
      </c>
      <c r="BO29" s="432"/>
      <c r="BP29" s="432"/>
      <c r="BQ29" s="432"/>
      <c r="BR29" s="432"/>
      <c r="BS29" s="432"/>
      <c r="BT29" s="432"/>
      <c r="BU29" s="433"/>
      <c r="BV29" s="431">
        <v>1291080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2318851</v>
      </c>
      <c r="BO30" s="608"/>
      <c r="BP30" s="608"/>
      <c r="BQ30" s="608"/>
      <c r="BR30" s="608"/>
      <c r="BS30" s="608"/>
      <c r="BT30" s="608"/>
      <c r="BU30" s="609"/>
      <c r="BV30" s="607">
        <v>1982492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199</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泉南清掃事務組合
（一般会計）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公共用地取得事業特別会計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大阪府後期高齢者医療広域連合
（一般会計）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大阪府後期高齢者医療広域連合
（後期高齢者医療特別会計）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大阪広域水道企業団
（水道事業会計）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大阪広域水道企業団
（工業用水道事業会計）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泉州南消防組合
（一般会計）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7XoXkqQnuqptNsxvznF8EtUVIcS7lpeczrhr0Niah5mgphs7IelTSG6JSRQykKqJm+VolcERl/dC1MDcshgqGQ==" saltValue="Y1Dm5p0Xut1HeKcc1go2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3" t="s">
        <v>570</v>
      </c>
      <c r="D34" s="1213"/>
      <c r="E34" s="1214"/>
      <c r="F34" s="32">
        <v>0.02</v>
      </c>
      <c r="G34" s="33">
        <v>7.0000000000000007E-2</v>
      </c>
      <c r="H34" s="33">
        <v>0.04</v>
      </c>
      <c r="I34" s="33">
        <v>1.55</v>
      </c>
      <c r="J34" s="34">
        <v>2.82</v>
      </c>
      <c r="K34" s="22"/>
      <c r="L34" s="22"/>
      <c r="M34" s="22"/>
      <c r="N34" s="22"/>
      <c r="O34" s="22"/>
      <c r="P34" s="22"/>
    </row>
    <row r="35" spans="1:16" ht="39" customHeight="1" x14ac:dyDescent="0.15">
      <c r="A35" s="22"/>
      <c r="B35" s="35"/>
      <c r="C35" s="1207" t="s">
        <v>571</v>
      </c>
      <c r="D35" s="1208"/>
      <c r="E35" s="1209"/>
      <c r="F35" s="36">
        <v>0.36</v>
      </c>
      <c r="G35" s="37">
        <v>1.46</v>
      </c>
      <c r="H35" s="37">
        <v>1.44</v>
      </c>
      <c r="I35" s="37">
        <v>1.51</v>
      </c>
      <c r="J35" s="38">
        <v>2.1800000000000002</v>
      </c>
      <c r="K35" s="22"/>
      <c r="L35" s="22"/>
      <c r="M35" s="22"/>
      <c r="N35" s="22"/>
      <c r="O35" s="22"/>
      <c r="P35" s="22"/>
    </row>
    <row r="36" spans="1:16" ht="39" customHeight="1" x14ac:dyDescent="0.15">
      <c r="A36" s="22"/>
      <c r="B36" s="35"/>
      <c r="C36" s="1207" t="s">
        <v>572</v>
      </c>
      <c r="D36" s="1208"/>
      <c r="E36" s="1209"/>
      <c r="F36" s="36" t="s">
        <v>573</v>
      </c>
      <c r="G36" s="37">
        <v>1.42</v>
      </c>
      <c r="H36" s="37">
        <v>0.87</v>
      </c>
      <c r="I36" s="37">
        <v>0.75</v>
      </c>
      <c r="J36" s="38">
        <v>0.69</v>
      </c>
      <c r="K36" s="22"/>
      <c r="L36" s="22"/>
      <c r="M36" s="22"/>
      <c r="N36" s="22"/>
      <c r="O36" s="22"/>
      <c r="P36" s="22"/>
    </row>
    <row r="37" spans="1:16" ht="39" customHeight="1" x14ac:dyDescent="0.15">
      <c r="A37" s="22"/>
      <c r="B37" s="35"/>
      <c r="C37" s="1207" t="s">
        <v>574</v>
      </c>
      <c r="D37" s="1208"/>
      <c r="E37" s="1209"/>
      <c r="F37" s="36" t="s">
        <v>523</v>
      </c>
      <c r="G37" s="37" t="s">
        <v>523</v>
      </c>
      <c r="H37" s="37" t="s">
        <v>523</v>
      </c>
      <c r="I37" s="37" t="s">
        <v>523</v>
      </c>
      <c r="J37" s="38">
        <v>0.55000000000000004</v>
      </c>
      <c r="K37" s="22"/>
      <c r="L37" s="22"/>
      <c r="M37" s="22"/>
      <c r="N37" s="22"/>
      <c r="O37" s="22"/>
      <c r="P37" s="22"/>
    </row>
    <row r="38" spans="1:16" ht="39" customHeight="1" x14ac:dyDescent="0.15">
      <c r="A38" s="22"/>
      <c r="B38" s="35"/>
      <c r="C38" s="1207" t="s">
        <v>575</v>
      </c>
      <c r="D38" s="1208"/>
      <c r="E38" s="1209"/>
      <c r="F38" s="36">
        <v>0.09</v>
      </c>
      <c r="G38" s="37">
        <v>0.06</v>
      </c>
      <c r="H38" s="37">
        <v>0.09</v>
      </c>
      <c r="I38" s="37">
        <v>0.09</v>
      </c>
      <c r="J38" s="38">
        <v>0.09</v>
      </c>
      <c r="K38" s="22"/>
      <c r="L38" s="22"/>
      <c r="M38" s="22"/>
      <c r="N38" s="22"/>
      <c r="O38" s="22"/>
      <c r="P38" s="22"/>
    </row>
    <row r="39" spans="1:16" ht="39" customHeight="1" x14ac:dyDescent="0.15">
      <c r="A39" s="22"/>
      <c r="B39" s="35"/>
      <c r="C39" s="1207" t="s">
        <v>576</v>
      </c>
      <c r="D39" s="1208"/>
      <c r="E39" s="1209"/>
      <c r="F39" s="36">
        <v>0</v>
      </c>
      <c r="G39" s="37">
        <v>0</v>
      </c>
      <c r="H39" s="37">
        <v>0</v>
      </c>
      <c r="I39" s="37">
        <v>0</v>
      </c>
      <c r="J39" s="38">
        <v>0</v>
      </c>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577</v>
      </c>
      <c r="D42" s="1208"/>
      <c r="E42" s="1209"/>
      <c r="F42" s="36" t="s">
        <v>523</v>
      </c>
      <c r="G42" s="37" t="s">
        <v>523</v>
      </c>
      <c r="H42" s="37" t="s">
        <v>523</v>
      </c>
      <c r="I42" s="37" t="s">
        <v>523</v>
      </c>
      <c r="J42" s="38" t="s">
        <v>523</v>
      </c>
      <c r="K42" s="22"/>
      <c r="L42" s="22"/>
      <c r="M42" s="22"/>
      <c r="N42" s="22"/>
      <c r="O42" s="22"/>
      <c r="P42" s="22"/>
    </row>
    <row r="43" spans="1:16" ht="39" customHeight="1" thickBot="1" x14ac:dyDescent="0.2">
      <c r="A43" s="22"/>
      <c r="B43" s="40"/>
      <c r="C43" s="1210" t="s">
        <v>578</v>
      </c>
      <c r="D43" s="1211"/>
      <c r="E43" s="1212"/>
      <c r="F43" s="41">
        <v>10.82</v>
      </c>
      <c r="G43" s="42">
        <v>11.67</v>
      </c>
      <c r="H43" s="42">
        <v>11.66</v>
      </c>
      <c r="I43" s="42">
        <v>0.65</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xl3gpRROh0VFDqVGJ59hXgMSNnfugPO2aF9a/ZkeeCjgybDVCEhHaN4UCOPlRvl5/BjeqqVYoCK9ttWdWirQ==" saltValue="Sx6qJ2ALIvB1MAN9hrfr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2841</v>
      </c>
      <c r="L45" s="60">
        <v>2658</v>
      </c>
      <c r="M45" s="60">
        <v>2645</v>
      </c>
      <c r="N45" s="60">
        <v>2552</v>
      </c>
      <c r="O45" s="61">
        <v>2529</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523</v>
      </c>
      <c r="L46" s="64" t="s">
        <v>523</v>
      </c>
      <c r="M46" s="64" t="s">
        <v>523</v>
      </c>
      <c r="N46" s="64" t="s">
        <v>523</v>
      </c>
      <c r="O46" s="65" t="s">
        <v>523</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523</v>
      </c>
      <c r="L47" s="64" t="s">
        <v>523</v>
      </c>
      <c r="M47" s="64" t="s">
        <v>523</v>
      </c>
      <c r="N47" s="64" t="s">
        <v>523</v>
      </c>
      <c r="O47" s="65" t="s">
        <v>523</v>
      </c>
      <c r="P47" s="48"/>
      <c r="Q47" s="48"/>
      <c r="R47" s="48"/>
      <c r="S47" s="48"/>
      <c r="T47" s="48"/>
      <c r="U47" s="48"/>
    </row>
    <row r="48" spans="1:21" ht="30.75" customHeight="1" x14ac:dyDescent="0.15">
      <c r="A48" s="48"/>
      <c r="B48" s="1217"/>
      <c r="C48" s="1218"/>
      <c r="D48" s="62"/>
      <c r="E48" s="1223" t="s">
        <v>14</v>
      </c>
      <c r="F48" s="1223"/>
      <c r="G48" s="1223"/>
      <c r="H48" s="1223"/>
      <c r="I48" s="1223"/>
      <c r="J48" s="1224"/>
      <c r="K48" s="63">
        <v>477</v>
      </c>
      <c r="L48" s="64">
        <v>496</v>
      </c>
      <c r="M48" s="64">
        <v>513</v>
      </c>
      <c r="N48" s="64">
        <v>531</v>
      </c>
      <c r="O48" s="65">
        <v>252</v>
      </c>
      <c r="P48" s="48"/>
      <c r="Q48" s="48"/>
      <c r="R48" s="48"/>
      <c r="S48" s="48"/>
      <c r="T48" s="48"/>
      <c r="U48" s="48"/>
    </row>
    <row r="49" spans="1:21" ht="30.75" customHeight="1" x14ac:dyDescent="0.15">
      <c r="A49" s="48"/>
      <c r="B49" s="1217"/>
      <c r="C49" s="1218"/>
      <c r="D49" s="62"/>
      <c r="E49" s="1223" t="s">
        <v>15</v>
      </c>
      <c r="F49" s="1223"/>
      <c r="G49" s="1223"/>
      <c r="H49" s="1223"/>
      <c r="I49" s="1223"/>
      <c r="J49" s="1224"/>
      <c r="K49" s="63">
        <v>191</v>
      </c>
      <c r="L49" s="64">
        <v>219</v>
      </c>
      <c r="M49" s="64">
        <v>245</v>
      </c>
      <c r="N49" s="64">
        <v>260</v>
      </c>
      <c r="O49" s="65">
        <v>249</v>
      </c>
      <c r="P49" s="48"/>
      <c r="Q49" s="48"/>
      <c r="R49" s="48"/>
      <c r="S49" s="48"/>
      <c r="T49" s="48"/>
      <c r="U49" s="48"/>
    </row>
    <row r="50" spans="1:21" ht="30.75" customHeight="1" x14ac:dyDescent="0.15">
      <c r="A50" s="48"/>
      <c r="B50" s="1217"/>
      <c r="C50" s="1218"/>
      <c r="D50" s="62"/>
      <c r="E50" s="1223" t="s">
        <v>16</v>
      </c>
      <c r="F50" s="1223"/>
      <c r="G50" s="1223"/>
      <c r="H50" s="1223"/>
      <c r="I50" s="1223"/>
      <c r="J50" s="1224"/>
      <c r="K50" s="63">
        <v>78</v>
      </c>
      <c r="L50" s="64">
        <v>78</v>
      </c>
      <c r="M50" s="64">
        <v>78</v>
      </c>
      <c r="N50" s="64">
        <v>78</v>
      </c>
      <c r="O50" s="65">
        <v>78</v>
      </c>
      <c r="P50" s="48"/>
      <c r="Q50" s="48"/>
      <c r="R50" s="48"/>
      <c r="S50" s="48"/>
      <c r="T50" s="48"/>
      <c r="U50" s="48"/>
    </row>
    <row r="51" spans="1:21" ht="30.75" customHeight="1" x14ac:dyDescent="0.15">
      <c r="A51" s="48"/>
      <c r="B51" s="1219"/>
      <c r="C51" s="1220"/>
      <c r="D51" s="66"/>
      <c r="E51" s="1223" t="s">
        <v>17</v>
      </c>
      <c r="F51" s="1223"/>
      <c r="G51" s="1223"/>
      <c r="H51" s="1223"/>
      <c r="I51" s="1223"/>
      <c r="J51" s="1224"/>
      <c r="K51" s="63">
        <v>0</v>
      </c>
      <c r="L51" s="64">
        <v>1</v>
      </c>
      <c r="M51" s="64">
        <v>1</v>
      </c>
      <c r="N51" s="64">
        <v>1</v>
      </c>
      <c r="O51" s="65">
        <v>0</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2168</v>
      </c>
      <c r="L52" s="64">
        <v>2235</v>
      </c>
      <c r="M52" s="64">
        <v>2252</v>
      </c>
      <c r="N52" s="64">
        <v>2215</v>
      </c>
      <c r="O52" s="65">
        <v>1947</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1419</v>
      </c>
      <c r="L53" s="69">
        <v>1217</v>
      </c>
      <c r="M53" s="69">
        <v>1230</v>
      </c>
      <c r="N53" s="69">
        <v>1207</v>
      </c>
      <c r="O53" s="70">
        <v>1161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1" t="s">
        <v>24</v>
      </c>
      <c r="C57" s="1232"/>
      <c r="D57" s="1235" t="s">
        <v>25</v>
      </c>
      <c r="E57" s="1236"/>
      <c r="F57" s="1236"/>
      <c r="G57" s="1236"/>
      <c r="H57" s="1236"/>
      <c r="I57" s="1236"/>
      <c r="J57" s="1237"/>
      <c r="K57" s="83" t="s">
        <v>597</v>
      </c>
      <c r="L57" s="84" t="s">
        <v>597</v>
      </c>
      <c r="M57" s="84" t="s">
        <v>597</v>
      </c>
      <c r="N57" s="84" t="s">
        <v>597</v>
      </c>
      <c r="O57" s="85" t="s">
        <v>597</v>
      </c>
    </row>
    <row r="58" spans="1:21" ht="31.5" customHeight="1" thickBot="1" x14ac:dyDescent="0.2">
      <c r="B58" s="1233"/>
      <c r="C58" s="1234"/>
      <c r="D58" s="1238" t="s">
        <v>26</v>
      </c>
      <c r="E58" s="1239"/>
      <c r="F58" s="1239"/>
      <c r="G58" s="1239"/>
      <c r="H58" s="1239"/>
      <c r="I58" s="1239"/>
      <c r="J58" s="1240"/>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0/Vusk6RsEhsKcZSPA+BFbrJG0JzSNmpl9wgRr7BAp5F5tGh68QV03CZe0uImB7dc8FDEVI8daFiyKzu4VzQ==" saltValue="tKF9UO3hHB8q3Uv4yEaM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41" t="s">
        <v>29</v>
      </c>
      <c r="C41" s="1242"/>
      <c r="D41" s="102"/>
      <c r="E41" s="1247" t="s">
        <v>30</v>
      </c>
      <c r="F41" s="1247"/>
      <c r="G41" s="1247"/>
      <c r="H41" s="1248"/>
      <c r="I41" s="103">
        <v>28300</v>
      </c>
      <c r="J41" s="104">
        <v>28482</v>
      </c>
      <c r="K41" s="104">
        <v>29450</v>
      </c>
      <c r="L41" s="104">
        <v>28971</v>
      </c>
      <c r="M41" s="105">
        <v>28254</v>
      </c>
    </row>
    <row r="42" spans="2:13" ht="27.75" customHeight="1" x14ac:dyDescent="0.15">
      <c r="B42" s="1243"/>
      <c r="C42" s="1244"/>
      <c r="D42" s="106"/>
      <c r="E42" s="1249" t="s">
        <v>31</v>
      </c>
      <c r="F42" s="1249"/>
      <c r="G42" s="1249"/>
      <c r="H42" s="1250"/>
      <c r="I42" s="107">
        <v>468</v>
      </c>
      <c r="J42" s="108">
        <v>390</v>
      </c>
      <c r="K42" s="108">
        <v>312</v>
      </c>
      <c r="L42" s="108">
        <v>234</v>
      </c>
      <c r="M42" s="109">
        <v>156</v>
      </c>
    </row>
    <row r="43" spans="2:13" ht="27.75" customHeight="1" x14ac:dyDescent="0.15">
      <c r="B43" s="1243"/>
      <c r="C43" s="1244"/>
      <c r="D43" s="106"/>
      <c r="E43" s="1249" t="s">
        <v>32</v>
      </c>
      <c r="F43" s="1249"/>
      <c r="G43" s="1249"/>
      <c r="H43" s="1250"/>
      <c r="I43" s="107">
        <v>5923</v>
      </c>
      <c r="J43" s="108">
        <v>5753</v>
      </c>
      <c r="K43" s="108">
        <v>5623</v>
      </c>
      <c r="L43" s="108">
        <v>5197</v>
      </c>
      <c r="M43" s="109">
        <v>4108</v>
      </c>
    </row>
    <row r="44" spans="2:13" ht="27.75" customHeight="1" x14ac:dyDescent="0.15">
      <c r="B44" s="1243"/>
      <c r="C44" s="1244"/>
      <c r="D44" s="106"/>
      <c r="E44" s="1249" t="s">
        <v>33</v>
      </c>
      <c r="F44" s="1249"/>
      <c r="G44" s="1249"/>
      <c r="H44" s="1250"/>
      <c r="I44" s="107">
        <v>1575</v>
      </c>
      <c r="J44" s="108">
        <v>1605</v>
      </c>
      <c r="K44" s="108">
        <v>1457</v>
      </c>
      <c r="L44" s="108">
        <v>1531</v>
      </c>
      <c r="M44" s="109">
        <v>1350</v>
      </c>
    </row>
    <row r="45" spans="2:13" ht="27.75" customHeight="1" x14ac:dyDescent="0.15">
      <c r="B45" s="1243"/>
      <c r="C45" s="1244"/>
      <c r="D45" s="106"/>
      <c r="E45" s="1249" t="s">
        <v>34</v>
      </c>
      <c r="F45" s="1249"/>
      <c r="G45" s="1249"/>
      <c r="H45" s="1250"/>
      <c r="I45" s="107">
        <v>4129</v>
      </c>
      <c r="J45" s="108">
        <v>3889</v>
      </c>
      <c r="K45" s="108">
        <v>3539</v>
      </c>
      <c r="L45" s="108">
        <v>3692</v>
      </c>
      <c r="M45" s="109">
        <v>3768</v>
      </c>
    </row>
    <row r="46" spans="2:13" ht="27.75" customHeight="1" x14ac:dyDescent="0.15">
      <c r="B46" s="1243"/>
      <c r="C46" s="1244"/>
      <c r="D46" s="110"/>
      <c r="E46" s="1249" t="s">
        <v>35</v>
      </c>
      <c r="F46" s="1249"/>
      <c r="G46" s="1249"/>
      <c r="H46" s="1250"/>
      <c r="I46" s="107" t="s">
        <v>523</v>
      </c>
      <c r="J46" s="108" t="s">
        <v>523</v>
      </c>
      <c r="K46" s="108" t="s">
        <v>523</v>
      </c>
      <c r="L46" s="108" t="s">
        <v>523</v>
      </c>
      <c r="M46" s="109" t="s">
        <v>523</v>
      </c>
    </row>
    <row r="47" spans="2:13" ht="27.75" customHeight="1" x14ac:dyDescent="0.15">
      <c r="B47" s="1243"/>
      <c r="C47" s="1244"/>
      <c r="D47" s="111"/>
      <c r="E47" s="1251" t="s">
        <v>36</v>
      </c>
      <c r="F47" s="1252"/>
      <c r="G47" s="1252"/>
      <c r="H47" s="1253"/>
      <c r="I47" s="107" t="s">
        <v>523</v>
      </c>
      <c r="J47" s="108" t="s">
        <v>523</v>
      </c>
      <c r="K47" s="108" t="s">
        <v>523</v>
      </c>
      <c r="L47" s="108" t="s">
        <v>523</v>
      </c>
      <c r="M47" s="109" t="s">
        <v>523</v>
      </c>
    </row>
    <row r="48" spans="2:13" ht="27.75" customHeight="1" x14ac:dyDescent="0.15">
      <c r="B48" s="1243"/>
      <c r="C48" s="1244"/>
      <c r="D48" s="106"/>
      <c r="E48" s="1249" t="s">
        <v>37</v>
      </c>
      <c r="F48" s="1249"/>
      <c r="G48" s="1249"/>
      <c r="H48" s="1250"/>
      <c r="I48" s="107" t="s">
        <v>523</v>
      </c>
      <c r="J48" s="108" t="s">
        <v>523</v>
      </c>
      <c r="K48" s="108" t="s">
        <v>523</v>
      </c>
      <c r="L48" s="108" t="s">
        <v>523</v>
      </c>
      <c r="M48" s="109" t="s">
        <v>523</v>
      </c>
    </row>
    <row r="49" spans="2:13" ht="27.75" customHeight="1" x14ac:dyDescent="0.15">
      <c r="B49" s="1245"/>
      <c r="C49" s="1246"/>
      <c r="D49" s="106"/>
      <c r="E49" s="1249" t="s">
        <v>38</v>
      </c>
      <c r="F49" s="1249"/>
      <c r="G49" s="1249"/>
      <c r="H49" s="1250"/>
      <c r="I49" s="107" t="s">
        <v>523</v>
      </c>
      <c r="J49" s="108" t="s">
        <v>523</v>
      </c>
      <c r="K49" s="108" t="s">
        <v>523</v>
      </c>
      <c r="L49" s="108" t="s">
        <v>523</v>
      </c>
      <c r="M49" s="109" t="s">
        <v>523</v>
      </c>
    </row>
    <row r="50" spans="2:13" ht="27.75" customHeight="1" x14ac:dyDescent="0.15">
      <c r="B50" s="1254" t="s">
        <v>39</v>
      </c>
      <c r="C50" s="1255"/>
      <c r="D50" s="112"/>
      <c r="E50" s="1249" t="s">
        <v>40</v>
      </c>
      <c r="F50" s="1249"/>
      <c r="G50" s="1249"/>
      <c r="H50" s="1250"/>
      <c r="I50" s="107">
        <v>3535</v>
      </c>
      <c r="J50" s="108">
        <v>3347</v>
      </c>
      <c r="K50" s="108">
        <v>3495</v>
      </c>
      <c r="L50" s="108">
        <v>4077</v>
      </c>
      <c r="M50" s="109">
        <v>4594</v>
      </c>
    </row>
    <row r="51" spans="2:13" ht="27.75" customHeight="1" x14ac:dyDescent="0.15">
      <c r="B51" s="1243"/>
      <c r="C51" s="1244"/>
      <c r="D51" s="106"/>
      <c r="E51" s="1249" t="s">
        <v>41</v>
      </c>
      <c r="F51" s="1249"/>
      <c r="G51" s="1249"/>
      <c r="H51" s="1250"/>
      <c r="I51" s="107">
        <v>5852</v>
      </c>
      <c r="J51" s="108">
        <v>5753</v>
      </c>
      <c r="K51" s="108">
        <v>5125</v>
      </c>
      <c r="L51" s="108">
        <v>4888</v>
      </c>
      <c r="M51" s="109">
        <v>4133</v>
      </c>
    </row>
    <row r="52" spans="2:13" ht="27.75" customHeight="1" x14ac:dyDescent="0.15">
      <c r="B52" s="1245"/>
      <c r="C52" s="1246"/>
      <c r="D52" s="106"/>
      <c r="E52" s="1249" t="s">
        <v>42</v>
      </c>
      <c r="F52" s="1249"/>
      <c r="G52" s="1249"/>
      <c r="H52" s="1250"/>
      <c r="I52" s="107">
        <v>18691</v>
      </c>
      <c r="J52" s="108">
        <v>19130</v>
      </c>
      <c r="K52" s="108">
        <v>19118</v>
      </c>
      <c r="L52" s="108">
        <v>18964</v>
      </c>
      <c r="M52" s="109">
        <v>18635</v>
      </c>
    </row>
    <row r="53" spans="2:13" ht="27.75" customHeight="1" thickBot="1" x14ac:dyDescent="0.2">
      <c r="B53" s="1256" t="s">
        <v>43</v>
      </c>
      <c r="C53" s="1257"/>
      <c r="D53" s="113"/>
      <c r="E53" s="1258" t="s">
        <v>44</v>
      </c>
      <c r="F53" s="1258"/>
      <c r="G53" s="1258"/>
      <c r="H53" s="1259"/>
      <c r="I53" s="114">
        <v>12316</v>
      </c>
      <c r="J53" s="115">
        <v>11889</v>
      </c>
      <c r="K53" s="115">
        <v>12642</v>
      </c>
      <c r="L53" s="115">
        <v>11695</v>
      </c>
      <c r="M53" s="116">
        <v>10274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pJeP1TLinvm7d6W1J6dPNHMQPCl2JspMt+/bqW5h45cO2zhcROqsqJ8F4/CAwrXbzuAKfhdbwoC7TKHeUy7Hw==" saltValue="nxx4/lCkHJ3Rryqa/WK5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8" t="s">
        <v>47</v>
      </c>
      <c r="D55" s="1268"/>
      <c r="E55" s="1269"/>
      <c r="F55" s="128">
        <v>628</v>
      </c>
      <c r="G55" s="128">
        <v>804</v>
      </c>
      <c r="H55" s="129">
        <v>980</v>
      </c>
    </row>
    <row r="56" spans="2:8" ht="52.5" customHeight="1" x14ac:dyDescent="0.15">
      <c r="B56" s="130"/>
      <c r="C56" s="1270" t="s">
        <v>48</v>
      </c>
      <c r="D56" s="1270"/>
      <c r="E56" s="1271"/>
      <c r="F56" s="131">
        <v>1278</v>
      </c>
      <c r="G56" s="131">
        <v>1291</v>
      </c>
      <c r="H56" s="132">
        <v>1295</v>
      </c>
    </row>
    <row r="57" spans="2:8" ht="53.25" customHeight="1" x14ac:dyDescent="0.15">
      <c r="B57" s="130"/>
      <c r="C57" s="1272" t="s">
        <v>49</v>
      </c>
      <c r="D57" s="1272"/>
      <c r="E57" s="1273"/>
      <c r="F57" s="133">
        <v>1589</v>
      </c>
      <c r="G57" s="133">
        <v>1982</v>
      </c>
      <c r="H57" s="134">
        <v>2319</v>
      </c>
    </row>
    <row r="58" spans="2:8" ht="45.75" customHeight="1" x14ac:dyDescent="0.15">
      <c r="B58" s="135"/>
      <c r="C58" s="1260" t="s">
        <v>592</v>
      </c>
      <c r="D58" s="1261"/>
      <c r="E58" s="1262"/>
      <c r="F58" s="136">
        <v>841</v>
      </c>
      <c r="G58" s="136">
        <v>970</v>
      </c>
      <c r="H58" s="137">
        <v>974</v>
      </c>
    </row>
    <row r="59" spans="2:8" ht="45.75" customHeight="1" x14ac:dyDescent="0.15">
      <c r="B59" s="135"/>
      <c r="C59" s="1260" t="s">
        <v>593</v>
      </c>
      <c r="D59" s="1261"/>
      <c r="E59" s="1262"/>
      <c r="F59" s="136">
        <v>211</v>
      </c>
      <c r="G59" s="136">
        <v>472</v>
      </c>
      <c r="H59" s="137">
        <v>796</v>
      </c>
    </row>
    <row r="60" spans="2:8" ht="45.75" customHeight="1" x14ac:dyDescent="0.15">
      <c r="B60" s="135"/>
      <c r="C60" s="1260" t="s">
        <v>594</v>
      </c>
      <c r="D60" s="1261"/>
      <c r="E60" s="1262"/>
      <c r="F60" s="136">
        <v>278</v>
      </c>
      <c r="G60" s="136">
        <v>279</v>
      </c>
      <c r="H60" s="137">
        <v>279</v>
      </c>
    </row>
    <row r="61" spans="2:8" ht="45.75" customHeight="1" x14ac:dyDescent="0.15">
      <c r="B61" s="135"/>
      <c r="C61" s="1260" t="s">
        <v>595</v>
      </c>
      <c r="D61" s="1261"/>
      <c r="E61" s="1262"/>
      <c r="F61" s="136">
        <v>228</v>
      </c>
      <c r="G61" s="136">
        <v>227</v>
      </c>
      <c r="H61" s="137">
        <v>227</v>
      </c>
    </row>
    <row r="62" spans="2:8" ht="45.75" customHeight="1" thickBot="1" x14ac:dyDescent="0.2">
      <c r="B62" s="138"/>
      <c r="C62" s="1263" t="s">
        <v>596</v>
      </c>
      <c r="D62" s="1264"/>
      <c r="E62" s="1265"/>
      <c r="F62" s="139">
        <v>19</v>
      </c>
      <c r="G62" s="139">
        <v>19</v>
      </c>
      <c r="H62" s="140">
        <v>19</v>
      </c>
    </row>
    <row r="63" spans="2:8" ht="52.5" customHeight="1" thickBot="1" x14ac:dyDescent="0.2">
      <c r="B63" s="141"/>
      <c r="C63" s="1266" t="s">
        <v>50</v>
      </c>
      <c r="D63" s="1266"/>
      <c r="E63" s="1267"/>
      <c r="F63" s="142">
        <v>3495</v>
      </c>
      <c r="G63" s="142">
        <v>4077</v>
      </c>
      <c r="H63" s="143">
        <v>4594</v>
      </c>
    </row>
    <row r="64" spans="2:8" ht="15" customHeight="1" x14ac:dyDescent="0.15"/>
  </sheetData>
  <sheetProtection algorithmName="SHA-512" hashValue="M1irUtsKHGm61RAcvDR5V5JyWCNFBqsj3v6pFjQ2zefQKUYVy7t0lak55y4IQreEtCGC2Q0BviaBqtg93zc/bw==" saltValue="4FV5X5JvXdz1353thAD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608</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604</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607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602</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564</v>
      </c>
      <c r="BQ50" s="1284"/>
      <c r="BR50" s="1284"/>
      <c r="BS50" s="1284"/>
      <c r="BT50" s="1284"/>
      <c r="BU50" s="1284"/>
      <c r="BV50" s="1284"/>
      <c r="BW50" s="1284"/>
      <c r="BX50" s="1284" t="s">
        <v>565</v>
      </c>
      <c r="BY50" s="1284"/>
      <c r="BZ50" s="1284"/>
      <c r="CA50" s="1284"/>
      <c r="CB50" s="1284"/>
      <c r="CC50" s="1284"/>
      <c r="CD50" s="1284"/>
      <c r="CE50" s="1284"/>
      <c r="CF50" s="1284" t="s">
        <v>566</v>
      </c>
      <c r="CG50" s="1284"/>
      <c r="CH50" s="1284"/>
      <c r="CI50" s="1284"/>
      <c r="CJ50" s="1284"/>
      <c r="CK50" s="1284"/>
      <c r="CL50" s="1284"/>
      <c r="CM50" s="1284"/>
      <c r="CN50" s="1284" t="s">
        <v>567</v>
      </c>
      <c r="CO50" s="1284"/>
      <c r="CP50" s="1284"/>
      <c r="CQ50" s="1284"/>
      <c r="CR50" s="1284"/>
      <c r="CS50" s="1284"/>
      <c r="CT50" s="1284"/>
      <c r="CU50" s="1284"/>
      <c r="CV50" s="1284" t="s">
        <v>568</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601</v>
      </c>
      <c r="AO51" s="1283"/>
      <c r="AP51" s="1283"/>
      <c r="AQ51" s="1283"/>
      <c r="AR51" s="1283"/>
      <c r="AS51" s="1283"/>
      <c r="AT51" s="1283"/>
      <c r="AU51" s="1283"/>
      <c r="AV51" s="1283"/>
      <c r="AW51" s="1283"/>
      <c r="AX51" s="1283"/>
      <c r="AY51" s="1283"/>
      <c r="AZ51" s="1283"/>
      <c r="BA51" s="1283"/>
      <c r="BB51" s="1283" t="s">
        <v>599</v>
      </c>
      <c r="BC51" s="1283"/>
      <c r="BD51" s="1283"/>
      <c r="BE51" s="1283"/>
      <c r="BF51" s="1283"/>
      <c r="BG51" s="1283"/>
      <c r="BH51" s="1283"/>
      <c r="BI51" s="1283"/>
      <c r="BJ51" s="1283"/>
      <c r="BK51" s="1283"/>
      <c r="BL51" s="1283"/>
      <c r="BM51" s="1283"/>
      <c r="BN51" s="1283"/>
      <c r="BO51" s="1283"/>
      <c r="BP51" s="1282">
        <v>107.2</v>
      </c>
      <c r="BQ51" s="1282"/>
      <c r="BR51" s="1282"/>
      <c r="BS51" s="1282"/>
      <c r="BT51" s="1282"/>
      <c r="BU51" s="1282"/>
      <c r="BV51" s="1282"/>
      <c r="BW51" s="1282"/>
      <c r="BX51" s="1282">
        <v>104.9</v>
      </c>
      <c r="BY51" s="1282"/>
      <c r="BZ51" s="1282"/>
      <c r="CA51" s="1282"/>
      <c r="CB51" s="1282"/>
      <c r="CC51" s="1282"/>
      <c r="CD51" s="1282"/>
      <c r="CE51" s="1282"/>
      <c r="CF51" s="1282">
        <v>108.5</v>
      </c>
      <c r="CG51" s="1282"/>
      <c r="CH51" s="1282"/>
      <c r="CI51" s="1282"/>
      <c r="CJ51" s="1282"/>
      <c r="CK51" s="1282"/>
      <c r="CL51" s="1282"/>
      <c r="CM51" s="1282"/>
      <c r="CN51" s="1282">
        <v>99.4</v>
      </c>
      <c r="CO51" s="1282"/>
      <c r="CP51" s="1282"/>
      <c r="CQ51" s="1282"/>
      <c r="CR51" s="1282"/>
      <c r="CS51" s="1282"/>
      <c r="CT51" s="1282"/>
      <c r="CU51" s="1282"/>
      <c r="CV51" s="1282">
        <v>85.2</v>
      </c>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606</v>
      </c>
      <c r="BC53" s="1283"/>
      <c r="BD53" s="1283"/>
      <c r="BE53" s="1283"/>
      <c r="BF53" s="1283"/>
      <c r="BG53" s="1283"/>
      <c r="BH53" s="1283"/>
      <c r="BI53" s="1283"/>
      <c r="BJ53" s="1283"/>
      <c r="BK53" s="1283"/>
      <c r="BL53" s="1283"/>
      <c r="BM53" s="1283"/>
      <c r="BN53" s="1283"/>
      <c r="BO53" s="1283"/>
      <c r="BP53" s="1282">
        <v>67</v>
      </c>
      <c r="BQ53" s="1282"/>
      <c r="BR53" s="1282"/>
      <c r="BS53" s="1282"/>
      <c r="BT53" s="1282"/>
      <c r="BU53" s="1282"/>
      <c r="BV53" s="1282"/>
      <c r="BW53" s="1282"/>
      <c r="BX53" s="1282">
        <v>68.3</v>
      </c>
      <c r="BY53" s="1282"/>
      <c r="BZ53" s="1282"/>
      <c r="CA53" s="1282"/>
      <c r="CB53" s="1282"/>
      <c r="CC53" s="1282"/>
      <c r="CD53" s="1282"/>
      <c r="CE53" s="1282"/>
      <c r="CF53" s="1282">
        <v>65.8</v>
      </c>
      <c r="CG53" s="1282"/>
      <c r="CH53" s="1282"/>
      <c r="CI53" s="1282"/>
      <c r="CJ53" s="1282"/>
      <c r="CK53" s="1282"/>
      <c r="CL53" s="1282"/>
      <c r="CM53" s="1282"/>
      <c r="CN53" s="1282">
        <v>66.599999999999994</v>
      </c>
      <c r="CO53" s="1282"/>
      <c r="CP53" s="1282"/>
      <c r="CQ53" s="1282"/>
      <c r="CR53" s="1282"/>
      <c r="CS53" s="1282"/>
      <c r="CT53" s="1282"/>
      <c r="CU53" s="1282"/>
      <c r="CV53" s="1282">
        <v>67.900000000000006</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600</v>
      </c>
      <c r="AO55" s="1284"/>
      <c r="AP55" s="1284"/>
      <c r="AQ55" s="1284"/>
      <c r="AR55" s="1284"/>
      <c r="AS55" s="1284"/>
      <c r="AT55" s="1284"/>
      <c r="AU55" s="1284"/>
      <c r="AV55" s="1284"/>
      <c r="AW55" s="1284"/>
      <c r="AX55" s="1284"/>
      <c r="AY55" s="1284"/>
      <c r="AZ55" s="1284"/>
      <c r="BA55" s="1284"/>
      <c r="BB55" s="1283" t="s">
        <v>599</v>
      </c>
      <c r="BC55" s="1283"/>
      <c r="BD55" s="1283"/>
      <c r="BE55" s="1283"/>
      <c r="BF55" s="1283"/>
      <c r="BG55" s="1283"/>
      <c r="BH55" s="1283"/>
      <c r="BI55" s="1283"/>
      <c r="BJ55" s="1283"/>
      <c r="BK55" s="1283"/>
      <c r="BL55" s="1283"/>
      <c r="BM55" s="1283"/>
      <c r="BN55" s="1283"/>
      <c r="BO55" s="1283"/>
      <c r="BP55" s="1282">
        <v>35.299999999999997</v>
      </c>
      <c r="BQ55" s="1282"/>
      <c r="BR55" s="1282"/>
      <c r="BS55" s="1282"/>
      <c r="BT55" s="1282"/>
      <c r="BU55" s="1282"/>
      <c r="BV55" s="1282"/>
      <c r="BW55" s="1282"/>
      <c r="BX55" s="1282">
        <v>31.9</v>
      </c>
      <c r="BY55" s="1282"/>
      <c r="BZ55" s="1282"/>
      <c r="CA55" s="1282"/>
      <c r="CB55" s="1282"/>
      <c r="CC55" s="1282"/>
      <c r="CD55" s="1282"/>
      <c r="CE55" s="1282"/>
      <c r="CF55" s="1282">
        <v>24.2</v>
      </c>
      <c r="CG55" s="1282"/>
      <c r="CH55" s="1282"/>
      <c r="CI55" s="1282"/>
      <c r="CJ55" s="1282"/>
      <c r="CK55" s="1282"/>
      <c r="CL55" s="1282"/>
      <c r="CM55" s="1282"/>
      <c r="CN55" s="1282">
        <v>22.1</v>
      </c>
      <c r="CO55" s="1282"/>
      <c r="CP55" s="1282"/>
      <c r="CQ55" s="1282"/>
      <c r="CR55" s="1282"/>
      <c r="CS55" s="1282"/>
      <c r="CT55" s="1282"/>
      <c r="CU55" s="1282"/>
      <c r="CV55" s="1282">
        <v>20.399999999999999</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606</v>
      </c>
      <c r="BC57" s="1283"/>
      <c r="BD57" s="1283"/>
      <c r="BE57" s="1283"/>
      <c r="BF57" s="1283"/>
      <c r="BG57" s="1283"/>
      <c r="BH57" s="1283"/>
      <c r="BI57" s="1283"/>
      <c r="BJ57" s="1283"/>
      <c r="BK57" s="1283"/>
      <c r="BL57" s="1283"/>
      <c r="BM57" s="1283"/>
      <c r="BN57" s="1283"/>
      <c r="BO57" s="1283"/>
      <c r="BP57" s="1282">
        <v>60.4</v>
      </c>
      <c r="BQ57" s="1282"/>
      <c r="BR57" s="1282"/>
      <c r="BS57" s="1282"/>
      <c r="BT57" s="1282"/>
      <c r="BU57" s="1282"/>
      <c r="BV57" s="1282"/>
      <c r="BW57" s="1282"/>
      <c r="BX57" s="1282">
        <v>59.4</v>
      </c>
      <c r="BY57" s="1282"/>
      <c r="BZ57" s="1282"/>
      <c r="CA57" s="1282"/>
      <c r="CB57" s="1282"/>
      <c r="CC57" s="1282"/>
      <c r="CD57" s="1282"/>
      <c r="CE57" s="1282"/>
      <c r="CF57" s="1282">
        <v>60.2</v>
      </c>
      <c r="CG57" s="1282"/>
      <c r="CH57" s="1282"/>
      <c r="CI57" s="1282"/>
      <c r="CJ57" s="1282"/>
      <c r="CK57" s="1282"/>
      <c r="CL57" s="1282"/>
      <c r="CM57" s="1282"/>
      <c r="CN57" s="1282">
        <v>61.5</v>
      </c>
      <c r="CO57" s="1282"/>
      <c r="CP57" s="1282"/>
      <c r="CQ57" s="1282"/>
      <c r="CR57" s="1282"/>
      <c r="CS57" s="1282"/>
      <c r="CT57" s="1282"/>
      <c r="CU57" s="1282"/>
      <c r="CV57" s="1282">
        <v>62.8</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605</v>
      </c>
    </row>
    <row r="64" spans="1:109" ht="13.5" x14ac:dyDescent="0.15">
      <c r="B64" s="1275"/>
      <c r="G64" s="1312"/>
      <c r="I64" s="1314"/>
      <c r="J64" s="1314"/>
      <c r="K64" s="1314"/>
      <c r="L64" s="1314"/>
      <c r="M64" s="1314"/>
      <c r="N64" s="1313"/>
      <c r="AM64" s="1312"/>
      <c r="AN64" s="1312" t="s">
        <v>604</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603</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602</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564</v>
      </c>
      <c r="BQ72" s="1284"/>
      <c r="BR72" s="1284"/>
      <c r="BS72" s="1284"/>
      <c r="BT72" s="1284"/>
      <c r="BU72" s="1284"/>
      <c r="BV72" s="1284"/>
      <c r="BW72" s="1284"/>
      <c r="BX72" s="1284" t="s">
        <v>565</v>
      </c>
      <c r="BY72" s="1284"/>
      <c r="BZ72" s="1284"/>
      <c r="CA72" s="1284"/>
      <c r="CB72" s="1284"/>
      <c r="CC72" s="1284"/>
      <c r="CD72" s="1284"/>
      <c r="CE72" s="1284"/>
      <c r="CF72" s="1284" t="s">
        <v>566</v>
      </c>
      <c r="CG72" s="1284"/>
      <c r="CH72" s="1284"/>
      <c r="CI72" s="1284"/>
      <c r="CJ72" s="1284"/>
      <c r="CK72" s="1284"/>
      <c r="CL72" s="1284"/>
      <c r="CM72" s="1284"/>
      <c r="CN72" s="1284" t="s">
        <v>567</v>
      </c>
      <c r="CO72" s="1284"/>
      <c r="CP72" s="1284"/>
      <c r="CQ72" s="1284"/>
      <c r="CR72" s="1284"/>
      <c r="CS72" s="1284"/>
      <c r="CT72" s="1284"/>
      <c r="CU72" s="1284"/>
      <c r="CV72" s="1284" t="s">
        <v>568</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601</v>
      </c>
      <c r="AO73" s="1283"/>
      <c r="AP73" s="1283"/>
      <c r="AQ73" s="1283"/>
      <c r="AR73" s="1283"/>
      <c r="AS73" s="1283"/>
      <c r="AT73" s="1283"/>
      <c r="AU73" s="1283"/>
      <c r="AV73" s="1283"/>
      <c r="AW73" s="1283"/>
      <c r="AX73" s="1283"/>
      <c r="AY73" s="1283"/>
      <c r="AZ73" s="1283"/>
      <c r="BA73" s="1283"/>
      <c r="BB73" s="1283" t="s">
        <v>599</v>
      </c>
      <c r="BC73" s="1283"/>
      <c r="BD73" s="1283"/>
      <c r="BE73" s="1283"/>
      <c r="BF73" s="1283"/>
      <c r="BG73" s="1283"/>
      <c r="BH73" s="1283"/>
      <c r="BI73" s="1283"/>
      <c r="BJ73" s="1283"/>
      <c r="BK73" s="1283"/>
      <c r="BL73" s="1283"/>
      <c r="BM73" s="1283"/>
      <c r="BN73" s="1283"/>
      <c r="BO73" s="1283"/>
      <c r="BP73" s="1282">
        <v>107.2</v>
      </c>
      <c r="BQ73" s="1282"/>
      <c r="BR73" s="1282"/>
      <c r="BS73" s="1282"/>
      <c r="BT73" s="1282"/>
      <c r="BU73" s="1282"/>
      <c r="BV73" s="1282"/>
      <c r="BW73" s="1282"/>
      <c r="BX73" s="1282">
        <v>104.9</v>
      </c>
      <c r="BY73" s="1282"/>
      <c r="BZ73" s="1282"/>
      <c r="CA73" s="1282"/>
      <c r="CB73" s="1282"/>
      <c r="CC73" s="1282"/>
      <c r="CD73" s="1282"/>
      <c r="CE73" s="1282"/>
      <c r="CF73" s="1282">
        <v>108.5</v>
      </c>
      <c r="CG73" s="1282"/>
      <c r="CH73" s="1282"/>
      <c r="CI73" s="1282"/>
      <c r="CJ73" s="1282"/>
      <c r="CK73" s="1282"/>
      <c r="CL73" s="1282"/>
      <c r="CM73" s="1282"/>
      <c r="CN73" s="1282">
        <v>99.4</v>
      </c>
      <c r="CO73" s="1282"/>
      <c r="CP73" s="1282"/>
      <c r="CQ73" s="1282"/>
      <c r="CR73" s="1282"/>
      <c r="CS73" s="1282"/>
      <c r="CT73" s="1282"/>
      <c r="CU73" s="1282"/>
      <c r="CV73" s="1282">
        <v>85.2</v>
      </c>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598</v>
      </c>
      <c r="BC75" s="1283"/>
      <c r="BD75" s="1283"/>
      <c r="BE75" s="1283"/>
      <c r="BF75" s="1283"/>
      <c r="BG75" s="1283"/>
      <c r="BH75" s="1283"/>
      <c r="BI75" s="1283"/>
      <c r="BJ75" s="1283"/>
      <c r="BK75" s="1283"/>
      <c r="BL75" s="1283"/>
      <c r="BM75" s="1283"/>
      <c r="BN75" s="1283"/>
      <c r="BO75" s="1283"/>
      <c r="BP75" s="1282">
        <v>12.2</v>
      </c>
      <c r="BQ75" s="1282"/>
      <c r="BR75" s="1282"/>
      <c r="BS75" s="1282"/>
      <c r="BT75" s="1282"/>
      <c r="BU75" s="1282"/>
      <c r="BV75" s="1282"/>
      <c r="BW75" s="1282"/>
      <c r="BX75" s="1282">
        <v>12</v>
      </c>
      <c r="BY75" s="1282"/>
      <c r="BZ75" s="1282"/>
      <c r="CA75" s="1282"/>
      <c r="CB75" s="1282"/>
      <c r="CC75" s="1282"/>
      <c r="CD75" s="1282"/>
      <c r="CE75" s="1282"/>
      <c r="CF75" s="1282">
        <v>11.2</v>
      </c>
      <c r="CG75" s="1282"/>
      <c r="CH75" s="1282"/>
      <c r="CI75" s="1282"/>
      <c r="CJ75" s="1282"/>
      <c r="CK75" s="1282"/>
      <c r="CL75" s="1282"/>
      <c r="CM75" s="1282"/>
      <c r="CN75" s="1282">
        <v>10.5</v>
      </c>
      <c r="CO75" s="1282"/>
      <c r="CP75" s="1282"/>
      <c r="CQ75" s="1282"/>
      <c r="CR75" s="1282"/>
      <c r="CS75" s="1282"/>
      <c r="CT75" s="1282"/>
      <c r="CU75" s="1282"/>
      <c r="CV75" s="1282">
        <v>10.1</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600</v>
      </c>
      <c r="AO77" s="1284"/>
      <c r="AP77" s="1284"/>
      <c r="AQ77" s="1284"/>
      <c r="AR77" s="1284"/>
      <c r="AS77" s="1284"/>
      <c r="AT77" s="1284"/>
      <c r="AU77" s="1284"/>
      <c r="AV77" s="1284"/>
      <c r="AW77" s="1284"/>
      <c r="AX77" s="1284"/>
      <c r="AY77" s="1284"/>
      <c r="AZ77" s="1284"/>
      <c r="BA77" s="1284"/>
      <c r="BB77" s="1283" t="s">
        <v>599</v>
      </c>
      <c r="BC77" s="1283"/>
      <c r="BD77" s="1283"/>
      <c r="BE77" s="1283"/>
      <c r="BF77" s="1283"/>
      <c r="BG77" s="1283"/>
      <c r="BH77" s="1283"/>
      <c r="BI77" s="1283"/>
      <c r="BJ77" s="1283"/>
      <c r="BK77" s="1283"/>
      <c r="BL77" s="1283"/>
      <c r="BM77" s="1283"/>
      <c r="BN77" s="1283"/>
      <c r="BO77" s="1283"/>
      <c r="BP77" s="1282">
        <v>35.299999999999997</v>
      </c>
      <c r="BQ77" s="1282"/>
      <c r="BR77" s="1282"/>
      <c r="BS77" s="1282"/>
      <c r="BT77" s="1282"/>
      <c r="BU77" s="1282"/>
      <c r="BV77" s="1282"/>
      <c r="BW77" s="1282"/>
      <c r="BX77" s="1282">
        <v>31.9</v>
      </c>
      <c r="BY77" s="1282"/>
      <c r="BZ77" s="1282"/>
      <c r="CA77" s="1282"/>
      <c r="CB77" s="1282"/>
      <c r="CC77" s="1282"/>
      <c r="CD77" s="1282"/>
      <c r="CE77" s="1282"/>
      <c r="CF77" s="1282">
        <v>24.2</v>
      </c>
      <c r="CG77" s="1282"/>
      <c r="CH77" s="1282"/>
      <c r="CI77" s="1282"/>
      <c r="CJ77" s="1282"/>
      <c r="CK77" s="1282"/>
      <c r="CL77" s="1282"/>
      <c r="CM77" s="1282"/>
      <c r="CN77" s="1282">
        <v>22.1</v>
      </c>
      <c r="CO77" s="1282"/>
      <c r="CP77" s="1282"/>
      <c r="CQ77" s="1282"/>
      <c r="CR77" s="1282"/>
      <c r="CS77" s="1282"/>
      <c r="CT77" s="1282"/>
      <c r="CU77" s="1282"/>
      <c r="CV77" s="1282">
        <v>20.399999999999999</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598</v>
      </c>
      <c r="BC79" s="1283"/>
      <c r="BD79" s="1283"/>
      <c r="BE79" s="1283"/>
      <c r="BF79" s="1283"/>
      <c r="BG79" s="1283"/>
      <c r="BH79" s="1283"/>
      <c r="BI79" s="1283"/>
      <c r="BJ79" s="1283"/>
      <c r="BK79" s="1283"/>
      <c r="BL79" s="1283"/>
      <c r="BM79" s="1283"/>
      <c r="BN79" s="1283"/>
      <c r="BO79" s="1283"/>
      <c r="BP79" s="1282">
        <v>6.9</v>
      </c>
      <c r="BQ79" s="1282"/>
      <c r="BR79" s="1282"/>
      <c r="BS79" s="1282"/>
      <c r="BT79" s="1282"/>
      <c r="BU79" s="1282"/>
      <c r="BV79" s="1282"/>
      <c r="BW79" s="1282"/>
      <c r="BX79" s="1282">
        <v>6.6</v>
      </c>
      <c r="BY79" s="1282"/>
      <c r="BZ79" s="1282"/>
      <c r="CA79" s="1282"/>
      <c r="CB79" s="1282"/>
      <c r="CC79" s="1282"/>
      <c r="CD79" s="1282"/>
      <c r="CE79" s="1282"/>
      <c r="CF79" s="1282">
        <v>6.4</v>
      </c>
      <c r="CG79" s="1282"/>
      <c r="CH79" s="1282"/>
      <c r="CI79" s="1282"/>
      <c r="CJ79" s="1282"/>
      <c r="CK79" s="1282"/>
      <c r="CL79" s="1282"/>
      <c r="CM79" s="1282"/>
      <c r="CN79" s="1282">
        <v>6.3</v>
      </c>
      <c r="CO79" s="1282"/>
      <c r="CP79" s="1282"/>
      <c r="CQ79" s="1282"/>
      <c r="CR79" s="1282"/>
      <c r="CS79" s="1282"/>
      <c r="CT79" s="1282"/>
      <c r="CU79" s="1282"/>
      <c r="CV79" s="1282">
        <v>6.2</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vtFOqa+y2aZwZhWv0nYEm92LXW7aoOFDC7SPlpLP2n29OjNsmw66vL2ccToE9jRshlLXFCscjvRtCCorrpEo0w==" saltValue="gXFxeUxK17jXPrzS3NU/l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5oLkydKviyD3Ws6FhCsWx7z1Wsvs3d3dmvgGvYNUEfk6d/PNoTqSxro49IdbIXexx0xMastnv4oC94rXAR0HFw==" saltValue="bkuJNdQL9N4Jyzy6Jrm3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QsKfff9BQLjnoh4r/PibiZcQTZRRD1/N2PCpnDyxneBH2w4LTknK8yMtVvn5skOsudLUXZvRIKzu1BUju19ocg==" saltValue="dt8BrvEWDQWobegUSZEP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561</v>
      </c>
      <c r="G2" s="157"/>
      <c r="H2" s="158"/>
    </row>
    <row r="3" spans="1:8" x14ac:dyDescent="0.15">
      <c r="A3" s="154" t="s">
        <v>554</v>
      </c>
      <c r="B3" s="159"/>
      <c r="C3" s="160"/>
      <c r="D3" s="161">
        <v>15845</v>
      </c>
      <c r="E3" s="162"/>
      <c r="F3" s="163">
        <v>44504</v>
      </c>
      <c r="G3" s="164"/>
      <c r="H3" s="165"/>
    </row>
    <row r="4" spans="1:8" x14ac:dyDescent="0.15">
      <c r="A4" s="166"/>
      <c r="B4" s="167"/>
      <c r="C4" s="168"/>
      <c r="D4" s="169">
        <v>11503</v>
      </c>
      <c r="E4" s="170"/>
      <c r="F4" s="171">
        <v>25876</v>
      </c>
      <c r="G4" s="172"/>
      <c r="H4" s="173"/>
    </row>
    <row r="5" spans="1:8" x14ac:dyDescent="0.15">
      <c r="A5" s="154" t="s">
        <v>556</v>
      </c>
      <c r="B5" s="159"/>
      <c r="C5" s="160"/>
      <c r="D5" s="161">
        <v>34725</v>
      </c>
      <c r="E5" s="162"/>
      <c r="F5" s="163">
        <v>47820</v>
      </c>
      <c r="G5" s="164"/>
      <c r="H5" s="165"/>
    </row>
    <row r="6" spans="1:8" x14ac:dyDescent="0.15">
      <c r="A6" s="166"/>
      <c r="B6" s="167"/>
      <c r="C6" s="168"/>
      <c r="D6" s="169">
        <v>16464</v>
      </c>
      <c r="E6" s="170"/>
      <c r="F6" s="171">
        <v>25855</v>
      </c>
      <c r="G6" s="172"/>
      <c r="H6" s="173"/>
    </row>
    <row r="7" spans="1:8" x14ac:dyDescent="0.15">
      <c r="A7" s="154" t="s">
        <v>557</v>
      </c>
      <c r="B7" s="159"/>
      <c r="C7" s="160"/>
      <c r="D7" s="161">
        <v>59749</v>
      </c>
      <c r="E7" s="162"/>
      <c r="F7" s="163">
        <v>41934</v>
      </c>
      <c r="G7" s="164"/>
      <c r="H7" s="165"/>
    </row>
    <row r="8" spans="1:8" x14ac:dyDescent="0.15">
      <c r="A8" s="166"/>
      <c r="B8" s="167"/>
      <c r="C8" s="168"/>
      <c r="D8" s="169">
        <v>39945</v>
      </c>
      <c r="E8" s="170"/>
      <c r="F8" s="171">
        <v>23352</v>
      </c>
      <c r="G8" s="172"/>
      <c r="H8" s="173"/>
    </row>
    <row r="9" spans="1:8" x14ac:dyDescent="0.15">
      <c r="A9" s="154" t="s">
        <v>558</v>
      </c>
      <c r="B9" s="159"/>
      <c r="C9" s="160"/>
      <c r="D9" s="161">
        <v>20352</v>
      </c>
      <c r="E9" s="162"/>
      <c r="F9" s="163">
        <v>45588</v>
      </c>
      <c r="G9" s="164"/>
      <c r="H9" s="165"/>
    </row>
    <row r="10" spans="1:8" x14ac:dyDescent="0.15">
      <c r="A10" s="166"/>
      <c r="B10" s="167"/>
      <c r="C10" s="168"/>
      <c r="D10" s="169">
        <v>9836</v>
      </c>
      <c r="E10" s="170"/>
      <c r="F10" s="171">
        <v>24150</v>
      </c>
      <c r="G10" s="172"/>
      <c r="H10" s="173"/>
    </row>
    <row r="11" spans="1:8" x14ac:dyDescent="0.15">
      <c r="A11" s="154" t="s">
        <v>559</v>
      </c>
      <c r="B11" s="159"/>
      <c r="C11" s="160"/>
      <c r="D11" s="161">
        <v>11689</v>
      </c>
      <c r="E11" s="162"/>
      <c r="F11" s="163">
        <v>45483</v>
      </c>
      <c r="G11" s="164"/>
      <c r="H11" s="165"/>
    </row>
    <row r="12" spans="1:8" x14ac:dyDescent="0.15">
      <c r="A12" s="166"/>
      <c r="B12" s="167"/>
      <c r="C12" s="174"/>
      <c r="D12" s="169">
        <v>6089</v>
      </c>
      <c r="E12" s="170"/>
      <c r="F12" s="171">
        <v>24241</v>
      </c>
      <c r="G12" s="172"/>
      <c r="H12" s="173"/>
    </row>
    <row r="13" spans="1:8" x14ac:dyDescent="0.15">
      <c r="A13" s="154"/>
      <c r="B13" s="159"/>
      <c r="C13" s="175"/>
      <c r="D13" s="176">
        <v>28472</v>
      </c>
      <c r="E13" s="177"/>
      <c r="F13" s="178">
        <v>45066</v>
      </c>
      <c r="G13" s="179"/>
      <c r="H13" s="165"/>
    </row>
    <row r="14" spans="1:8" x14ac:dyDescent="0.15">
      <c r="A14" s="166"/>
      <c r="B14" s="167"/>
      <c r="C14" s="168"/>
      <c r="D14" s="169">
        <v>16767</v>
      </c>
      <c r="E14" s="170"/>
      <c r="F14" s="171">
        <v>24695</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0.03</v>
      </c>
      <c r="C19" s="180">
        <f>ROUND(VALUE(SUBSTITUTE(実質収支比率等に係る経年分析!G$48,"▲","-")),2)</f>
        <v>0.08</v>
      </c>
      <c r="D19" s="180">
        <f>ROUND(VALUE(SUBSTITUTE(実質収支比率等に係る経年分析!H$48,"▲","-")),2)</f>
        <v>0.05</v>
      </c>
      <c r="E19" s="180">
        <f>ROUND(VALUE(SUBSTITUTE(実質収支比率等に係る経年分析!I$48,"▲","-")),2)</f>
        <v>1.55</v>
      </c>
      <c r="F19" s="180">
        <f>ROUND(VALUE(SUBSTITUTE(実質収支比率等に係る経年分析!J$48,"▲","-")),2)</f>
        <v>2.82</v>
      </c>
    </row>
    <row r="20" spans="1:11" x14ac:dyDescent="0.15">
      <c r="A20" s="180" t="s">
        <v>54</v>
      </c>
      <c r="B20" s="180">
        <f>ROUND(VALUE(SUBSTITUTE(実質収支比率等に係る経年分析!F$47,"▲","-")),2)</f>
        <v>4.2699999999999996</v>
      </c>
      <c r="C20" s="180">
        <f>ROUND(VALUE(SUBSTITUTE(実質収支比率等に係る経年分析!G$47,"▲","-")),2)</f>
        <v>4.3099999999999996</v>
      </c>
      <c r="D20" s="180">
        <f>ROUND(VALUE(SUBSTITUTE(実質収支比率等に係る経年分析!H$47,"▲","-")),2)</f>
        <v>4.74</v>
      </c>
      <c r="E20" s="180">
        <f>ROUND(VALUE(SUBSTITUTE(実質収支比率等に係る経年分析!I$47,"▲","-")),2)</f>
        <v>6.03</v>
      </c>
      <c r="F20" s="180">
        <f>ROUND(VALUE(SUBSTITUTE(実質収支比率等に係る経年分析!J$47,"▲","-")),2)</f>
        <v>7.2</v>
      </c>
    </row>
    <row r="21" spans="1:11" x14ac:dyDescent="0.15">
      <c r="A21" s="180" t="s">
        <v>55</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2.6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1.45</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2168</v>
      </c>
      <c r="E42" s="182"/>
      <c r="F42" s="182"/>
      <c r="G42" s="182">
        <f>'実質公債費比率（分子）の構造'!L$52</f>
        <v>2235</v>
      </c>
      <c r="H42" s="182"/>
      <c r="I42" s="182"/>
      <c r="J42" s="182">
        <f>'実質公債費比率（分子）の構造'!M$52</f>
        <v>2252</v>
      </c>
      <c r="K42" s="182"/>
      <c r="L42" s="182"/>
      <c r="M42" s="182">
        <f>'実質公債費比率（分子）の構造'!N$52</f>
        <v>2215</v>
      </c>
      <c r="N42" s="182"/>
      <c r="O42" s="182"/>
      <c r="P42" s="182">
        <f>'実質公債費比率（分子）の構造'!O$52</f>
        <v>1947</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64</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78</v>
      </c>
      <c r="L44" s="182"/>
      <c r="M44" s="182"/>
      <c r="N44" s="182">
        <f>'実質公債費比率（分子）の構造'!O$50</f>
        <v>78</v>
      </c>
      <c r="O44" s="182"/>
      <c r="P44" s="182"/>
    </row>
    <row r="45" spans="1:16" x14ac:dyDescent="0.15">
      <c r="A45" s="182" t="s">
        <v>65</v>
      </c>
      <c r="B45" s="182">
        <f>'実質公債費比率（分子）の構造'!K$49</f>
        <v>191</v>
      </c>
      <c r="C45" s="182"/>
      <c r="D45" s="182"/>
      <c r="E45" s="182">
        <f>'実質公債費比率（分子）の構造'!L$49</f>
        <v>219</v>
      </c>
      <c r="F45" s="182"/>
      <c r="G45" s="182"/>
      <c r="H45" s="182">
        <f>'実質公債費比率（分子）の構造'!M$49</f>
        <v>245</v>
      </c>
      <c r="I45" s="182"/>
      <c r="J45" s="182"/>
      <c r="K45" s="182">
        <f>'実質公債費比率（分子）の構造'!N$49</f>
        <v>260</v>
      </c>
      <c r="L45" s="182"/>
      <c r="M45" s="182"/>
      <c r="N45" s="182">
        <f>'実質公債費比率（分子）の構造'!O$49</f>
        <v>249</v>
      </c>
      <c r="O45" s="182"/>
      <c r="P45" s="182"/>
    </row>
    <row r="46" spans="1:16" x14ac:dyDescent="0.15">
      <c r="A46" s="182" t="s">
        <v>66</v>
      </c>
      <c r="B46" s="182">
        <f>'実質公債費比率（分子）の構造'!K$48</f>
        <v>477</v>
      </c>
      <c r="C46" s="182"/>
      <c r="D46" s="182"/>
      <c r="E46" s="182">
        <f>'実質公債費比率（分子）の構造'!L$48</f>
        <v>496</v>
      </c>
      <c r="F46" s="182"/>
      <c r="G46" s="182"/>
      <c r="H46" s="182">
        <f>'実質公債費比率（分子）の構造'!M$48</f>
        <v>513</v>
      </c>
      <c r="I46" s="182"/>
      <c r="J46" s="182"/>
      <c r="K46" s="182">
        <f>'実質公債費比率（分子）の構造'!N$48</f>
        <v>531</v>
      </c>
      <c r="L46" s="182"/>
      <c r="M46" s="182"/>
      <c r="N46" s="182">
        <f>'実質公債費比率（分子）の構造'!O$48</f>
        <v>252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2841</v>
      </c>
      <c r="C49" s="182"/>
      <c r="D49" s="182"/>
      <c r="E49" s="182">
        <f>'実質公債費比率（分子）の構造'!L$45</f>
        <v>2658</v>
      </c>
      <c r="F49" s="182"/>
      <c r="G49" s="182"/>
      <c r="H49" s="182">
        <f>'実質公債費比率（分子）の構造'!M$45</f>
        <v>2645</v>
      </c>
      <c r="I49" s="182"/>
      <c r="J49" s="182"/>
      <c r="K49" s="182">
        <f>'実質公債費比率（分子）の構造'!N$45</f>
        <v>2552</v>
      </c>
      <c r="L49" s="182"/>
      <c r="M49" s="182"/>
      <c r="N49" s="182">
        <f>'実質公債費比率（分子）の構造'!O$45</f>
        <v>2529</v>
      </c>
      <c r="O49" s="182"/>
      <c r="P49" s="182"/>
    </row>
    <row r="50" spans="1:16" x14ac:dyDescent="0.15">
      <c r="A50" s="182" t="s">
        <v>70</v>
      </c>
      <c r="B50" s="182" t="e">
        <f>NA()</f>
        <v>#N/A</v>
      </c>
      <c r="C50" s="182">
        <f>IF(ISNUMBER('実質公債費比率（分子）の構造'!K$53),'実質公債費比率（分子）の構造'!K$53,NA())</f>
        <v>1419</v>
      </c>
      <c r="D50" s="182" t="e">
        <f>NA()</f>
        <v>#N/A</v>
      </c>
      <c r="E50" s="182" t="e">
        <f>NA()</f>
        <v>#N/A</v>
      </c>
      <c r="F50" s="182">
        <f>IF(ISNUMBER('実質公債費比率（分子）の構造'!L$53),'実質公債費比率（分子）の構造'!L$53,NA())</f>
        <v>1217</v>
      </c>
      <c r="G50" s="182" t="e">
        <f>NA()</f>
        <v>#N/A</v>
      </c>
      <c r="H50" s="182" t="e">
        <f>NA()</f>
        <v>#N/A</v>
      </c>
      <c r="I50" s="182">
        <f>IF(ISNUMBER('実質公債費比率（分子）の構造'!M$53),'実質公債費比率（分子）の構造'!M$53,NA())</f>
        <v>1230</v>
      </c>
      <c r="J50" s="182" t="e">
        <f>NA()</f>
        <v>#N/A</v>
      </c>
      <c r="K50" s="182" t="e">
        <f>NA()</f>
        <v>#N/A</v>
      </c>
      <c r="L50" s="182">
        <f>IF(ISNUMBER('実質公債費比率（分子）の構造'!N$53),'実質公債費比率（分子）の構造'!N$53,NA())</f>
        <v>1207</v>
      </c>
      <c r="M50" s="182" t="e">
        <f>NA()</f>
        <v>#N/A</v>
      </c>
      <c r="N50" s="182" t="e">
        <f>NA()</f>
        <v>#N/A</v>
      </c>
      <c r="O50" s="182">
        <f>IF(ISNUMBER('実質公債費比率（分子）の構造'!O$53),'実質公債費比率（分子）の構造'!O$53,NA())</f>
        <v>1161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18691</v>
      </c>
      <c r="E56" s="181"/>
      <c r="F56" s="181"/>
      <c r="G56" s="181">
        <f>'将来負担比率（分子）の構造'!J$52</f>
        <v>19130</v>
      </c>
      <c r="H56" s="181"/>
      <c r="I56" s="181"/>
      <c r="J56" s="181">
        <f>'将来負担比率（分子）の構造'!K$52</f>
        <v>19118</v>
      </c>
      <c r="K56" s="181"/>
      <c r="L56" s="181"/>
      <c r="M56" s="181">
        <f>'将来負担比率（分子）の構造'!L$52</f>
        <v>18964</v>
      </c>
      <c r="N56" s="181"/>
      <c r="O56" s="181"/>
      <c r="P56" s="181">
        <f>'将来負担比率（分子）の構造'!M$52</f>
        <v>18635</v>
      </c>
    </row>
    <row r="57" spans="1:16" x14ac:dyDescent="0.15">
      <c r="A57" s="181" t="s">
        <v>41</v>
      </c>
      <c r="B57" s="181"/>
      <c r="C57" s="181"/>
      <c r="D57" s="181">
        <f>'将来負担比率（分子）の構造'!I$51</f>
        <v>5852</v>
      </c>
      <c r="E57" s="181"/>
      <c r="F57" s="181"/>
      <c r="G57" s="181">
        <f>'将来負担比率（分子）の構造'!J$51</f>
        <v>5753</v>
      </c>
      <c r="H57" s="181"/>
      <c r="I57" s="181"/>
      <c r="J57" s="181">
        <f>'将来負担比率（分子）の構造'!K$51</f>
        <v>5125</v>
      </c>
      <c r="K57" s="181"/>
      <c r="L57" s="181"/>
      <c r="M57" s="181">
        <f>'将来負担比率（分子）の構造'!L$51</f>
        <v>4888</v>
      </c>
      <c r="N57" s="181"/>
      <c r="O57" s="181"/>
      <c r="P57" s="181">
        <f>'将来負担比率（分子）の構造'!M$51</f>
        <v>4133</v>
      </c>
    </row>
    <row r="58" spans="1:16" x14ac:dyDescent="0.15">
      <c r="A58" s="181" t="s">
        <v>40</v>
      </c>
      <c r="B58" s="181"/>
      <c r="C58" s="181"/>
      <c r="D58" s="181">
        <f>'将来負担比率（分子）の構造'!I$50</f>
        <v>3535</v>
      </c>
      <c r="E58" s="181"/>
      <c r="F58" s="181"/>
      <c r="G58" s="181">
        <f>'将来負担比率（分子）の構造'!J$50</f>
        <v>3347</v>
      </c>
      <c r="H58" s="181"/>
      <c r="I58" s="181"/>
      <c r="J58" s="181">
        <f>'将来負担比率（分子）の構造'!K$50</f>
        <v>3495</v>
      </c>
      <c r="K58" s="181"/>
      <c r="L58" s="181"/>
      <c r="M58" s="181">
        <f>'将来負担比率（分子）の構造'!L$50</f>
        <v>4077</v>
      </c>
      <c r="N58" s="181"/>
      <c r="O58" s="181"/>
      <c r="P58" s="181">
        <f>'将来負担比率（分子）の構造'!M$50</f>
        <v>4594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4129</v>
      </c>
      <c r="C62" s="181"/>
      <c r="D62" s="181"/>
      <c r="E62" s="181">
        <f>'将来負担比率（分子）の構造'!J$45</f>
        <v>3889</v>
      </c>
      <c r="F62" s="181"/>
      <c r="G62" s="181"/>
      <c r="H62" s="181">
        <f>'将来負担比率（分子）の構造'!K$45</f>
        <v>3539</v>
      </c>
      <c r="I62" s="181"/>
      <c r="J62" s="181"/>
      <c r="K62" s="181">
        <f>'将来負担比率（分子）の構造'!L$45</f>
        <v>3692</v>
      </c>
      <c r="L62" s="181"/>
      <c r="M62" s="181"/>
      <c r="N62" s="181">
        <f>'将来負担比率（分子）の構造'!M$45</f>
        <v>3768</v>
      </c>
      <c r="O62" s="181"/>
      <c r="P62" s="181"/>
    </row>
    <row r="63" spans="1:16" x14ac:dyDescent="0.15">
      <c r="A63" s="181" t="s">
        <v>33</v>
      </c>
      <c r="B63" s="181">
        <f>'将来負担比率（分子）の構造'!I$44</f>
        <v>1575</v>
      </c>
      <c r="C63" s="181"/>
      <c r="D63" s="181"/>
      <c r="E63" s="181">
        <f>'将来負担比率（分子）の構造'!J$44</f>
        <v>1605</v>
      </c>
      <c r="F63" s="181"/>
      <c r="G63" s="181"/>
      <c r="H63" s="181">
        <f>'将来負担比率（分子）の構造'!K$44</f>
        <v>1457</v>
      </c>
      <c r="I63" s="181"/>
      <c r="J63" s="181"/>
      <c r="K63" s="181">
        <f>'将来負担比率（分子）の構造'!L$44</f>
        <v>1531</v>
      </c>
      <c r="L63" s="181"/>
      <c r="M63" s="181"/>
      <c r="N63" s="181">
        <f>'将来負担比率（分子）の構造'!M$44</f>
        <v>1350</v>
      </c>
      <c r="O63" s="181"/>
      <c r="P63" s="181"/>
    </row>
    <row r="64" spans="1:16" x14ac:dyDescent="0.15">
      <c r="A64" s="181" t="s">
        <v>32</v>
      </c>
      <c r="B64" s="181">
        <f>'将来負担比率（分子）の構造'!I$43</f>
        <v>5923</v>
      </c>
      <c r="C64" s="181"/>
      <c r="D64" s="181"/>
      <c r="E64" s="181">
        <f>'将来負担比率（分子）の構造'!J$43</f>
        <v>5753</v>
      </c>
      <c r="F64" s="181"/>
      <c r="G64" s="181"/>
      <c r="H64" s="181">
        <f>'将来負担比率（分子）の構造'!K$43</f>
        <v>5623</v>
      </c>
      <c r="I64" s="181"/>
      <c r="J64" s="181"/>
      <c r="K64" s="181">
        <f>'将来負担比率（分子）の構造'!L$43</f>
        <v>5197</v>
      </c>
      <c r="L64" s="181"/>
      <c r="M64" s="181"/>
      <c r="N64" s="181">
        <f>'将来負担比率（分子）の構造'!M$43</f>
        <v>4108</v>
      </c>
      <c r="O64" s="181"/>
      <c r="P64" s="181"/>
    </row>
    <row r="65" spans="1:16" x14ac:dyDescent="0.15">
      <c r="A65" s="181" t="s">
        <v>31</v>
      </c>
      <c r="B65" s="181">
        <f>'将来負担比率（分子）の構造'!I$42</f>
        <v>468</v>
      </c>
      <c r="C65" s="181"/>
      <c r="D65" s="181"/>
      <c r="E65" s="181">
        <f>'将来負担比率（分子）の構造'!J$42</f>
        <v>390</v>
      </c>
      <c r="F65" s="181"/>
      <c r="G65" s="181"/>
      <c r="H65" s="181">
        <f>'将来負担比率（分子）の構造'!K$42</f>
        <v>312</v>
      </c>
      <c r="I65" s="181"/>
      <c r="J65" s="181"/>
      <c r="K65" s="181">
        <f>'将来負担比率（分子）の構造'!L$42</f>
        <v>234</v>
      </c>
      <c r="L65" s="181"/>
      <c r="M65" s="181"/>
      <c r="N65" s="181">
        <f>'将来負担比率（分子）の構造'!M$42</f>
        <v>156</v>
      </c>
      <c r="O65" s="181"/>
      <c r="P65" s="181"/>
    </row>
    <row r="66" spans="1:16" x14ac:dyDescent="0.15">
      <c r="A66" s="181" t="s">
        <v>30</v>
      </c>
      <c r="B66" s="181">
        <f>'将来負担比率（分子）の構造'!I$41</f>
        <v>28300</v>
      </c>
      <c r="C66" s="181"/>
      <c r="D66" s="181"/>
      <c r="E66" s="181">
        <f>'将来負担比率（分子）の構造'!J$41</f>
        <v>28482</v>
      </c>
      <c r="F66" s="181"/>
      <c r="G66" s="181"/>
      <c r="H66" s="181">
        <f>'将来負担比率（分子）の構造'!K$41</f>
        <v>29450</v>
      </c>
      <c r="I66" s="181"/>
      <c r="J66" s="181"/>
      <c r="K66" s="181">
        <f>'将来負担比率（分子）の構造'!L$41</f>
        <v>28971</v>
      </c>
      <c r="L66" s="181"/>
      <c r="M66" s="181"/>
      <c r="N66" s="181">
        <f>'将来負担比率（分子）の構造'!M$41</f>
        <v>28254</v>
      </c>
      <c r="O66" s="181"/>
      <c r="P66" s="181"/>
    </row>
    <row r="67" spans="1:16" x14ac:dyDescent="0.15">
      <c r="A67" s="181" t="s">
        <v>74</v>
      </c>
      <c r="B67" s="181" t="e">
        <f>NA()</f>
        <v>#N/A</v>
      </c>
      <c r="C67" s="181">
        <f>IF(ISNUMBER('将来負担比率（分子）の構造'!I$53), IF('将来負担比率（分子）の構造'!I$53 &lt; 0, 0, '将来負担比率（分子）の構造'!I$53), NA())</f>
        <v>12316</v>
      </c>
      <c r="D67" s="181" t="e">
        <f>NA()</f>
        <v>#N/A</v>
      </c>
      <c r="E67" s="181" t="e">
        <f>NA()</f>
        <v>#N/A</v>
      </c>
      <c r="F67" s="181">
        <f>IF(ISNUMBER('将来負担比率（分子）の構造'!J$53), IF('将来負担比率（分子）の構造'!J$53 &lt; 0, 0, '将来負担比率（分子）の構造'!J$53), NA())</f>
        <v>11889</v>
      </c>
      <c r="G67" s="181" t="e">
        <f>NA()</f>
        <v>#N/A</v>
      </c>
      <c r="H67" s="181" t="e">
        <f>NA()</f>
        <v>#N/A</v>
      </c>
      <c r="I67" s="181">
        <f>IF(ISNUMBER('将来負担比率（分子）の構造'!K$53), IF('将来負担比率（分子）の構造'!K$53 &lt; 0, 0, '将来負担比率（分子）の構造'!K$53), NA())</f>
        <v>12642</v>
      </c>
      <c r="J67" s="181" t="e">
        <f>NA()</f>
        <v>#N/A</v>
      </c>
      <c r="K67" s="181" t="e">
        <f>NA()</f>
        <v>#N/A</v>
      </c>
      <c r="L67" s="181">
        <f>IF(ISNUMBER('将来負担比率（分子）の構造'!L$53), IF('将来負担比率（分子）の構造'!L$53 &lt; 0, 0, '将来負担比率（分子）の構造'!L$53), NA())</f>
        <v>11695</v>
      </c>
      <c r="M67" s="181" t="e">
        <f>NA()</f>
        <v>#N/A</v>
      </c>
      <c r="N67" s="181" t="e">
        <f>NA()</f>
        <v>#N/A</v>
      </c>
      <c r="O67" s="181">
        <f>IF(ISNUMBER('将来負担比率（分子）の構造'!M$53), IF('将来負担比率（分子）の構造'!M$53 &lt; 0, 0, '将来負担比率（分子）の構造'!M$53), NA())</f>
        <v>10274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628</v>
      </c>
      <c r="C72" s="185">
        <f>基金残高に係る経年分析!G55</f>
        <v>804</v>
      </c>
      <c r="D72" s="185">
        <f>基金残高に係る経年分析!H55</f>
        <v>980</v>
      </c>
    </row>
    <row r="73" spans="1:16" x14ac:dyDescent="0.15">
      <c r="A73" s="184" t="s">
        <v>77</v>
      </c>
      <c r="B73" s="185">
        <f>基金残高に係る経年分析!F56</f>
        <v>1278</v>
      </c>
      <c r="C73" s="185">
        <f>基金残高に係る経年分析!G56</f>
        <v>1291</v>
      </c>
      <c r="D73" s="185">
        <f>基金残高に係る経年分析!H56</f>
        <v>1295</v>
      </c>
    </row>
    <row r="74" spans="1:16" x14ac:dyDescent="0.15">
      <c r="A74" s="184" t="s">
        <v>78</v>
      </c>
      <c r="B74" s="185">
        <f>基金残高に係る経年分析!F57</f>
        <v>1589</v>
      </c>
      <c r="C74" s="185">
        <f>基金残高に係る経年分析!G57</f>
        <v>1982</v>
      </c>
      <c r="D74" s="185">
        <f>基金残高に係る経年分析!H57</f>
        <v>2319</v>
      </c>
    </row>
  </sheetData>
  <sheetProtection algorithmName="SHA-512" hashValue="3knx3YNFjhHMqhgUey6cTGxIz1PsCET/bdUoa+oEne0EmHLjY9GvhXAqaAEl2fWobu0rmaZH/fFtaAtlv8Iz9g==" saltValue="V0DPbeobabP5utU2HYJV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8763348</v>
      </c>
      <c r="S5" s="637"/>
      <c r="T5" s="637"/>
      <c r="U5" s="637"/>
      <c r="V5" s="637"/>
      <c r="W5" s="637"/>
      <c r="X5" s="637"/>
      <c r="Y5" s="638"/>
      <c r="Z5" s="639">
        <v>28.6</v>
      </c>
      <c r="AA5" s="639"/>
      <c r="AB5" s="639"/>
      <c r="AC5" s="639"/>
      <c r="AD5" s="640">
        <v>8050212</v>
      </c>
      <c r="AE5" s="640"/>
      <c r="AF5" s="640"/>
      <c r="AG5" s="640"/>
      <c r="AH5" s="640"/>
      <c r="AI5" s="640"/>
      <c r="AJ5" s="640"/>
      <c r="AK5" s="640"/>
      <c r="AL5" s="641">
        <v>63.4</v>
      </c>
      <c r="AM5" s="642"/>
      <c r="AN5" s="642"/>
      <c r="AO5" s="643"/>
      <c r="AP5" s="633" t="s">
        <v>230</v>
      </c>
      <c r="AQ5" s="634"/>
      <c r="AR5" s="634"/>
      <c r="AS5" s="634"/>
      <c r="AT5" s="634"/>
      <c r="AU5" s="634"/>
      <c r="AV5" s="634"/>
      <c r="AW5" s="634"/>
      <c r="AX5" s="634"/>
      <c r="AY5" s="634"/>
      <c r="AZ5" s="634"/>
      <c r="BA5" s="634"/>
      <c r="BB5" s="634"/>
      <c r="BC5" s="634"/>
      <c r="BD5" s="634"/>
      <c r="BE5" s="634"/>
      <c r="BF5" s="635"/>
      <c r="BG5" s="647">
        <v>8049981</v>
      </c>
      <c r="BH5" s="648"/>
      <c r="BI5" s="648"/>
      <c r="BJ5" s="648"/>
      <c r="BK5" s="648"/>
      <c r="BL5" s="648"/>
      <c r="BM5" s="648"/>
      <c r="BN5" s="649"/>
      <c r="BO5" s="650">
        <v>91.9</v>
      </c>
      <c r="BP5" s="650"/>
      <c r="BQ5" s="650"/>
      <c r="BR5" s="650"/>
      <c r="BS5" s="651">
        <v>71109</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137764</v>
      </c>
      <c r="S6" s="648"/>
      <c r="T6" s="648"/>
      <c r="U6" s="648"/>
      <c r="V6" s="648"/>
      <c r="W6" s="648"/>
      <c r="X6" s="648"/>
      <c r="Y6" s="649"/>
      <c r="Z6" s="650">
        <v>0.5</v>
      </c>
      <c r="AA6" s="650"/>
      <c r="AB6" s="650"/>
      <c r="AC6" s="650"/>
      <c r="AD6" s="651">
        <v>137764</v>
      </c>
      <c r="AE6" s="651"/>
      <c r="AF6" s="651"/>
      <c r="AG6" s="651"/>
      <c r="AH6" s="651"/>
      <c r="AI6" s="651"/>
      <c r="AJ6" s="651"/>
      <c r="AK6" s="651"/>
      <c r="AL6" s="652">
        <v>1.1000000000000001</v>
      </c>
      <c r="AM6" s="653"/>
      <c r="AN6" s="653"/>
      <c r="AO6" s="654"/>
      <c r="AP6" s="644" t="s">
        <v>235</v>
      </c>
      <c r="AQ6" s="645"/>
      <c r="AR6" s="645"/>
      <c r="AS6" s="645"/>
      <c r="AT6" s="645"/>
      <c r="AU6" s="645"/>
      <c r="AV6" s="645"/>
      <c r="AW6" s="645"/>
      <c r="AX6" s="645"/>
      <c r="AY6" s="645"/>
      <c r="AZ6" s="645"/>
      <c r="BA6" s="645"/>
      <c r="BB6" s="645"/>
      <c r="BC6" s="645"/>
      <c r="BD6" s="645"/>
      <c r="BE6" s="645"/>
      <c r="BF6" s="646"/>
      <c r="BG6" s="647">
        <v>8049981</v>
      </c>
      <c r="BH6" s="648"/>
      <c r="BI6" s="648"/>
      <c r="BJ6" s="648"/>
      <c r="BK6" s="648"/>
      <c r="BL6" s="648"/>
      <c r="BM6" s="648"/>
      <c r="BN6" s="649"/>
      <c r="BO6" s="650">
        <v>91.9</v>
      </c>
      <c r="BP6" s="650"/>
      <c r="BQ6" s="650"/>
      <c r="BR6" s="650"/>
      <c r="BS6" s="651">
        <v>71109</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201263</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201263</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8509</v>
      </c>
      <c r="S7" s="648"/>
      <c r="T7" s="648"/>
      <c r="U7" s="648"/>
      <c r="V7" s="648"/>
      <c r="W7" s="648"/>
      <c r="X7" s="648"/>
      <c r="Y7" s="649"/>
      <c r="Z7" s="650">
        <v>0</v>
      </c>
      <c r="AA7" s="650"/>
      <c r="AB7" s="650"/>
      <c r="AC7" s="650"/>
      <c r="AD7" s="651">
        <v>8509</v>
      </c>
      <c r="AE7" s="651"/>
      <c r="AF7" s="651"/>
      <c r="AG7" s="651"/>
      <c r="AH7" s="651"/>
      <c r="AI7" s="651"/>
      <c r="AJ7" s="651"/>
      <c r="AK7" s="651"/>
      <c r="AL7" s="652">
        <v>0.1</v>
      </c>
      <c r="AM7" s="653"/>
      <c r="AN7" s="653"/>
      <c r="AO7" s="654"/>
      <c r="AP7" s="644" t="s">
        <v>238</v>
      </c>
      <c r="AQ7" s="645"/>
      <c r="AR7" s="645"/>
      <c r="AS7" s="645"/>
      <c r="AT7" s="645"/>
      <c r="AU7" s="645"/>
      <c r="AV7" s="645"/>
      <c r="AW7" s="645"/>
      <c r="AX7" s="645"/>
      <c r="AY7" s="645"/>
      <c r="AZ7" s="645"/>
      <c r="BA7" s="645"/>
      <c r="BB7" s="645"/>
      <c r="BC7" s="645"/>
      <c r="BD7" s="645"/>
      <c r="BE7" s="645"/>
      <c r="BF7" s="646"/>
      <c r="BG7" s="647">
        <v>2801141</v>
      </c>
      <c r="BH7" s="648"/>
      <c r="BI7" s="648"/>
      <c r="BJ7" s="648"/>
      <c r="BK7" s="648"/>
      <c r="BL7" s="648"/>
      <c r="BM7" s="648"/>
      <c r="BN7" s="649"/>
      <c r="BO7" s="650">
        <v>32</v>
      </c>
      <c r="BP7" s="650"/>
      <c r="BQ7" s="650"/>
      <c r="BR7" s="650"/>
      <c r="BS7" s="651">
        <v>71109</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8782795</v>
      </c>
      <c r="CS7" s="648"/>
      <c r="CT7" s="648"/>
      <c r="CU7" s="648"/>
      <c r="CV7" s="648"/>
      <c r="CW7" s="648"/>
      <c r="CX7" s="648"/>
      <c r="CY7" s="649"/>
      <c r="CZ7" s="650">
        <v>29.1</v>
      </c>
      <c r="DA7" s="650"/>
      <c r="DB7" s="650"/>
      <c r="DC7" s="650"/>
      <c r="DD7" s="656">
        <v>6372</v>
      </c>
      <c r="DE7" s="648"/>
      <c r="DF7" s="648"/>
      <c r="DG7" s="648"/>
      <c r="DH7" s="648"/>
      <c r="DI7" s="648"/>
      <c r="DJ7" s="648"/>
      <c r="DK7" s="648"/>
      <c r="DL7" s="648"/>
      <c r="DM7" s="648"/>
      <c r="DN7" s="648"/>
      <c r="DO7" s="648"/>
      <c r="DP7" s="649"/>
      <c r="DQ7" s="656">
        <v>1798612</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36033</v>
      </c>
      <c r="S8" s="648"/>
      <c r="T8" s="648"/>
      <c r="U8" s="648"/>
      <c r="V8" s="648"/>
      <c r="W8" s="648"/>
      <c r="X8" s="648"/>
      <c r="Y8" s="649"/>
      <c r="Z8" s="650">
        <v>0.1</v>
      </c>
      <c r="AA8" s="650"/>
      <c r="AB8" s="650"/>
      <c r="AC8" s="650"/>
      <c r="AD8" s="651">
        <v>36033</v>
      </c>
      <c r="AE8" s="651"/>
      <c r="AF8" s="651"/>
      <c r="AG8" s="651"/>
      <c r="AH8" s="651"/>
      <c r="AI8" s="651"/>
      <c r="AJ8" s="651"/>
      <c r="AK8" s="651"/>
      <c r="AL8" s="652">
        <v>0.3</v>
      </c>
      <c r="AM8" s="653"/>
      <c r="AN8" s="653"/>
      <c r="AO8" s="654"/>
      <c r="AP8" s="644" t="s">
        <v>241</v>
      </c>
      <c r="AQ8" s="645"/>
      <c r="AR8" s="645"/>
      <c r="AS8" s="645"/>
      <c r="AT8" s="645"/>
      <c r="AU8" s="645"/>
      <c r="AV8" s="645"/>
      <c r="AW8" s="645"/>
      <c r="AX8" s="645"/>
      <c r="AY8" s="645"/>
      <c r="AZ8" s="645"/>
      <c r="BA8" s="645"/>
      <c r="BB8" s="645"/>
      <c r="BC8" s="645"/>
      <c r="BD8" s="645"/>
      <c r="BE8" s="645"/>
      <c r="BF8" s="646"/>
      <c r="BG8" s="647">
        <v>93562</v>
      </c>
      <c r="BH8" s="648"/>
      <c r="BI8" s="648"/>
      <c r="BJ8" s="648"/>
      <c r="BK8" s="648"/>
      <c r="BL8" s="648"/>
      <c r="BM8" s="648"/>
      <c r="BN8" s="649"/>
      <c r="BO8" s="650">
        <v>1.1000000000000001</v>
      </c>
      <c r="BP8" s="650"/>
      <c r="BQ8" s="650"/>
      <c r="BR8" s="650"/>
      <c r="BS8" s="656" t="s">
        <v>242</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11209264</v>
      </c>
      <c r="CS8" s="648"/>
      <c r="CT8" s="648"/>
      <c r="CU8" s="648"/>
      <c r="CV8" s="648"/>
      <c r="CW8" s="648"/>
      <c r="CX8" s="648"/>
      <c r="CY8" s="649"/>
      <c r="CZ8" s="650">
        <v>37.1</v>
      </c>
      <c r="DA8" s="650"/>
      <c r="DB8" s="650"/>
      <c r="DC8" s="650"/>
      <c r="DD8" s="656">
        <v>6473</v>
      </c>
      <c r="DE8" s="648"/>
      <c r="DF8" s="648"/>
      <c r="DG8" s="648"/>
      <c r="DH8" s="648"/>
      <c r="DI8" s="648"/>
      <c r="DJ8" s="648"/>
      <c r="DK8" s="648"/>
      <c r="DL8" s="648"/>
      <c r="DM8" s="648"/>
      <c r="DN8" s="648"/>
      <c r="DO8" s="648"/>
      <c r="DP8" s="649"/>
      <c r="DQ8" s="656">
        <v>4989850</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40767</v>
      </c>
      <c r="S9" s="648"/>
      <c r="T9" s="648"/>
      <c r="U9" s="648"/>
      <c r="V9" s="648"/>
      <c r="W9" s="648"/>
      <c r="X9" s="648"/>
      <c r="Y9" s="649"/>
      <c r="Z9" s="650">
        <v>0.1</v>
      </c>
      <c r="AA9" s="650"/>
      <c r="AB9" s="650"/>
      <c r="AC9" s="650"/>
      <c r="AD9" s="651">
        <v>40767</v>
      </c>
      <c r="AE9" s="651"/>
      <c r="AF9" s="651"/>
      <c r="AG9" s="651"/>
      <c r="AH9" s="651"/>
      <c r="AI9" s="651"/>
      <c r="AJ9" s="651"/>
      <c r="AK9" s="651"/>
      <c r="AL9" s="652">
        <v>0.3</v>
      </c>
      <c r="AM9" s="653"/>
      <c r="AN9" s="653"/>
      <c r="AO9" s="654"/>
      <c r="AP9" s="644" t="s">
        <v>245</v>
      </c>
      <c r="AQ9" s="645"/>
      <c r="AR9" s="645"/>
      <c r="AS9" s="645"/>
      <c r="AT9" s="645"/>
      <c r="AU9" s="645"/>
      <c r="AV9" s="645"/>
      <c r="AW9" s="645"/>
      <c r="AX9" s="645"/>
      <c r="AY9" s="645"/>
      <c r="AZ9" s="645"/>
      <c r="BA9" s="645"/>
      <c r="BB9" s="645"/>
      <c r="BC9" s="645"/>
      <c r="BD9" s="645"/>
      <c r="BE9" s="645"/>
      <c r="BF9" s="646"/>
      <c r="BG9" s="647">
        <v>2300361</v>
      </c>
      <c r="BH9" s="648"/>
      <c r="BI9" s="648"/>
      <c r="BJ9" s="648"/>
      <c r="BK9" s="648"/>
      <c r="BL9" s="648"/>
      <c r="BM9" s="648"/>
      <c r="BN9" s="649"/>
      <c r="BO9" s="650">
        <v>26.2</v>
      </c>
      <c r="BP9" s="650"/>
      <c r="BQ9" s="650"/>
      <c r="BR9" s="650"/>
      <c r="BS9" s="656" t="s">
        <v>128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1729690</v>
      </c>
      <c r="CS9" s="648"/>
      <c r="CT9" s="648"/>
      <c r="CU9" s="648"/>
      <c r="CV9" s="648"/>
      <c r="CW9" s="648"/>
      <c r="CX9" s="648"/>
      <c r="CY9" s="649"/>
      <c r="CZ9" s="650">
        <v>5.7</v>
      </c>
      <c r="DA9" s="650"/>
      <c r="DB9" s="650"/>
      <c r="DC9" s="650"/>
      <c r="DD9" s="656">
        <v>70964</v>
      </c>
      <c r="DE9" s="648"/>
      <c r="DF9" s="648"/>
      <c r="DG9" s="648"/>
      <c r="DH9" s="648"/>
      <c r="DI9" s="648"/>
      <c r="DJ9" s="648"/>
      <c r="DK9" s="648"/>
      <c r="DL9" s="648"/>
      <c r="DM9" s="648"/>
      <c r="DN9" s="648"/>
      <c r="DO9" s="648"/>
      <c r="DP9" s="649"/>
      <c r="DQ9" s="656">
        <v>1456500</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242</v>
      </c>
      <c r="AE10" s="651"/>
      <c r="AF10" s="651"/>
      <c r="AG10" s="651"/>
      <c r="AH10" s="651"/>
      <c r="AI10" s="651"/>
      <c r="AJ10" s="651"/>
      <c r="AK10" s="651"/>
      <c r="AL10" s="652" t="s">
        <v>128</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180960</v>
      </c>
      <c r="BH10" s="648"/>
      <c r="BI10" s="648"/>
      <c r="BJ10" s="648"/>
      <c r="BK10" s="648"/>
      <c r="BL10" s="648"/>
      <c r="BM10" s="648"/>
      <c r="BN10" s="649"/>
      <c r="BO10" s="650">
        <v>2.1</v>
      </c>
      <c r="BP10" s="650"/>
      <c r="BQ10" s="650"/>
      <c r="BR10" s="650"/>
      <c r="BS10" s="656">
        <v>30045</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13400</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v>13400</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1262815</v>
      </c>
      <c r="S11" s="648"/>
      <c r="T11" s="648"/>
      <c r="U11" s="648"/>
      <c r="V11" s="648"/>
      <c r="W11" s="648"/>
      <c r="X11" s="648"/>
      <c r="Y11" s="649"/>
      <c r="Z11" s="652">
        <v>4.0999999999999996</v>
      </c>
      <c r="AA11" s="653"/>
      <c r="AB11" s="653"/>
      <c r="AC11" s="665"/>
      <c r="AD11" s="656">
        <v>1262815</v>
      </c>
      <c r="AE11" s="648"/>
      <c r="AF11" s="648"/>
      <c r="AG11" s="648"/>
      <c r="AH11" s="648"/>
      <c r="AI11" s="648"/>
      <c r="AJ11" s="648"/>
      <c r="AK11" s="649"/>
      <c r="AL11" s="652">
        <v>9.9</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226258</v>
      </c>
      <c r="BH11" s="648"/>
      <c r="BI11" s="648"/>
      <c r="BJ11" s="648"/>
      <c r="BK11" s="648"/>
      <c r="BL11" s="648"/>
      <c r="BM11" s="648"/>
      <c r="BN11" s="649"/>
      <c r="BO11" s="650">
        <v>2.6</v>
      </c>
      <c r="BP11" s="650"/>
      <c r="BQ11" s="650"/>
      <c r="BR11" s="650"/>
      <c r="BS11" s="656">
        <v>41064</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243399</v>
      </c>
      <c r="CS11" s="648"/>
      <c r="CT11" s="648"/>
      <c r="CU11" s="648"/>
      <c r="CV11" s="648"/>
      <c r="CW11" s="648"/>
      <c r="CX11" s="648"/>
      <c r="CY11" s="649"/>
      <c r="CZ11" s="650">
        <v>0.8</v>
      </c>
      <c r="DA11" s="650"/>
      <c r="DB11" s="650"/>
      <c r="DC11" s="650"/>
      <c r="DD11" s="656">
        <v>95</v>
      </c>
      <c r="DE11" s="648"/>
      <c r="DF11" s="648"/>
      <c r="DG11" s="648"/>
      <c r="DH11" s="648"/>
      <c r="DI11" s="648"/>
      <c r="DJ11" s="648"/>
      <c r="DK11" s="648"/>
      <c r="DL11" s="648"/>
      <c r="DM11" s="648"/>
      <c r="DN11" s="648"/>
      <c r="DO11" s="648"/>
      <c r="DP11" s="649"/>
      <c r="DQ11" s="656">
        <v>213527</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41659</v>
      </c>
      <c r="S12" s="648"/>
      <c r="T12" s="648"/>
      <c r="U12" s="648"/>
      <c r="V12" s="648"/>
      <c r="W12" s="648"/>
      <c r="X12" s="648"/>
      <c r="Y12" s="649"/>
      <c r="Z12" s="650">
        <v>0.1</v>
      </c>
      <c r="AA12" s="650"/>
      <c r="AB12" s="650"/>
      <c r="AC12" s="650"/>
      <c r="AD12" s="651">
        <v>41659</v>
      </c>
      <c r="AE12" s="651"/>
      <c r="AF12" s="651"/>
      <c r="AG12" s="651"/>
      <c r="AH12" s="651"/>
      <c r="AI12" s="651"/>
      <c r="AJ12" s="651"/>
      <c r="AK12" s="651"/>
      <c r="AL12" s="652">
        <v>0.3</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4664892</v>
      </c>
      <c r="BH12" s="648"/>
      <c r="BI12" s="648"/>
      <c r="BJ12" s="648"/>
      <c r="BK12" s="648"/>
      <c r="BL12" s="648"/>
      <c r="BM12" s="648"/>
      <c r="BN12" s="649"/>
      <c r="BO12" s="650">
        <v>53.2</v>
      </c>
      <c r="BP12" s="650"/>
      <c r="BQ12" s="650"/>
      <c r="BR12" s="650"/>
      <c r="BS12" s="656" t="s">
        <v>242</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431263</v>
      </c>
      <c r="CS12" s="648"/>
      <c r="CT12" s="648"/>
      <c r="CU12" s="648"/>
      <c r="CV12" s="648"/>
      <c r="CW12" s="648"/>
      <c r="CX12" s="648"/>
      <c r="CY12" s="649"/>
      <c r="CZ12" s="650">
        <v>1.4</v>
      </c>
      <c r="DA12" s="650"/>
      <c r="DB12" s="650"/>
      <c r="DC12" s="650"/>
      <c r="DD12" s="656" t="s">
        <v>128</v>
      </c>
      <c r="DE12" s="648"/>
      <c r="DF12" s="648"/>
      <c r="DG12" s="648"/>
      <c r="DH12" s="648"/>
      <c r="DI12" s="648"/>
      <c r="DJ12" s="648"/>
      <c r="DK12" s="648"/>
      <c r="DL12" s="648"/>
      <c r="DM12" s="648"/>
      <c r="DN12" s="648"/>
      <c r="DO12" s="648"/>
      <c r="DP12" s="649"/>
      <c r="DQ12" s="656">
        <v>403328</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242</v>
      </c>
      <c r="S13" s="648"/>
      <c r="T13" s="648"/>
      <c r="U13" s="648"/>
      <c r="V13" s="648"/>
      <c r="W13" s="648"/>
      <c r="X13" s="648"/>
      <c r="Y13" s="649"/>
      <c r="Z13" s="650" t="s">
        <v>128</v>
      </c>
      <c r="AA13" s="650"/>
      <c r="AB13" s="650"/>
      <c r="AC13" s="650"/>
      <c r="AD13" s="651" t="s">
        <v>242</v>
      </c>
      <c r="AE13" s="651"/>
      <c r="AF13" s="651"/>
      <c r="AG13" s="651"/>
      <c r="AH13" s="651"/>
      <c r="AI13" s="651"/>
      <c r="AJ13" s="651"/>
      <c r="AK13" s="651"/>
      <c r="AL13" s="652" t="s">
        <v>128</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4620786</v>
      </c>
      <c r="BH13" s="648"/>
      <c r="BI13" s="648"/>
      <c r="BJ13" s="648"/>
      <c r="BK13" s="648"/>
      <c r="BL13" s="648"/>
      <c r="BM13" s="648"/>
      <c r="BN13" s="649"/>
      <c r="BO13" s="650">
        <v>52.7</v>
      </c>
      <c r="BP13" s="650"/>
      <c r="BQ13" s="650"/>
      <c r="BR13" s="650"/>
      <c r="BS13" s="656" t="s">
        <v>128</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1399452</v>
      </c>
      <c r="CS13" s="648"/>
      <c r="CT13" s="648"/>
      <c r="CU13" s="648"/>
      <c r="CV13" s="648"/>
      <c r="CW13" s="648"/>
      <c r="CX13" s="648"/>
      <c r="CY13" s="649"/>
      <c r="CZ13" s="650">
        <v>4.5999999999999996</v>
      </c>
      <c r="DA13" s="650"/>
      <c r="DB13" s="650"/>
      <c r="DC13" s="650"/>
      <c r="DD13" s="656">
        <v>163683</v>
      </c>
      <c r="DE13" s="648"/>
      <c r="DF13" s="648"/>
      <c r="DG13" s="648"/>
      <c r="DH13" s="648"/>
      <c r="DI13" s="648"/>
      <c r="DJ13" s="648"/>
      <c r="DK13" s="648"/>
      <c r="DL13" s="648"/>
      <c r="DM13" s="648"/>
      <c r="DN13" s="648"/>
      <c r="DO13" s="648"/>
      <c r="DP13" s="649"/>
      <c r="DQ13" s="656">
        <v>1179722</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v>3</v>
      </c>
      <c r="S14" s="648"/>
      <c r="T14" s="648"/>
      <c r="U14" s="648"/>
      <c r="V14" s="648"/>
      <c r="W14" s="648"/>
      <c r="X14" s="648"/>
      <c r="Y14" s="649"/>
      <c r="Z14" s="650">
        <v>0</v>
      </c>
      <c r="AA14" s="650"/>
      <c r="AB14" s="650"/>
      <c r="AC14" s="650"/>
      <c r="AD14" s="651">
        <v>3</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173098</v>
      </c>
      <c r="BH14" s="648"/>
      <c r="BI14" s="648"/>
      <c r="BJ14" s="648"/>
      <c r="BK14" s="648"/>
      <c r="BL14" s="648"/>
      <c r="BM14" s="648"/>
      <c r="BN14" s="649"/>
      <c r="BO14" s="650">
        <v>2</v>
      </c>
      <c r="BP14" s="650"/>
      <c r="BQ14" s="650"/>
      <c r="BR14" s="650"/>
      <c r="BS14" s="656" t="s">
        <v>242</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893182</v>
      </c>
      <c r="CS14" s="648"/>
      <c r="CT14" s="648"/>
      <c r="CU14" s="648"/>
      <c r="CV14" s="648"/>
      <c r="CW14" s="648"/>
      <c r="CX14" s="648"/>
      <c r="CY14" s="649"/>
      <c r="CZ14" s="650">
        <v>3</v>
      </c>
      <c r="DA14" s="650"/>
      <c r="DB14" s="650"/>
      <c r="DC14" s="650"/>
      <c r="DD14" s="656">
        <v>23375</v>
      </c>
      <c r="DE14" s="648"/>
      <c r="DF14" s="648"/>
      <c r="DG14" s="648"/>
      <c r="DH14" s="648"/>
      <c r="DI14" s="648"/>
      <c r="DJ14" s="648"/>
      <c r="DK14" s="648"/>
      <c r="DL14" s="648"/>
      <c r="DM14" s="648"/>
      <c r="DN14" s="648"/>
      <c r="DO14" s="648"/>
      <c r="DP14" s="649"/>
      <c r="DQ14" s="656">
        <v>853694</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128</v>
      </c>
      <c r="AA15" s="650"/>
      <c r="AB15" s="650"/>
      <c r="AC15" s="650"/>
      <c r="AD15" s="651" t="s">
        <v>242</v>
      </c>
      <c r="AE15" s="651"/>
      <c r="AF15" s="651"/>
      <c r="AG15" s="651"/>
      <c r="AH15" s="651"/>
      <c r="AI15" s="651"/>
      <c r="AJ15" s="651"/>
      <c r="AK15" s="651"/>
      <c r="AL15" s="652" t="s">
        <v>128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410850</v>
      </c>
      <c r="BH15" s="648"/>
      <c r="BI15" s="648"/>
      <c r="BJ15" s="648"/>
      <c r="BK15" s="648"/>
      <c r="BL15" s="648"/>
      <c r="BM15" s="648"/>
      <c r="BN15" s="649"/>
      <c r="BO15" s="650">
        <v>4.7</v>
      </c>
      <c r="BP15" s="650"/>
      <c r="BQ15" s="650"/>
      <c r="BR15" s="650"/>
      <c r="BS15" s="656" t="s">
        <v>242</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2778442</v>
      </c>
      <c r="CS15" s="648"/>
      <c r="CT15" s="648"/>
      <c r="CU15" s="648"/>
      <c r="CV15" s="648"/>
      <c r="CW15" s="648"/>
      <c r="CX15" s="648"/>
      <c r="CY15" s="649"/>
      <c r="CZ15" s="650">
        <v>9.1999999999999993</v>
      </c>
      <c r="DA15" s="650"/>
      <c r="DB15" s="650"/>
      <c r="DC15" s="650"/>
      <c r="DD15" s="656">
        <v>443828</v>
      </c>
      <c r="DE15" s="648"/>
      <c r="DF15" s="648"/>
      <c r="DG15" s="648"/>
      <c r="DH15" s="648"/>
      <c r="DI15" s="648"/>
      <c r="DJ15" s="648"/>
      <c r="DK15" s="648"/>
      <c r="DL15" s="648"/>
      <c r="DM15" s="648"/>
      <c r="DN15" s="648"/>
      <c r="DO15" s="648"/>
      <c r="DP15" s="649"/>
      <c r="DQ15" s="656">
        <v>1938928</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22061</v>
      </c>
      <c r="S16" s="648"/>
      <c r="T16" s="648"/>
      <c r="U16" s="648"/>
      <c r="V16" s="648"/>
      <c r="W16" s="648"/>
      <c r="X16" s="648"/>
      <c r="Y16" s="649"/>
      <c r="Z16" s="650">
        <v>0.1</v>
      </c>
      <c r="AA16" s="650"/>
      <c r="AB16" s="650"/>
      <c r="AC16" s="650"/>
      <c r="AD16" s="651">
        <v>22061</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242</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3950</v>
      </c>
      <c r="CS16" s="648"/>
      <c r="CT16" s="648"/>
      <c r="CU16" s="648"/>
      <c r="CV16" s="648"/>
      <c r="CW16" s="648"/>
      <c r="CX16" s="648"/>
      <c r="CY16" s="649"/>
      <c r="CZ16" s="650">
        <v>0</v>
      </c>
      <c r="DA16" s="650"/>
      <c r="DB16" s="650"/>
      <c r="DC16" s="650"/>
      <c r="DD16" s="656" t="s">
        <v>128</v>
      </c>
      <c r="DE16" s="648"/>
      <c r="DF16" s="648"/>
      <c r="DG16" s="648"/>
      <c r="DH16" s="648"/>
      <c r="DI16" s="648"/>
      <c r="DJ16" s="648"/>
      <c r="DK16" s="648"/>
      <c r="DL16" s="648"/>
      <c r="DM16" s="648"/>
      <c r="DN16" s="648"/>
      <c r="DO16" s="648"/>
      <c r="DP16" s="649"/>
      <c r="DQ16" s="656">
        <v>127</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33903</v>
      </c>
      <c r="S17" s="648"/>
      <c r="T17" s="648"/>
      <c r="U17" s="648"/>
      <c r="V17" s="648"/>
      <c r="W17" s="648"/>
      <c r="X17" s="648"/>
      <c r="Y17" s="649"/>
      <c r="Z17" s="650">
        <v>0.1</v>
      </c>
      <c r="AA17" s="650"/>
      <c r="AB17" s="650"/>
      <c r="AC17" s="650"/>
      <c r="AD17" s="651">
        <v>33903</v>
      </c>
      <c r="AE17" s="651"/>
      <c r="AF17" s="651"/>
      <c r="AG17" s="651"/>
      <c r="AH17" s="651"/>
      <c r="AI17" s="651"/>
      <c r="AJ17" s="651"/>
      <c r="AK17" s="651"/>
      <c r="AL17" s="652">
        <v>0.3</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128</v>
      </c>
      <c r="BP17" s="650"/>
      <c r="BQ17" s="650"/>
      <c r="BR17" s="650"/>
      <c r="BS17" s="656" t="s">
        <v>242</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2529291</v>
      </c>
      <c r="CS17" s="648"/>
      <c r="CT17" s="648"/>
      <c r="CU17" s="648"/>
      <c r="CV17" s="648"/>
      <c r="CW17" s="648"/>
      <c r="CX17" s="648"/>
      <c r="CY17" s="649"/>
      <c r="CZ17" s="650">
        <v>8.4</v>
      </c>
      <c r="DA17" s="650"/>
      <c r="DB17" s="650"/>
      <c r="DC17" s="650"/>
      <c r="DD17" s="656" t="s">
        <v>128</v>
      </c>
      <c r="DE17" s="648"/>
      <c r="DF17" s="648"/>
      <c r="DG17" s="648"/>
      <c r="DH17" s="648"/>
      <c r="DI17" s="648"/>
      <c r="DJ17" s="648"/>
      <c r="DK17" s="648"/>
      <c r="DL17" s="648"/>
      <c r="DM17" s="648"/>
      <c r="DN17" s="648"/>
      <c r="DO17" s="648"/>
      <c r="DP17" s="649"/>
      <c r="DQ17" s="656">
        <v>2529291</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57781</v>
      </c>
      <c r="S18" s="648"/>
      <c r="T18" s="648"/>
      <c r="U18" s="648"/>
      <c r="V18" s="648"/>
      <c r="W18" s="648"/>
      <c r="X18" s="648"/>
      <c r="Y18" s="649"/>
      <c r="Z18" s="650">
        <v>0.2</v>
      </c>
      <c r="AA18" s="650"/>
      <c r="AB18" s="650"/>
      <c r="AC18" s="650"/>
      <c r="AD18" s="651">
        <v>57781</v>
      </c>
      <c r="AE18" s="651"/>
      <c r="AF18" s="651"/>
      <c r="AG18" s="651"/>
      <c r="AH18" s="651"/>
      <c r="AI18" s="651"/>
      <c r="AJ18" s="651"/>
      <c r="AK18" s="651"/>
      <c r="AL18" s="652">
        <v>0.5</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242</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40978</v>
      </c>
      <c r="S19" s="648"/>
      <c r="T19" s="648"/>
      <c r="U19" s="648"/>
      <c r="V19" s="648"/>
      <c r="W19" s="648"/>
      <c r="X19" s="648"/>
      <c r="Y19" s="649"/>
      <c r="Z19" s="650">
        <v>0.1</v>
      </c>
      <c r="AA19" s="650"/>
      <c r="AB19" s="650"/>
      <c r="AC19" s="650"/>
      <c r="AD19" s="651">
        <v>40978</v>
      </c>
      <c r="AE19" s="651"/>
      <c r="AF19" s="651"/>
      <c r="AG19" s="651"/>
      <c r="AH19" s="651"/>
      <c r="AI19" s="651"/>
      <c r="AJ19" s="651"/>
      <c r="AK19" s="651"/>
      <c r="AL19" s="652">
        <v>0.3</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713367</v>
      </c>
      <c r="BH19" s="648"/>
      <c r="BI19" s="648"/>
      <c r="BJ19" s="648"/>
      <c r="BK19" s="648"/>
      <c r="BL19" s="648"/>
      <c r="BM19" s="648"/>
      <c r="BN19" s="649"/>
      <c r="BO19" s="650">
        <v>8.1</v>
      </c>
      <c r="BP19" s="650"/>
      <c r="BQ19" s="650"/>
      <c r="BR19" s="650"/>
      <c r="BS19" s="656" t="s">
        <v>128</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242</v>
      </c>
      <c r="CS19" s="648"/>
      <c r="CT19" s="648"/>
      <c r="CU19" s="648"/>
      <c r="CV19" s="648"/>
      <c r="CW19" s="648"/>
      <c r="CX19" s="648"/>
      <c r="CY19" s="649"/>
      <c r="CZ19" s="650" t="s">
        <v>242</v>
      </c>
      <c r="DA19" s="650"/>
      <c r="DB19" s="650"/>
      <c r="DC19" s="650"/>
      <c r="DD19" s="656" t="s">
        <v>128</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10641</v>
      </c>
      <c r="S20" s="648"/>
      <c r="T20" s="648"/>
      <c r="U20" s="648"/>
      <c r="V20" s="648"/>
      <c r="W20" s="648"/>
      <c r="X20" s="648"/>
      <c r="Y20" s="649"/>
      <c r="Z20" s="650">
        <v>0</v>
      </c>
      <c r="AA20" s="650"/>
      <c r="AB20" s="650"/>
      <c r="AC20" s="650"/>
      <c r="AD20" s="651">
        <v>10641</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713367</v>
      </c>
      <c r="BH20" s="648"/>
      <c r="BI20" s="648"/>
      <c r="BJ20" s="648"/>
      <c r="BK20" s="648"/>
      <c r="BL20" s="648"/>
      <c r="BM20" s="648"/>
      <c r="BN20" s="649"/>
      <c r="BO20" s="650">
        <v>8.1</v>
      </c>
      <c r="BP20" s="650"/>
      <c r="BQ20" s="650"/>
      <c r="BR20" s="650"/>
      <c r="BS20" s="656" t="s">
        <v>242</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30215391</v>
      </c>
      <c r="CS20" s="648"/>
      <c r="CT20" s="648"/>
      <c r="CU20" s="648"/>
      <c r="CV20" s="648"/>
      <c r="CW20" s="648"/>
      <c r="CX20" s="648"/>
      <c r="CY20" s="649"/>
      <c r="CZ20" s="650">
        <v>100</v>
      </c>
      <c r="DA20" s="650"/>
      <c r="DB20" s="650"/>
      <c r="DC20" s="650"/>
      <c r="DD20" s="656">
        <v>714790</v>
      </c>
      <c r="DE20" s="648"/>
      <c r="DF20" s="648"/>
      <c r="DG20" s="648"/>
      <c r="DH20" s="648"/>
      <c r="DI20" s="648"/>
      <c r="DJ20" s="648"/>
      <c r="DK20" s="648"/>
      <c r="DL20" s="648"/>
      <c r="DM20" s="648"/>
      <c r="DN20" s="648"/>
      <c r="DO20" s="648"/>
      <c r="DP20" s="649"/>
      <c r="DQ20" s="656">
        <v>15578242</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6162</v>
      </c>
      <c r="S21" s="648"/>
      <c r="T21" s="648"/>
      <c r="U21" s="648"/>
      <c r="V21" s="648"/>
      <c r="W21" s="648"/>
      <c r="X21" s="648"/>
      <c r="Y21" s="649"/>
      <c r="Z21" s="650">
        <v>0</v>
      </c>
      <c r="AA21" s="650"/>
      <c r="AB21" s="650"/>
      <c r="AC21" s="650"/>
      <c r="AD21" s="651">
        <v>6162</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231</v>
      </c>
      <c r="BH21" s="648"/>
      <c r="BI21" s="648"/>
      <c r="BJ21" s="648"/>
      <c r="BK21" s="648"/>
      <c r="BL21" s="648"/>
      <c r="BM21" s="648"/>
      <c r="BN21" s="649"/>
      <c r="BO21" s="650">
        <v>0</v>
      </c>
      <c r="BP21" s="650"/>
      <c r="BQ21" s="650"/>
      <c r="BR21" s="650"/>
      <c r="BS21" s="656" t="s">
        <v>242</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3306559</v>
      </c>
      <c r="S22" s="648"/>
      <c r="T22" s="648"/>
      <c r="U22" s="648"/>
      <c r="V22" s="648"/>
      <c r="W22" s="648"/>
      <c r="X22" s="648"/>
      <c r="Y22" s="649"/>
      <c r="Z22" s="650">
        <v>10.8</v>
      </c>
      <c r="AA22" s="650"/>
      <c r="AB22" s="650"/>
      <c r="AC22" s="650"/>
      <c r="AD22" s="651">
        <v>2900855</v>
      </c>
      <c r="AE22" s="651"/>
      <c r="AF22" s="651"/>
      <c r="AG22" s="651"/>
      <c r="AH22" s="651"/>
      <c r="AI22" s="651"/>
      <c r="AJ22" s="651"/>
      <c r="AK22" s="651"/>
      <c r="AL22" s="652">
        <v>22.8</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242</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2900855</v>
      </c>
      <c r="S23" s="648"/>
      <c r="T23" s="648"/>
      <c r="U23" s="648"/>
      <c r="V23" s="648"/>
      <c r="W23" s="648"/>
      <c r="X23" s="648"/>
      <c r="Y23" s="649"/>
      <c r="Z23" s="650">
        <v>9.5</v>
      </c>
      <c r="AA23" s="650"/>
      <c r="AB23" s="650"/>
      <c r="AC23" s="650"/>
      <c r="AD23" s="651">
        <v>2900855</v>
      </c>
      <c r="AE23" s="651"/>
      <c r="AF23" s="651"/>
      <c r="AG23" s="651"/>
      <c r="AH23" s="651"/>
      <c r="AI23" s="651"/>
      <c r="AJ23" s="651"/>
      <c r="AK23" s="651"/>
      <c r="AL23" s="652">
        <v>22.8</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713136</v>
      </c>
      <c r="BH23" s="648"/>
      <c r="BI23" s="648"/>
      <c r="BJ23" s="648"/>
      <c r="BK23" s="648"/>
      <c r="BL23" s="648"/>
      <c r="BM23" s="648"/>
      <c r="BN23" s="649"/>
      <c r="BO23" s="650">
        <v>8.1</v>
      </c>
      <c r="BP23" s="650"/>
      <c r="BQ23" s="650"/>
      <c r="BR23" s="650"/>
      <c r="BS23" s="656" t="s">
        <v>128</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405704</v>
      </c>
      <c r="S24" s="648"/>
      <c r="T24" s="648"/>
      <c r="U24" s="648"/>
      <c r="V24" s="648"/>
      <c r="W24" s="648"/>
      <c r="X24" s="648"/>
      <c r="Y24" s="649"/>
      <c r="Z24" s="650">
        <v>1.3</v>
      </c>
      <c r="AA24" s="650"/>
      <c r="AB24" s="650"/>
      <c r="AC24" s="650"/>
      <c r="AD24" s="651" t="s">
        <v>128</v>
      </c>
      <c r="AE24" s="651"/>
      <c r="AF24" s="651"/>
      <c r="AG24" s="651"/>
      <c r="AH24" s="651"/>
      <c r="AI24" s="651"/>
      <c r="AJ24" s="651"/>
      <c r="AK24" s="651"/>
      <c r="AL24" s="652" t="s">
        <v>128</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13255003</v>
      </c>
      <c r="CS24" s="637"/>
      <c r="CT24" s="637"/>
      <c r="CU24" s="637"/>
      <c r="CV24" s="637"/>
      <c r="CW24" s="637"/>
      <c r="CX24" s="637"/>
      <c r="CY24" s="638"/>
      <c r="CZ24" s="641">
        <v>43.9</v>
      </c>
      <c r="DA24" s="642"/>
      <c r="DB24" s="642"/>
      <c r="DC24" s="661"/>
      <c r="DD24" s="683">
        <v>7583212</v>
      </c>
      <c r="DE24" s="637"/>
      <c r="DF24" s="637"/>
      <c r="DG24" s="637"/>
      <c r="DH24" s="637"/>
      <c r="DI24" s="637"/>
      <c r="DJ24" s="637"/>
      <c r="DK24" s="638"/>
      <c r="DL24" s="683">
        <v>7497311</v>
      </c>
      <c r="DM24" s="637"/>
      <c r="DN24" s="637"/>
      <c r="DO24" s="637"/>
      <c r="DP24" s="637"/>
      <c r="DQ24" s="637"/>
      <c r="DR24" s="637"/>
      <c r="DS24" s="637"/>
      <c r="DT24" s="637"/>
      <c r="DU24" s="637"/>
      <c r="DV24" s="638"/>
      <c r="DW24" s="641">
        <v>54.4</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242</v>
      </c>
      <c r="AE25" s="651"/>
      <c r="AF25" s="651"/>
      <c r="AG25" s="651"/>
      <c r="AH25" s="651"/>
      <c r="AI25" s="651"/>
      <c r="AJ25" s="651"/>
      <c r="AK25" s="651"/>
      <c r="AL25" s="652" t="s">
        <v>128</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242</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3768693</v>
      </c>
      <c r="CS25" s="672"/>
      <c r="CT25" s="672"/>
      <c r="CU25" s="672"/>
      <c r="CV25" s="672"/>
      <c r="CW25" s="672"/>
      <c r="CX25" s="672"/>
      <c r="CY25" s="673"/>
      <c r="CZ25" s="652">
        <v>12.5</v>
      </c>
      <c r="DA25" s="684"/>
      <c r="DB25" s="684"/>
      <c r="DC25" s="686"/>
      <c r="DD25" s="656">
        <v>3318065</v>
      </c>
      <c r="DE25" s="672"/>
      <c r="DF25" s="672"/>
      <c r="DG25" s="672"/>
      <c r="DH25" s="672"/>
      <c r="DI25" s="672"/>
      <c r="DJ25" s="672"/>
      <c r="DK25" s="673"/>
      <c r="DL25" s="656">
        <v>3234504</v>
      </c>
      <c r="DM25" s="672"/>
      <c r="DN25" s="672"/>
      <c r="DO25" s="672"/>
      <c r="DP25" s="672"/>
      <c r="DQ25" s="672"/>
      <c r="DR25" s="672"/>
      <c r="DS25" s="672"/>
      <c r="DT25" s="672"/>
      <c r="DU25" s="672"/>
      <c r="DV25" s="673"/>
      <c r="DW25" s="652">
        <v>23.4</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13711202</v>
      </c>
      <c r="S26" s="648"/>
      <c r="T26" s="648"/>
      <c r="U26" s="648"/>
      <c r="V26" s="648"/>
      <c r="W26" s="648"/>
      <c r="X26" s="648"/>
      <c r="Y26" s="649"/>
      <c r="Z26" s="650">
        <v>44.8</v>
      </c>
      <c r="AA26" s="650"/>
      <c r="AB26" s="650"/>
      <c r="AC26" s="650"/>
      <c r="AD26" s="651">
        <v>12592362</v>
      </c>
      <c r="AE26" s="651"/>
      <c r="AF26" s="651"/>
      <c r="AG26" s="651"/>
      <c r="AH26" s="651"/>
      <c r="AI26" s="651"/>
      <c r="AJ26" s="651"/>
      <c r="AK26" s="651"/>
      <c r="AL26" s="652">
        <v>99.1</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242</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2650840</v>
      </c>
      <c r="CS26" s="648"/>
      <c r="CT26" s="648"/>
      <c r="CU26" s="648"/>
      <c r="CV26" s="648"/>
      <c r="CW26" s="648"/>
      <c r="CX26" s="648"/>
      <c r="CY26" s="649"/>
      <c r="CZ26" s="652">
        <v>8.8000000000000007</v>
      </c>
      <c r="DA26" s="684"/>
      <c r="DB26" s="684"/>
      <c r="DC26" s="686"/>
      <c r="DD26" s="656">
        <v>2293955</v>
      </c>
      <c r="DE26" s="648"/>
      <c r="DF26" s="648"/>
      <c r="DG26" s="648"/>
      <c r="DH26" s="648"/>
      <c r="DI26" s="648"/>
      <c r="DJ26" s="648"/>
      <c r="DK26" s="649"/>
      <c r="DL26" s="656" t="s">
        <v>128</v>
      </c>
      <c r="DM26" s="648"/>
      <c r="DN26" s="648"/>
      <c r="DO26" s="648"/>
      <c r="DP26" s="648"/>
      <c r="DQ26" s="648"/>
      <c r="DR26" s="648"/>
      <c r="DS26" s="648"/>
      <c r="DT26" s="648"/>
      <c r="DU26" s="648"/>
      <c r="DV26" s="649"/>
      <c r="DW26" s="652" t="s">
        <v>242</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9786</v>
      </c>
      <c r="S27" s="648"/>
      <c r="T27" s="648"/>
      <c r="U27" s="648"/>
      <c r="V27" s="648"/>
      <c r="W27" s="648"/>
      <c r="X27" s="648"/>
      <c r="Y27" s="649"/>
      <c r="Z27" s="650">
        <v>0</v>
      </c>
      <c r="AA27" s="650"/>
      <c r="AB27" s="650"/>
      <c r="AC27" s="650"/>
      <c r="AD27" s="651">
        <v>9786</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8763348</v>
      </c>
      <c r="BH27" s="648"/>
      <c r="BI27" s="648"/>
      <c r="BJ27" s="648"/>
      <c r="BK27" s="648"/>
      <c r="BL27" s="648"/>
      <c r="BM27" s="648"/>
      <c r="BN27" s="649"/>
      <c r="BO27" s="650">
        <v>100</v>
      </c>
      <c r="BP27" s="650"/>
      <c r="BQ27" s="650"/>
      <c r="BR27" s="650"/>
      <c r="BS27" s="656">
        <v>71109</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6957019</v>
      </c>
      <c r="CS27" s="672"/>
      <c r="CT27" s="672"/>
      <c r="CU27" s="672"/>
      <c r="CV27" s="672"/>
      <c r="CW27" s="672"/>
      <c r="CX27" s="672"/>
      <c r="CY27" s="673"/>
      <c r="CZ27" s="652">
        <v>23</v>
      </c>
      <c r="DA27" s="684"/>
      <c r="DB27" s="684"/>
      <c r="DC27" s="686"/>
      <c r="DD27" s="656">
        <v>1735856</v>
      </c>
      <c r="DE27" s="672"/>
      <c r="DF27" s="672"/>
      <c r="DG27" s="672"/>
      <c r="DH27" s="672"/>
      <c r="DI27" s="672"/>
      <c r="DJ27" s="672"/>
      <c r="DK27" s="673"/>
      <c r="DL27" s="656">
        <v>1733516</v>
      </c>
      <c r="DM27" s="672"/>
      <c r="DN27" s="672"/>
      <c r="DO27" s="672"/>
      <c r="DP27" s="672"/>
      <c r="DQ27" s="672"/>
      <c r="DR27" s="672"/>
      <c r="DS27" s="672"/>
      <c r="DT27" s="672"/>
      <c r="DU27" s="672"/>
      <c r="DV27" s="673"/>
      <c r="DW27" s="652">
        <v>12.6</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39515</v>
      </c>
      <c r="S28" s="648"/>
      <c r="T28" s="648"/>
      <c r="U28" s="648"/>
      <c r="V28" s="648"/>
      <c r="W28" s="648"/>
      <c r="X28" s="648"/>
      <c r="Y28" s="649"/>
      <c r="Z28" s="650">
        <v>0.1</v>
      </c>
      <c r="AA28" s="650"/>
      <c r="AB28" s="650"/>
      <c r="AC28" s="650"/>
      <c r="AD28" s="651" t="s">
        <v>128</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2529291</v>
      </c>
      <c r="CS28" s="648"/>
      <c r="CT28" s="648"/>
      <c r="CU28" s="648"/>
      <c r="CV28" s="648"/>
      <c r="CW28" s="648"/>
      <c r="CX28" s="648"/>
      <c r="CY28" s="649"/>
      <c r="CZ28" s="652">
        <v>8.4</v>
      </c>
      <c r="DA28" s="684"/>
      <c r="DB28" s="684"/>
      <c r="DC28" s="686"/>
      <c r="DD28" s="656">
        <v>2529291</v>
      </c>
      <c r="DE28" s="648"/>
      <c r="DF28" s="648"/>
      <c r="DG28" s="648"/>
      <c r="DH28" s="648"/>
      <c r="DI28" s="648"/>
      <c r="DJ28" s="648"/>
      <c r="DK28" s="649"/>
      <c r="DL28" s="656">
        <v>2529291</v>
      </c>
      <c r="DM28" s="648"/>
      <c r="DN28" s="648"/>
      <c r="DO28" s="648"/>
      <c r="DP28" s="648"/>
      <c r="DQ28" s="648"/>
      <c r="DR28" s="648"/>
      <c r="DS28" s="648"/>
      <c r="DT28" s="648"/>
      <c r="DU28" s="648"/>
      <c r="DV28" s="649"/>
      <c r="DW28" s="652">
        <v>18.3</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183175</v>
      </c>
      <c r="S29" s="648"/>
      <c r="T29" s="648"/>
      <c r="U29" s="648"/>
      <c r="V29" s="648"/>
      <c r="W29" s="648"/>
      <c r="X29" s="648"/>
      <c r="Y29" s="649"/>
      <c r="Z29" s="650">
        <v>0.6</v>
      </c>
      <c r="AA29" s="650"/>
      <c r="AB29" s="650"/>
      <c r="AC29" s="650"/>
      <c r="AD29" s="651">
        <v>85207</v>
      </c>
      <c r="AE29" s="651"/>
      <c r="AF29" s="651"/>
      <c r="AG29" s="651"/>
      <c r="AH29" s="651"/>
      <c r="AI29" s="651"/>
      <c r="AJ29" s="651"/>
      <c r="AK29" s="651"/>
      <c r="AL29" s="652">
        <v>0.7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69</v>
      </c>
      <c r="CG29" s="663"/>
      <c r="CH29" s="663"/>
      <c r="CI29" s="663"/>
      <c r="CJ29" s="663"/>
      <c r="CK29" s="663"/>
      <c r="CL29" s="663"/>
      <c r="CM29" s="663"/>
      <c r="CN29" s="663"/>
      <c r="CO29" s="663"/>
      <c r="CP29" s="663"/>
      <c r="CQ29" s="664"/>
      <c r="CR29" s="647">
        <v>2528806</v>
      </c>
      <c r="CS29" s="672"/>
      <c r="CT29" s="672"/>
      <c r="CU29" s="672"/>
      <c r="CV29" s="672"/>
      <c r="CW29" s="672"/>
      <c r="CX29" s="672"/>
      <c r="CY29" s="673"/>
      <c r="CZ29" s="652">
        <v>8.4</v>
      </c>
      <c r="DA29" s="684"/>
      <c r="DB29" s="684"/>
      <c r="DC29" s="686"/>
      <c r="DD29" s="656">
        <v>2528806</v>
      </c>
      <c r="DE29" s="672"/>
      <c r="DF29" s="672"/>
      <c r="DG29" s="672"/>
      <c r="DH29" s="672"/>
      <c r="DI29" s="672"/>
      <c r="DJ29" s="672"/>
      <c r="DK29" s="673"/>
      <c r="DL29" s="656">
        <v>2528806</v>
      </c>
      <c r="DM29" s="672"/>
      <c r="DN29" s="672"/>
      <c r="DO29" s="672"/>
      <c r="DP29" s="672"/>
      <c r="DQ29" s="672"/>
      <c r="DR29" s="672"/>
      <c r="DS29" s="672"/>
      <c r="DT29" s="672"/>
      <c r="DU29" s="672"/>
      <c r="DV29" s="673"/>
      <c r="DW29" s="652">
        <v>18.3</v>
      </c>
      <c r="DX29" s="684"/>
      <c r="DY29" s="684"/>
      <c r="DZ29" s="684"/>
      <c r="EA29" s="684"/>
      <c r="EB29" s="684"/>
      <c r="EC29" s="685"/>
    </row>
    <row r="30" spans="2:133" ht="11.25" customHeight="1" x14ac:dyDescent="0.15">
      <c r="B30" s="644" t="s">
        <v>308</v>
      </c>
      <c r="C30" s="645"/>
      <c r="D30" s="645"/>
      <c r="E30" s="645"/>
      <c r="F30" s="645"/>
      <c r="G30" s="645"/>
      <c r="H30" s="645"/>
      <c r="I30" s="645"/>
      <c r="J30" s="645"/>
      <c r="K30" s="645"/>
      <c r="L30" s="645"/>
      <c r="M30" s="645"/>
      <c r="N30" s="645"/>
      <c r="O30" s="645"/>
      <c r="P30" s="645"/>
      <c r="Q30" s="646"/>
      <c r="R30" s="647">
        <v>137839</v>
      </c>
      <c r="S30" s="648"/>
      <c r="T30" s="648"/>
      <c r="U30" s="648"/>
      <c r="V30" s="648"/>
      <c r="W30" s="648"/>
      <c r="X30" s="648"/>
      <c r="Y30" s="649"/>
      <c r="Z30" s="650">
        <v>0.5</v>
      </c>
      <c r="AA30" s="650"/>
      <c r="AB30" s="650"/>
      <c r="AC30" s="650"/>
      <c r="AD30" s="651" t="s">
        <v>128</v>
      </c>
      <c r="AE30" s="651"/>
      <c r="AF30" s="651"/>
      <c r="AG30" s="651"/>
      <c r="AH30" s="651"/>
      <c r="AI30" s="651"/>
      <c r="AJ30" s="651"/>
      <c r="AK30" s="651"/>
      <c r="AL30" s="652" t="s">
        <v>128</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2293658</v>
      </c>
      <c r="CS30" s="648"/>
      <c r="CT30" s="648"/>
      <c r="CU30" s="648"/>
      <c r="CV30" s="648"/>
      <c r="CW30" s="648"/>
      <c r="CX30" s="648"/>
      <c r="CY30" s="649"/>
      <c r="CZ30" s="652">
        <v>7.6</v>
      </c>
      <c r="DA30" s="684"/>
      <c r="DB30" s="684"/>
      <c r="DC30" s="686"/>
      <c r="DD30" s="656">
        <v>2293658</v>
      </c>
      <c r="DE30" s="648"/>
      <c r="DF30" s="648"/>
      <c r="DG30" s="648"/>
      <c r="DH30" s="648"/>
      <c r="DI30" s="648"/>
      <c r="DJ30" s="648"/>
      <c r="DK30" s="649"/>
      <c r="DL30" s="656">
        <v>2293658</v>
      </c>
      <c r="DM30" s="648"/>
      <c r="DN30" s="648"/>
      <c r="DO30" s="648"/>
      <c r="DP30" s="648"/>
      <c r="DQ30" s="648"/>
      <c r="DR30" s="648"/>
      <c r="DS30" s="648"/>
      <c r="DT30" s="648"/>
      <c r="DU30" s="648"/>
      <c r="DV30" s="649"/>
      <c r="DW30" s="652">
        <v>16.600000000000001</v>
      </c>
      <c r="DX30" s="684"/>
      <c r="DY30" s="684"/>
      <c r="DZ30" s="684"/>
      <c r="EA30" s="684"/>
      <c r="EB30" s="684"/>
      <c r="EC30" s="685"/>
    </row>
    <row r="31" spans="2:133" ht="11.25" customHeight="1" x14ac:dyDescent="0.15">
      <c r="B31" s="644" t="s">
        <v>312</v>
      </c>
      <c r="C31" s="645"/>
      <c r="D31" s="645"/>
      <c r="E31" s="645"/>
      <c r="F31" s="645"/>
      <c r="G31" s="645"/>
      <c r="H31" s="645"/>
      <c r="I31" s="645"/>
      <c r="J31" s="645"/>
      <c r="K31" s="645"/>
      <c r="L31" s="645"/>
      <c r="M31" s="645"/>
      <c r="N31" s="645"/>
      <c r="O31" s="645"/>
      <c r="P31" s="645"/>
      <c r="Q31" s="646"/>
      <c r="R31" s="647">
        <v>11732627</v>
      </c>
      <c r="S31" s="648"/>
      <c r="T31" s="648"/>
      <c r="U31" s="648"/>
      <c r="V31" s="648"/>
      <c r="W31" s="648"/>
      <c r="X31" s="648"/>
      <c r="Y31" s="649"/>
      <c r="Z31" s="650">
        <v>38.299999999999997</v>
      </c>
      <c r="AA31" s="650"/>
      <c r="AB31" s="650"/>
      <c r="AC31" s="650"/>
      <c r="AD31" s="651" t="s">
        <v>128</v>
      </c>
      <c r="AE31" s="651"/>
      <c r="AF31" s="651"/>
      <c r="AG31" s="651"/>
      <c r="AH31" s="651"/>
      <c r="AI31" s="651"/>
      <c r="AJ31" s="651"/>
      <c r="AK31" s="651"/>
      <c r="AL31" s="652" t="s">
        <v>242</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03">
        <v>97.5</v>
      </c>
      <c r="BH31" s="699"/>
      <c r="BI31" s="699"/>
      <c r="BJ31" s="699"/>
      <c r="BK31" s="699"/>
      <c r="BL31" s="699"/>
      <c r="BM31" s="642">
        <v>95.6</v>
      </c>
      <c r="BN31" s="699"/>
      <c r="BO31" s="699"/>
      <c r="BP31" s="699"/>
      <c r="BQ31" s="700"/>
      <c r="BR31" s="703">
        <v>99.2</v>
      </c>
      <c r="BS31" s="699"/>
      <c r="BT31" s="699"/>
      <c r="BU31" s="699"/>
      <c r="BV31" s="699"/>
      <c r="BW31" s="699"/>
      <c r="BX31" s="642">
        <v>96.5</v>
      </c>
      <c r="BY31" s="699"/>
      <c r="BZ31" s="699"/>
      <c r="CA31" s="699"/>
      <c r="CB31" s="700"/>
      <c r="CD31" s="695"/>
      <c r="CE31" s="696"/>
      <c r="CF31" s="662" t="s">
        <v>315</v>
      </c>
      <c r="CG31" s="663"/>
      <c r="CH31" s="663"/>
      <c r="CI31" s="663"/>
      <c r="CJ31" s="663"/>
      <c r="CK31" s="663"/>
      <c r="CL31" s="663"/>
      <c r="CM31" s="663"/>
      <c r="CN31" s="663"/>
      <c r="CO31" s="663"/>
      <c r="CP31" s="663"/>
      <c r="CQ31" s="664"/>
      <c r="CR31" s="647">
        <v>235148</v>
      </c>
      <c r="CS31" s="672"/>
      <c r="CT31" s="672"/>
      <c r="CU31" s="672"/>
      <c r="CV31" s="672"/>
      <c r="CW31" s="672"/>
      <c r="CX31" s="672"/>
      <c r="CY31" s="673"/>
      <c r="CZ31" s="652">
        <v>0.8</v>
      </c>
      <c r="DA31" s="684"/>
      <c r="DB31" s="684"/>
      <c r="DC31" s="686"/>
      <c r="DD31" s="656">
        <v>235148</v>
      </c>
      <c r="DE31" s="672"/>
      <c r="DF31" s="672"/>
      <c r="DG31" s="672"/>
      <c r="DH31" s="672"/>
      <c r="DI31" s="672"/>
      <c r="DJ31" s="672"/>
      <c r="DK31" s="673"/>
      <c r="DL31" s="656">
        <v>235148</v>
      </c>
      <c r="DM31" s="672"/>
      <c r="DN31" s="672"/>
      <c r="DO31" s="672"/>
      <c r="DP31" s="672"/>
      <c r="DQ31" s="672"/>
      <c r="DR31" s="672"/>
      <c r="DS31" s="672"/>
      <c r="DT31" s="672"/>
      <c r="DU31" s="672"/>
      <c r="DV31" s="673"/>
      <c r="DW31" s="652">
        <v>1.7</v>
      </c>
      <c r="DX31" s="684"/>
      <c r="DY31" s="684"/>
      <c r="DZ31" s="684"/>
      <c r="EA31" s="684"/>
      <c r="EB31" s="684"/>
      <c r="EC31" s="685"/>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242</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98.5</v>
      </c>
      <c r="BH32" s="672"/>
      <c r="BI32" s="672"/>
      <c r="BJ32" s="672"/>
      <c r="BK32" s="672"/>
      <c r="BL32" s="672"/>
      <c r="BM32" s="653">
        <v>97.2</v>
      </c>
      <c r="BN32" s="701"/>
      <c r="BO32" s="701"/>
      <c r="BP32" s="701"/>
      <c r="BQ32" s="702"/>
      <c r="BR32" s="713">
        <v>98.9</v>
      </c>
      <c r="BS32" s="672"/>
      <c r="BT32" s="672"/>
      <c r="BU32" s="672"/>
      <c r="BV32" s="672"/>
      <c r="BW32" s="672"/>
      <c r="BX32" s="653">
        <v>97.1</v>
      </c>
      <c r="BY32" s="701"/>
      <c r="BZ32" s="701"/>
      <c r="CA32" s="701"/>
      <c r="CB32" s="702"/>
      <c r="CD32" s="697"/>
      <c r="CE32" s="698"/>
      <c r="CF32" s="662" t="s">
        <v>319</v>
      </c>
      <c r="CG32" s="663"/>
      <c r="CH32" s="663"/>
      <c r="CI32" s="663"/>
      <c r="CJ32" s="663"/>
      <c r="CK32" s="663"/>
      <c r="CL32" s="663"/>
      <c r="CM32" s="663"/>
      <c r="CN32" s="663"/>
      <c r="CO32" s="663"/>
      <c r="CP32" s="663"/>
      <c r="CQ32" s="664"/>
      <c r="CR32" s="647">
        <v>485</v>
      </c>
      <c r="CS32" s="648"/>
      <c r="CT32" s="648"/>
      <c r="CU32" s="648"/>
      <c r="CV32" s="648"/>
      <c r="CW32" s="648"/>
      <c r="CX32" s="648"/>
      <c r="CY32" s="649"/>
      <c r="CZ32" s="652">
        <v>0</v>
      </c>
      <c r="DA32" s="684"/>
      <c r="DB32" s="684"/>
      <c r="DC32" s="686"/>
      <c r="DD32" s="656">
        <v>485</v>
      </c>
      <c r="DE32" s="648"/>
      <c r="DF32" s="648"/>
      <c r="DG32" s="648"/>
      <c r="DH32" s="648"/>
      <c r="DI32" s="648"/>
      <c r="DJ32" s="648"/>
      <c r="DK32" s="649"/>
      <c r="DL32" s="656">
        <v>485</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320</v>
      </c>
      <c r="C33" s="645"/>
      <c r="D33" s="645"/>
      <c r="E33" s="645"/>
      <c r="F33" s="645"/>
      <c r="G33" s="645"/>
      <c r="H33" s="645"/>
      <c r="I33" s="645"/>
      <c r="J33" s="645"/>
      <c r="K33" s="645"/>
      <c r="L33" s="645"/>
      <c r="M33" s="645"/>
      <c r="N33" s="645"/>
      <c r="O33" s="645"/>
      <c r="P33" s="645"/>
      <c r="Q33" s="646"/>
      <c r="R33" s="647">
        <v>2071965</v>
      </c>
      <c r="S33" s="648"/>
      <c r="T33" s="648"/>
      <c r="U33" s="648"/>
      <c r="V33" s="648"/>
      <c r="W33" s="648"/>
      <c r="X33" s="648"/>
      <c r="Y33" s="649"/>
      <c r="Z33" s="650">
        <v>6.8</v>
      </c>
      <c r="AA33" s="650"/>
      <c r="AB33" s="650"/>
      <c r="AC33" s="650"/>
      <c r="AD33" s="651" t="s">
        <v>242</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96.7</v>
      </c>
      <c r="BH33" s="718"/>
      <c r="BI33" s="718"/>
      <c r="BJ33" s="718"/>
      <c r="BK33" s="718"/>
      <c r="BL33" s="718"/>
      <c r="BM33" s="719">
        <v>94.4</v>
      </c>
      <c r="BN33" s="718"/>
      <c r="BO33" s="718"/>
      <c r="BP33" s="718"/>
      <c r="BQ33" s="720"/>
      <c r="BR33" s="717">
        <v>99.2</v>
      </c>
      <c r="BS33" s="718"/>
      <c r="BT33" s="718"/>
      <c r="BU33" s="718"/>
      <c r="BV33" s="718"/>
      <c r="BW33" s="718"/>
      <c r="BX33" s="719">
        <v>95.9</v>
      </c>
      <c r="BY33" s="718"/>
      <c r="BZ33" s="718"/>
      <c r="CA33" s="718"/>
      <c r="CB33" s="720"/>
      <c r="CD33" s="662" t="s">
        <v>322</v>
      </c>
      <c r="CE33" s="663"/>
      <c r="CF33" s="663"/>
      <c r="CG33" s="663"/>
      <c r="CH33" s="663"/>
      <c r="CI33" s="663"/>
      <c r="CJ33" s="663"/>
      <c r="CK33" s="663"/>
      <c r="CL33" s="663"/>
      <c r="CM33" s="663"/>
      <c r="CN33" s="663"/>
      <c r="CO33" s="663"/>
      <c r="CP33" s="663"/>
      <c r="CQ33" s="664"/>
      <c r="CR33" s="647">
        <v>16241648</v>
      </c>
      <c r="CS33" s="672"/>
      <c r="CT33" s="672"/>
      <c r="CU33" s="672"/>
      <c r="CV33" s="672"/>
      <c r="CW33" s="672"/>
      <c r="CX33" s="672"/>
      <c r="CY33" s="673"/>
      <c r="CZ33" s="652">
        <v>53.8</v>
      </c>
      <c r="DA33" s="684"/>
      <c r="DB33" s="684"/>
      <c r="DC33" s="686"/>
      <c r="DD33" s="656">
        <v>7918755</v>
      </c>
      <c r="DE33" s="672"/>
      <c r="DF33" s="672"/>
      <c r="DG33" s="672"/>
      <c r="DH33" s="672"/>
      <c r="DI33" s="672"/>
      <c r="DJ33" s="672"/>
      <c r="DK33" s="673"/>
      <c r="DL33" s="656">
        <v>5867511</v>
      </c>
      <c r="DM33" s="672"/>
      <c r="DN33" s="672"/>
      <c r="DO33" s="672"/>
      <c r="DP33" s="672"/>
      <c r="DQ33" s="672"/>
      <c r="DR33" s="672"/>
      <c r="DS33" s="672"/>
      <c r="DT33" s="672"/>
      <c r="DU33" s="672"/>
      <c r="DV33" s="673"/>
      <c r="DW33" s="652">
        <v>42.5</v>
      </c>
      <c r="DX33" s="684"/>
      <c r="DY33" s="684"/>
      <c r="DZ33" s="684"/>
      <c r="EA33" s="684"/>
      <c r="EB33" s="684"/>
      <c r="EC33" s="685"/>
    </row>
    <row r="34" spans="2:133" ht="11.25" customHeight="1" x14ac:dyDescent="0.15">
      <c r="B34" s="644" t="s">
        <v>323</v>
      </c>
      <c r="C34" s="645"/>
      <c r="D34" s="645"/>
      <c r="E34" s="645"/>
      <c r="F34" s="645"/>
      <c r="G34" s="645"/>
      <c r="H34" s="645"/>
      <c r="I34" s="645"/>
      <c r="J34" s="645"/>
      <c r="K34" s="645"/>
      <c r="L34" s="645"/>
      <c r="M34" s="645"/>
      <c r="N34" s="645"/>
      <c r="O34" s="645"/>
      <c r="P34" s="645"/>
      <c r="Q34" s="646"/>
      <c r="R34" s="647">
        <v>23337</v>
      </c>
      <c r="S34" s="648"/>
      <c r="T34" s="648"/>
      <c r="U34" s="648"/>
      <c r="V34" s="648"/>
      <c r="W34" s="648"/>
      <c r="X34" s="648"/>
      <c r="Y34" s="649"/>
      <c r="Z34" s="650">
        <v>0.1</v>
      </c>
      <c r="AA34" s="650"/>
      <c r="AB34" s="650"/>
      <c r="AC34" s="650"/>
      <c r="AD34" s="651">
        <v>13962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2942936</v>
      </c>
      <c r="CS34" s="648"/>
      <c r="CT34" s="648"/>
      <c r="CU34" s="648"/>
      <c r="CV34" s="648"/>
      <c r="CW34" s="648"/>
      <c r="CX34" s="648"/>
      <c r="CY34" s="649"/>
      <c r="CZ34" s="652">
        <v>9.6999999999999993</v>
      </c>
      <c r="DA34" s="684"/>
      <c r="DB34" s="684"/>
      <c r="DC34" s="686"/>
      <c r="DD34" s="656">
        <v>2130616</v>
      </c>
      <c r="DE34" s="648"/>
      <c r="DF34" s="648"/>
      <c r="DG34" s="648"/>
      <c r="DH34" s="648"/>
      <c r="DI34" s="648"/>
      <c r="DJ34" s="648"/>
      <c r="DK34" s="649"/>
      <c r="DL34" s="656">
        <v>1622346</v>
      </c>
      <c r="DM34" s="648"/>
      <c r="DN34" s="648"/>
      <c r="DO34" s="648"/>
      <c r="DP34" s="648"/>
      <c r="DQ34" s="648"/>
      <c r="DR34" s="648"/>
      <c r="DS34" s="648"/>
      <c r="DT34" s="648"/>
      <c r="DU34" s="648"/>
      <c r="DV34" s="649"/>
      <c r="DW34" s="652">
        <v>11.8</v>
      </c>
      <c r="DX34" s="684"/>
      <c r="DY34" s="684"/>
      <c r="DZ34" s="684"/>
      <c r="EA34" s="684"/>
      <c r="EB34" s="684"/>
      <c r="EC34" s="685"/>
    </row>
    <row r="35" spans="2:133" ht="11.25" customHeight="1" x14ac:dyDescent="0.15">
      <c r="B35" s="644" t="s">
        <v>325</v>
      </c>
      <c r="C35" s="645"/>
      <c r="D35" s="645"/>
      <c r="E35" s="645"/>
      <c r="F35" s="645"/>
      <c r="G35" s="645"/>
      <c r="H35" s="645"/>
      <c r="I35" s="645"/>
      <c r="J35" s="645"/>
      <c r="K35" s="645"/>
      <c r="L35" s="645"/>
      <c r="M35" s="645"/>
      <c r="N35" s="645"/>
      <c r="O35" s="645"/>
      <c r="P35" s="645"/>
      <c r="Q35" s="646"/>
      <c r="R35" s="647">
        <v>486999</v>
      </c>
      <c r="S35" s="648"/>
      <c r="T35" s="648"/>
      <c r="U35" s="648"/>
      <c r="V35" s="648"/>
      <c r="W35" s="648"/>
      <c r="X35" s="648"/>
      <c r="Y35" s="649"/>
      <c r="Z35" s="650">
        <v>1.6</v>
      </c>
      <c r="AA35" s="650"/>
      <c r="AB35" s="650"/>
      <c r="AC35" s="650"/>
      <c r="AD35" s="651" t="s">
        <v>128</v>
      </c>
      <c r="AE35" s="651"/>
      <c r="AF35" s="651"/>
      <c r="AG35" s="651"/>
      <c r="AH35" s="651"/>
      <c r="AI35" s="651"/>
      <c r="AJ35" s="651"/>
      <c r="AK35" s="651"/>
      <c r="AL35" s="652" t="s">
        <v>242</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156224</v>
      </c>
      <c r="CS35" s="672"/>
      <c r="CT35" s="672"/>
      <c r="CU35" s="672"/>
      <c r="CV35" s="672"/>
      <c r="CW35" s="672"/>
      <c r="CX35" s="672"/>
      <c r="CY35" s="673"/>
      <c r="CZ35" s="652">
        <v>0.5</v>
      </c>
      <c r="DA35" s="684"/>
      <c r="DB35" s="684"/>
      <c r="DC35" s="686"/>
      <c r="DD35" s="656">
        <v>132271</v>
      </c>
      <c r="DE35" s="672"/>
      <c r="DF35" s="672"/>
      <c r="DG35" s="672"/>
      <c r="DH35" s="672"/>
      <c r="DI35" s="672"/>
      <c r="DJ35" s="672"/>
      <c r="DK35" s="673"/>
      <c r="DL35" s="656">
        <v>132271</v>
      </c>
      <c r="DM35" s="672"/>
      <c r="DN35" s="672"/>
      <c r="DO35" s="672"/>
      <c r="DP35" s="672"/>
      <c r="DQ35" s="672"/>
      <c r="DR35" s="672"/>
      <c r="DS35" s="672"/>
      <c r="DT35" s="672"/>
      <c r="DU35" s="672"/>
      <c r="DV35" s="673"/>
      <c r="DW35" s="652">
        <v>1</v>
      </c>
      <c r="DX35" s="684"/>
      <c r="DY35" s="684"/>
      <c r="DZ35" s="684"/>
      <c r="EA35" s="684"/>
      <c r="EB35" s="684"/>
      <c r="EC35" s="685"/>
    </row>
    <row r="36" spans="2:133" ht="11.25" customHeight="1" x14ac:dyDescent="0.15">
      <c r="B36" s="644" t="s">
        <v>329</v>
      </c>
      <c r="C36" s="645"/>
      <c r="D36" s="645"/>
      <c r="E36" s="645"/>
      <c r="F36" s="645"/>
      <c r="G36" s="645"/>
      <c r="H36" s="645"/>
      <c r="I36" s="645"/>
      <c r="J36" s="645"/>
      <c r="K36" s="645"/>
      <c r="L36" s="645"/>
      <c r="M36" s="645"/>
      <c r="N36" s="645"/>
      <c r="O36" s="645"/>
      <c r="P36" s="645"/>
      <c r="Q36" s="646"/>
      <c r="R36" s="647">
        <v>165462</v>
      </c>
      <c r="S36" s="648"/>
      <c r="T36" s="648"/>
      <c r="U36" s="648"/>
      <c r="V36" s="648"/>
      <c r="W36" s="648"/>
      <c r="X36" s="648"/>
      <c r="Y36" s="649"/>
      <c r="Z36" s="650">
        <v>0.5</v>
      </c>
      <c r="AA36" s="650"/>
      <c r="AB36" s="650"/>
      <c r="AC36" s="650"/>
      <c r="AD36" s="651" t="s">
        <v>128</v>
      </c>
      <c r="AE36" s="651"/>
      <c r="AF36" s="651"/>
      <c r="AG36" s="651"/>
      <c r="AH36" s="651"/>
      <c r="AI36" s="651"/>
      <c r="AJ36" s="651"/>
      <c r="AK36" s="651"/>
      <c r="AL36" s="652" t="s">
        <v>128</v>
      </c>
      <c r="AM36" s="653"/>
      <c r="AN36" s="653"/>
      <c r="AO36" s="654"/>
      <c r="AP36" s="235"/>
      <c r="AQ36" s="721" t="s">
        <v>330</v>
      </c>
      <c r="AR36" s="722"/>
      <c r="AS36" s="722"/>
      <c r="AT36" s="722"/>
      <c r="AU36" s="722"/>
      <c r="AV36" s="722"/>
      <c r="AW36" s="722"/>
      <c r="AX36" s="722"/>
      <c r="AY36" s="723"/>
      <c r="AZ36" s="636">
        <v>3458094</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94909</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9801777</v>
      </c>
      <c r="CS36" s="648"/>
      <c r="CT36" s="648"/>
      <c r="CU36" s="648"/>
      <c r="CV36" s="648"/>
      <c r="CW36" s="648"/>
      <c r="CX36" s="648"/>
      <c r="CY36" s="649"/>
      <c r="CZ36" s="652">
        <v>32.4</v>
      </c>
      <c r="DA36" s="684"/>
      <c r="DB36" s="684"/>
      <c r="DC36" s="686"/>
      <c r="DD36" s="656">
        <v>3477875</v>
      </c>
      <c r="DE36" s="648"/>
      <c r="DF36" s="648"/>
      <c r="DG36" s="648"/>
      <c r="DH36" s="648"/>
      <c r="DI36" s="648"/>
      <c r="DJ36" s="648"/>
      <c r="DK36" s="649"/>
      <c r="DL36" s="656">
        <v>2322505</v>
      </c>
      <c r="DM36" s="648"/>
      <c r="DN36" s="648"/>
      <c r="DO36" s="648"/>
      <c r="DP36" s="648"/>
      <c r="DQ36" s="648"/>
      <c r="DR36" s="648"/>
      <c r="DS36" s="648"/>
      <c r="DT36" s="648"/>
      <c r="DU36" s="648"/>
      <c r="DV36" s="649"/>
      <c r="DW36" s="652">
        <v>16.8</v>
      </c>
      <c r="DX36" s="684"/>
      <c r="DY36" s="684"/>
      <c r="DZ36" s="684"/>
      <c r="EA36" s="684"/>
      <c r="EB36" s="684"/>
      <c r="EC36" s="685"/>
    </row>
    <row r="37" spans="2:133" ht="11.25" customHeight="1" x14ac:dyDescent="0.15">
      <c r="B37" s="644" t="s">
        <v>333</v>
      </c>
      <c r="C37" s="645"/>
      <c r="D37" s="645"/>
      <c r="E37" s="645"/>
      <c r="F37" s="645"/>
      <c r="G37" s="645"/>
      <c r="H37" s="645"/>
      <c r="I37" s="645"/>
      <c r="J37" s="645"/>
      <c r="K37" s="645"/>
      <c r="L37" s="645"/>
      <c r="M37" s="645"/>
      <c r="N37" s="645"/>
      <c r="O37" s="645"/>
      <c r="P37" s="645"/>
      <c r="Q37" s="646"/>
      <c r="R37" s="647">
        <v>230914</v>
      </c>
      <c r="S37" s="648"/>
      <c r="T37" s="648"/>
      <c r="U37" s="648"/>
      <c r="V37" s="648"/>
      <c r="W37" s="648"/>
      <c r="X37" s="648"/>
      <c r="Y37" s="649"/>
      <c r="Z37" s="650">
        <v>0.8</v>
      </c>
      <c r="AA37" s="650"/>
      <c r="AB37" s="650"/>
      <c r="AC37" s="650"/>
      <c r="AD37" s="651" t="s">
        <v>128</v>
      </c>
      <c r="AE37" s="651"/>
      <c r="AF37" s="651"/>
      <c r="AG37" s="651"/>
      <c r="AH37" s="651"/>
      <c r="AI37" s="651"/>
      <c r="AJ37" s="651"/>
      <c r="AK37" s="651"/>
      <c r="AL37" s="652" t="s">
        <v>128</v>
      </c>
      <c r="AM37" s="653"/>
      <c r="AN37" s="653"/>
      <c r="AO37" s="654"/>
      <c r="AQ37" s="725" t="s">
        <v>334</v>
      </c>
      <c r="AR37" s="726"/>
      <c r="AS37" s="726"/>
      <c r="AT37" s="726"/>
      <c r="AU37" s="726"/>
      <c r="AV37" s="726"/>
      <c r="AW37" s="726"/>
      <c r="AX37" s="726"/>
      <c r="AY37" s="727"/>
      <c r="AZ37" s="647">
        <v>790308</v>
      </c>
      <c r="BA37" s="648"/>
      <c r="BB37" s="648"/>
      <c r="BC37" s="648"/>
      <c r="BD37" s="672"/>
      <c r="BE37" s="672"/>
      <c r="BF37" s="702"/>
      <c r="BG37" s="662" t="s">
        <v>335</v>
      </c>
      <c r="BH37" s="663"/>
      <c r="BI37" s="663"/>
      <c r="BJ37" s="663"/>
      <c r="BK37" s="663"/>
      <c r="BL37" s="663"/>
      <c r="BM37" s="663"/>
      <c r="BN37" s="663"/>
      <c r="BO37" s="663"/>
      <c r="BP37" s="663"/>
      <c r="BQ37" s="663"/>
      <c r="BR37" s="663"/>
      <c r="BS37" s="663"/>
      <c r="BT37" s="663"/>
      <c r="BU37" s="664"/>
      <c r="BV37" s="647">
        <v>-23400</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1370155</v>
      </c>
      <c r="CS37" s="672"/>
      <c r="CT37" s="672"/>
      <c r="CU37" s="672"/>
      <c r="CV37" s="672"/>
      <c r="CW37" s="672"/>
      <c r="CX37" s="672"/>
      <c r="CY37" s="673"/>
      <c r="CZ37" s="652">
        <v>4.5</v>
      </c>
      <c r="DA37" s="684"/>
      <c r="DB37" s="684"/>
      <c r="DC37" s="686"/>
      <c r="DD37" s="656">
        <v>1367772</v>
      </c>
      <c r="DE37" s="672"/>
      <c r="DF37" s="672"/>
      <c r="DG37" s="672"/>
      <c r="DH37" s="672"/>
      <c r="DI37" s="672"/>
      <c r="DJ37" s="672"/>
      <c r="DK37" s="673"/>
      <c r="DL37" s="656">
        <v>1247657</v>
      </c>
      <c r="DM37" s="672"/>
      <c r="DN37" s="672"/>
      <c r="DO37" s="672"/>
      <c r="DP37" s="672"/>
      <c r="DQ37" s="672"/>
      <c r="DR37" s="672"/>
      <c r="DS37" s="672"/>
      <c r="DT37" s="672"/>
      <c r="DU37" s="672"/>
      <c r="DV37" s="673"/>
      <c r="DW37" s="652">
        <v>9</v>
      </c>
      <c r="DX37" s="684"/>
      <c r="DY37" s="684"/>
      <c r="DZ37" s="684"/>
      <c r="EA37" s="684"/>
      <c r="EB37" s="684"/>
      <c r="EC37" s="685"/>
    </row>
    <row r="38" spans="2:133" ht="11.25" customHeight="1" x14ac:dyDescent="0.15">
      <c r="B38" s="644" t="s">
        <v>337</v>
      </c>
      <c r="C38" s="645"/>
      <c r="D38" s="645"/>
      <c r="E38" s="645"/>
      <c r="F38" s="645"/>
      <c r="G38" s="645"/>
      <c r="H38" s="645"/>
      <c r="I38" s="645"/>
      <c r="J38" s="645"/>
      <c r="K38" s="645"/>
      <c r="L38" s="645"/>
      <c r="M38" s="645"/>
      <c r="N38" s="645"/>
      <c r="O38" s="645"/>
      <c r="P38" s="645"/>
      <c r="Q38" s="646"/>
      <c r="R38" s="647">
        <v>230141</v>
      </c>
      <c r="S38" s="648"/>
      <c r="T38" s="648"/>
      <c r="U38" s="648"/>
      <c r="V38" s="648"/>
      <c r="W38" s="648"/>
      <c r="X38" s="648"/>
      <c r="Y38" s="649"/>
      <c r="Z38" s="650">
        <v>0.8</v>
      </c>
      <c r="AA38" s="650"/>
      <c r="AB38" s="650"/>
      <c r="AC38" s="650"/>
      <c r="AD38" s="651">
        <v>1</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17722</v>
      </c>
      <c r="BA38" s="648"/>
      <c r="BB38" s="648"/>
      <c r="BC38" s="648"/>
      <c r="BD38" s="672"/>
      <c r="BE38" s="672"/>
      <c r="BF38" s="702"/>
      <c r="BG38" s="662" t="s">
        <v>339</v>
      </c>
      <c r="BH38" s="663"/>
      <c r="BI38" s="663"/>
      <c r="BJ38" s="663"/>
      <c r="BK38" s="663"/>
      <c r="BL38" s="663"/>
      <c r="BM38" s="663"/>
      <c r="BN38" s="663"/>
      <c r="BO38" s="663"/>
      <c r="BP38" s="663"/>
      <c r="BQ38" s="663"/>
      <c r="BR38" s="663"/>
      <c r="BS38" s="663"/>
      <c r="BT38" s="663"/>
      <c r="BU38" s="664"/>
      <c r="BV38" s="647">
        <v>8901</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2650064</v>
      </c>
      <c r="CS38" s="648"/>
      <c r="CT38" s="648"/>
      <c r="CU38" s="648"/>
      <c r="CV38" s="648"/>
      <c r="CW38" s="648"/>
      <c r="CX38" s="648"/>
      <c r="CY38" s="649"/>
      <c r="CZ38" s="652">
        <v>8.8000000000000007</v>
      </c>
      <c r="DA38" s="684"/>
      <c r="DB38" s="684"/>
      <c r="DC38" s="686"/>
      <c r="DD38" s="656">
        <v>1973026</v>
      </c>
      <c r="DE38" s="648"/>
      <c r="DF38" s="648"/>
      <c r="DG38" s="648"/>
      <c r="DH38" s="648"/>
      <c r="DI38" s="648"/>
      <c r="DJ38" s="648"/>
      <c r="DK38" s="649"/>
      <c r="DL38" s="656">
        <v>1790389</v>
      </c>
      <c r="DM38" s="648"/>
      <c r="DN38" s="648"/>
      <c r="DO38" s="648"/>
      <c r="DP38" s="648"/>
      <c r="DQ38" s="648"/>
      <c r="DR38" s="648"/>
      <c r="DS38" s="648"/>
      <c r="DT38" s="648"/>
      <c r="DU38" s="648"/>
      <c r="DV38" s="649"/>
      <c r="DW38" s="652">
        <v>13</v>
      </c>
      <c r="DX38" s="684"/>
      <c r="DY38" s="684"/>
      <c r="DZ38" s="684"/>
      <c r="EA38" s="684"/>
      <c r="EB38" s="684"/>
      <c r="EC38" s="685"/>
    </row>
    <row r="39" spans="2:133" ht="11.25" customHeight="1" x14ac:dyDescent="0.15">
      <c r="B39" s="644" t="s">
        <v>341</v>
      </c>
      <c r="C39" s="645"/>
      <c r="D39" s="645"/>
      <c r="E39" s="645"/>
      <c r="F39" s="645"/>
      <c r="G39" s="645"/>
      <c r="H39" s="645"/>
      <c r="I39" s="645"/>
      <c r="J39" s="645"/>
      <c r="K39" s="645"/>
      <c r="L39" s="645"/>
      <c r="M39" s="645"/>
      <c r="N39" s="645"/>
      <c r="O39" s="645"/>
      <c r="P39" s="645"/>
      <c r="Q39" s="646"/>
      <c r="R39" s="647">
        <v>1577195</v>
      </c>
      <c r="S39" s="648"/>
      <c r="T39" s="648"/>
      <c r="U39" s="648"/>
      <c r="V39" s="648"/>
      <c r="W39" s="648"/>
      <c r="X39" s="648"/>
      <c r="Y39" s="649"/>
      <c r="Z39" s="650">
        <v>5.2</v>
      </c>
      <c r="AA39" s="650"/>
      <c r="AB39" s="650"/>
      <c r="AC39" s="650"/>
      <c r="AD39" s="651" t="s">
        <v>128</v>
      </c>
      <c r="AE39" s="651"/>
      <c r="AF39" s="651"/>
      <c r="AG39" s="651"/>
      <c r="AH39" s="651"/>
      <c r="AI39" s="651"/>
      <c r="AJ39" s="651"/>
      <c r="AK39" s="651"/>
      <c r="AL39" s="652" t="s">
        <v>128</v>
      </c>
      <c r="AM39" s="653"/>
      <c r="AN39" s="653"/>
      <c r="AO39" s="654"/>
      <c r="AQ39" s="725" t="s">
        <v>342</v>
      </c>
      <c r="AR39" s="726"/>
      <c r="AS39" s="726"/>
      <c r="AT39" s="726"/>
      <c r="AU39" s="726"/>
      <c r="AV39" s="726"/>
      <c r="AW39" s="726"/>
      <c r="AX39" s="726"/>
      <c r="AY39" s="727"/>
      <c r="AZ39" s="647" t="s">
        <v>128</v>
      </c>
      <c r="BA39" s="648"/>
      <c r="BB39" s="648"/>
      <c r="BC39" s="648"/>
      <c r="BD39" s="672"/>
      <c r="BE39" s="672"/>
      <c r="BF39" s="702"/>
      <c r="BG39" s="662" t="s">
        <v>343</v>
      </c>
      <c r="BH39" s="663"/>
      <c r="BI39" s="663"/>
      <c r="BJ39" s="663"/>
      <c r="BK39" s="663"/>
      <c r="BL39" s="663"/>
      <c r="BM39" s="663"/>
      <c r="BN39" s="663"/>
      <c r="BO39" s="663"/>
      <c r="BP39" s="663"/>
      <c r="BQ39" s="663"/>
      <c r="BR39" s="663"/>
      <c r="BS39" s="663"/>
      <c r="BT39" s="663"/>
      <c r="BU39" s="664"/>
      <c r="BV39" s="647">
        <v>17291</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678110</v>
      </c>
      <c r="CS39" s="672"/>
      <c r="CT39" s="672"/>
      <c r="CU39" s="672"/>
      <c r="CV39" s="672"/>
      <c r="CW39" s="672"/>
      <c r="CX39" s="672"/>
      <c r="CY39" s="673"/>
      <c r="CZ39" s="652">
        <v>2.2000000000000002</v>
      </c>
      <c r="DA39" s="684"/>
      <c r="DB39" s="684"/>
      <c r="DC39" s="686"/>
      <c r="DD39" s="656">
        <v>192430</v>
      </c>
      <c r="DE39" s="672"/>
      <c r="DF39" s="672"/>
      <c r="DG39" s="672"/>
      <c r="DH39" s="672"/>
      <c r="DI39" s="672"/>
      <c r="DJ39" s="672"/>
      <c r="DK39" s="673"/>
      <c r="DL39" s="656" t="s">
        <v>128</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345</v>
      </c>
      <c r="C40" s="645"/>
      <c r="D40" s="645"/>
      <c r="E40" s="645"/>
      <c r="F40" s="645"/>
      <c r="G40" s="645"/>
      <c r="H40" s="645"/>
      <c r="I40" s="645"/>
      <c r="J40" s="645"/>
      <c r="K40" s="645"/>
      <c r="L40" s="645"/>
      <c r="M40" s="645"/>
      <c r="N40" s="645"/>
      <c r="O40" s="645"/>
      <c r="P40" s="645"/>
      <c r="Q40" s="646"/>
      <c r="R40" s="647">
        <v>82500</v>
      </c>
      <c r="S40" s="648"/>
      <c r="T40" s="648"/>
      <c r="U40" s="648"/>
      <c r="V40" s="648"/>
      <c r="W40" s="648"/>
      <c r="X40" s="648"/>
      <c r="Y40" s="649"/>
      <c r="Z40" s="650">
        <v>0.3</v>
      </c>
      <c r="AA40" s="650"/>
      <c r="AB40" s="650"/>
      <c r="AC40" s="650"/>
      <c r="AD40" s="651" t="s">
        <v>128</v>
      </c>
      <c r="AE40" s="651"/>
      <c r="AF40" s="651"/>
      <c r="AG40" s="651"/>
      <c r="AH40" s="651"/>
      <c r="AI40" s="651"/>
      <c r="AJ40" s="651"/>
      <c r="AK40" s="651"/>
      <c r="AL40" s="652" t="s">
        <v>242</v>
      </c>
      <c r="AM40" s="653"/>
      <c r="AN40" s="653"/>
      <c r="AO40" s="654"/>
      <c r="AQ40" s="725" t="s">
        <v>346</v>
      </c>
      <c r="AR40" s="726"/>
      <c r="AS40" s="726"/>
      <c r="AT40" s="726"/>
      <c r="AU40" s="726"/>
      <c r="AV40" s="726"/>
      <c r="AW40" s="726"/>
      <c r="AX40" s="726"/>
      <c r="AY40" s="727"/>
      <c r="AZ40" s="647" t="s">
        <v>128</v>
      </c>
      <c r="BA40" s="648"/>
      <c r="BB40" s="648"/>
      <c r="BC40" s="648"/>
      <c r="BD40" s="672"/>
      <c r="BE40" s="672"/>
      <c r="BF40" s="702"/>
      <c r="BG40" s="728" t="s">
        <v>347</v>
      </c>
      <c r="BH40" s="729"/>
      <c r="BI40" s="729"/>
      <c r="BJ40" s="729"/>
      <c r="BK40" s="729"/>
      <c r="BL40" s="236"/>
      <c r="BM40" s="663" t="s">
        <v>348</v>
      </c>
      <c r="BN40" s="663"/>
      <c r="BO40" s="663"/>
      <c r="BP40" s="663"/>
      <c r="BQ40" s="663"/>
      <c r="BR40" s="663"/>
      <c r="BS40" s="663"/>
      <c r="BT40" s="663"/>
      <c r="BU40" s="664"/>
      <c r="BV40" s="647">
        <v>83</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12537</v>
      </c>
      <c r="CS40" s="648"/>
      <c r="CT40" s="648"/>
      <c r="CU40" s="648"/>
      <c r="CV40" s="648"/>
      <c r="CW40" s="648"/>
      <c r="CX40" s="648"/>
      <c r="CY40" s="649"/>
      <c r="CZ40" s="652">
        <v>0</v>
      </c>
      <c r="DA40" s="684"/>
      <c r="DB40" s="684"/>
      <c r="DC40" s="686"/>
      <c r="DD40" s="656">
        <v>12537</v>
      </c>
      <c r="DE40" s="648"/>
      <c r="DF40" s="648"/>
      <c r="DG40" s="648"/>
      <c r="DH40" s="648"/>
      <c r="DI40" s="648"/>
      <c r="DJ40" s="648"/>
      <c r="DK40" s="649"/>
      <c r="DL40" s="656" t="s">
        <v>242</v>
      </c>
      <c r="DM40" s="648"/>
      <c r="DN40" s="648"/>
      <c r="DO40" s="648"/>
      <c r="DP40" s="648"/>
      <c r="DQ40" s="648"/>
      <c r="DR40" s="648"/>
      <c r="DS40" s="648"/>
      <c r="DT40" s="648"/>
      <c r="DU40" s="648"/>
      <c r="DV40" s="649"/>
      <c r="DW40" s="652" t="s">
        <v>242</v>
      </c>
      <c r="DX40" s="684"/>
      <c r="DY40" s="684"/>
      <c r="DZ40" s="684"/>
      <c r="EA40" s="684"/>
      <c r="EB40" s="684"/>
      <c r="EC40" s="685"/>
    </row>
    <row r="41" spans="2:133" ht="11.25" customHeight="1" x14ac:dyDescent="0.15">
      <c r="B41" s="644" t="s">
        <v>350</v>
      </c>
      <c r="C41" s="645"/>
      <c r="D41" s="645"/>
      <c r="E41" s="645"/>
      <c r="F41" s="645"/>
      <c r="G41" s="645"/>
      <c r="H41" s="645"/>
      <c r="I41" s="645"/>
      <c r="J41" s="645"/>
      <c r="K41" s="645"/>
      <c r="L41" s="645"/>
      <c r="M41" s="645"/>
      <c r="N41" s="645"/>
      <c r="O41" s="645"/>
      <c r="P41" s="645"/>
      <c r="Q41" s="646"/>
      <c r="R41" s="647">
        <v>157000</v>
      </c>
      <c r="S41" s="648"/>
      <c r="T41" s="648"/>
      <c r="U41" s="648"/>
      <c r="V41" s="648"/>
      <c r="W41" s="648"/>
      <c r="X41" s="648"/>
      <c r="Y41" s="649"/>
      <c r="Z41" s="650">
        <v>0.5</v>
      </c>
      <c r="AA41" s="650"/>
      <c r="AB41" s="650"/>
      <c r="AC41" s="650"/>
      <c r="AD41" s="651" t="s">
        <v>128</v>
      </c>
      <c r="AE41" s="651"/>
      <c r="AF41" s="651"/>
      <c r="AG41" s="651"/>
      <c r="AH41" s="651"/>
      <c r="AI41" s="651"/>
      <c r="AJ41" s="651"/>
      <c r="AK41" s="651"/>
      <c r="AL41" s="652" t="s">
        <v>128</v>
      </c>
      <c r="AM41" s="653"/>
      <c r="AN41" s="653"/>
      <c r="AO41" s="654"/>
      <c r="AQ41" s="725" t="s">
        <v>351</v>
      </c>
      <c r="AR41" s="726"/>
      <c r="AS41" s="726"/>
      <c r="AT41" s="726"/>
      <c r="AU41" s="726"/>
      <c r="AV41" s="726"/>
      <c r="AW41" s="726"/>
      <c r="AX41" s="726"/>
      <c r="AY41" s="727"/>
      <c r="AZ41" s="647">
        <v>952932</v>
      </c>
      <c r="BA41" s="648"/>
      <c r="BB41" s="648"/>
      <c r="BC41" s="648"/>
      <c r="BD41" s="672"/>
      <c r="BE41" s="672"/>
      <c r="BF41" s="702"/>
      <c r="BG41" s="728"/>
      <c r="BH41" s="729"/>
      <c r="BI41" s="729"/>
      <c r="BJ41" s="729"/>
      <c r="BK41" s="729"/>
      <c r="BL41" s="236"/>
      <c r="BM41" s="663" t="s">
        <v>352</v>
      </c>
      <c r="BN41" s="663"/>
      <c r="BO41" s="663"/>
      <c r="BP41" s="663"/>
      <c r="BQ41" s="663"/>
      <c r="BR41" s="663"/>
      <c r="BS41" s="663"/>
      <c r="BT41" s="663"/>
      <c r="BU41" s="664"/>
      <c r="BV41" s="647">
        <v>2</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128</v>
      </c>
      <c r="CS41" s="672"/>
      <c r="CT41" s="672"/>
      <c r="CU41" s="672"/>
      <c r="CV41" s="672"/>
      <c r="CW41" s="672"/>
      <c r="CX41" s="672"/>
      <c r="CY41" s="673"/>
      <c r="CZ41" s="652" t="s">
        <v>128</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853195</v>
      </c>
      <c r="S42" s="648"/>
      <c r="T42" s="648"/>
      <c r="U42" s="648"/>
      <c r="V42" s="648"/>
      <c r="W42" s="648"/>
      <c r="X42" s="648"/>
      <c r="Y42" s="649"/>
      <c r="Z42" s="650">
        <v>2.8</v>
      </c>
      <c r="AA42" s="650"/>
      <c r="AB42" s="650"/>
      <c r="AC42" s="650"/>
      <c r="AD42" s="651" t="s">
        <v>242</v>
      </c>
      <c r="AE42" s="651"/>
      <c r="AF42" s="651"/>
      <c r="AG42" s="651"/>
      <c r="AH42" s="651"/>
      <c r="AI42" s="651"/>
      <c r="AJ42" s="651"/>
      <c r="AK42" s="651"/>
      <c r="AL42" s="652" t="s">
        <v>242</v>
      </c>
      <c r="AM42" s="653"/>
      <c r="AN42" s="653"/>
      <c r="AO42" s="654"/>
      <c r="AQ42" s="746" t="s">
        <v>355</v>
      </c>
      <c r="AR42" s="747"/>
      <c r="AS42" s="747"/>
      <c r="AT42" s="747"/>
      <c r="AU42" s="747"/>
      <c r="AV42" s="747"/>
      <c r="AW42" s="747"/>
      <c r="AX42" s="747"/>
      <c r="AY42" s="748"/>
      <c r="AZ42" s="738">
        <v>1697132</v>
      </c>
      <c r="BA42" s="739"/>
      <c r="BB42" s="739"/>
      <c r="BC42" s="739"/>
      <c r="BD42" s="718"/>
      <c r="BE42" s="718"/>
      <c r="BF42" s="720"/>
      <c r="BG42" s="730"/>
      <c r="BH42" s="731"/>
      <c r="BI42" s="731"/>
      <c r="BJ42" s="731"/>
      <c r="BK42" s="731"/>
      <c r="BL42" s="237"/>
      <c r="BM42" s="675" t="s">
        <v>356</v>
      </c>
      <c r="BN42" s="675"/>
      <c r="BO42" s="675"/>
      <c r="BP42" s="675"/>
      <c r="BQ42" s="675"/>
      <c r="BR42" s="675"/>
      <c r="BS42" s="675"/>
      <c r="BT42" s="675"/>
      <c r="BU42" s="676"/>
      <c r="BV42" s="738">
        <v>281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718740</v>
      </c>
      <c r="CS42" s="648"/>
      <c r="CT42" s="648"/>
      <c r="CU42" s="648"/>
      <c r="CV42" s="648"/>
      <c r="CW42" s="648"/>
      <c r="CX42" s="648"/>
      <c r="CY42" s="649"/>
      <c r="CZ42" s="652">
        <v>2.4</v>
      </c>
      <c r="DA42" s="653"/>
      <c r="DB42" s="653"/>
      <c r="DC42" s="665"/>
      <c r="DD42" s="656">
        <v>76275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30600157</v>
      </c>
      <c r="S43" s="739"/>
      <c r="T43" s="739"/>
      <c r="U43" s="739"/>
      <c r="V43" s="739"/>
      <c r="W43" s="739"/>
      <c r="X43" s="739"/>
      <c r="Y43" s="740"/>
      <c r="Z43" s="741">
        <v>100</v>
      </c>
      <c r="AA43" s="741"/>
      <c r="AB43" s="741"/>
      <c r="AC43" s="741"/>
      <c r="AD43" s="742">
        <v>12701318</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40447</v>
      </c>
      <c r="CS43" s="672"/>
      <c r="CT43" s="672"/>
      <c r="CU43" s="672"/>
      <c r="CV43" s="672"/>
      <c r="CW43" s="672"/>
      <c r="CX43" s="672"/>
      <c r="CY43" s="673"/>
      <c r="CZ43" s="652">
        <v>0.1</v>
      </c>
      <c r="DA43" s="684"/>
      <c r="DB43" s="684"/>
      <c r="DC43" s="686"/>
      <c r="DD43" s="656">
        <v>40447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714790</v>
      </c>
      <c r="CS44" s="648"/>
      <c r="CT44" s="648"/>
      <c r="CU44" s="648"/>
      <c r="CV44" s="648"/>
      <c r="CW44" s="648"/>
      <c r="CX44" s="648"/>
      <c r="CY44" s="649"/>
      <c r="CZ44" s="652">
        <v>2.4</v>
      </c>
      <c r="DA44" s="653"/>
      <c r="DB44" s="653"/>
      <c r="DC44" s="665"/>
      <c r="DD44" s="656">
        <v>76148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342344</v>
      </c>
      <c r="CS45" s="672"/>
      <c r="CT45" s="672"/>
      <c r="CU45" s="672"/>
      <c r="CV45" s="672"/>
      <c r="CW45" s="672"/>
      <c r="CX45" s="672"/>
      <c r="CY45" s="673"/>
      <c r="CZ45" s="652">
        <v>1.1000000000000001</v>
      </c>
      <c r="DA45" s="684"/>
      <c r="DB45" s="684"/>
      <c r="DC45" s="686"/>
      <c r="DD45" s="656">
        <v>807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372351</v>
      </c>
      <c r="CS46" s="648"/>
      <c r="CT46" s="648"/>
      <c r="CU46" s="648"/>
      <c r="CV46" s="648"/>
      <c r="CW46" s="648"/>
      <c r="CX46" s="648"/>
      <c r="CY46" s="649"/>
      <c r="CZ46" s="652">
        <v>1.2</v>
      </c>
      <c r="DA46" s="653"/>
      <c r="DB46" s="653"/>
      <c r="DC46" s="665"/>
      <c r="DD46" s="656">
        <v>75246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3950</v>
      </c>
      <c r="CS47" s="672"/>
      <c r="CT47" s="672"/>
      <c r="CU47" s="672"/>
      <c r="CV47" s="672"/>
      <c r="CW47" s="672"/>
      <c r="CX47" s="672"/>
      <c r="CY47" s="673"/>
      <c r="CZ47" s="652">
        <v>0</v>
      </c>
      <c r="DA47" s="684"/>
      <c r="DB47" s="684"/>
      <c r="DC47" s="686"/>
      <c r="DD47" s="656">
        <v>127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242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30215391</v>
      </c>
      <c r="CS49" s="718"/>
      <c r="CT49" s="718"/>
      <c r="CU49" s="718"/>
      <c r="CV49" s="718"/>
      <c r="CW49" s="718"/>
      <c r="CX49" s="718"/>
      <c r="CY49" s="749"/>
      <c r="CZ49" s="743">
        <v>100</v>
      </c>
      <c r="DA49" s="750"/>
      <c r="DB49" s="750"/>
      <c r="DC49" s="751"/>
      <c r="DD49" s="752">
        <v>15578242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LEa0afEWrfKsc9zdmaqLg/+54eIPwdzXoukBbpDLal9UR+hpipXJQsHC8YVu7dy5YFCdbNfZDeDb999z7Aedg==" saltValue="SM392OcfiF95lPv+breg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30678</v>
      </c>
      <c r="R7" s="783"/>
      <c r="S7" s="783"/>
      <c r="T7" s="783"/>
      <c r="U7" s="783"/>
      <c r="V7" s="783">
        <v>30293</v>
      </c>
      <c r="W7" s="783"/>
      <c r="X7" s="783"/>
      <c r="Y7" s="783"/>
      <c r="Z7" s="783"/>
      <c r="AA7" s="783">
        <v>385</v>
      </c>
      <c r="AB7" s="783"/>
      <c r="AC7" s="783"/>
      <c r="AD7" s="783"/>
      <c r="AE7" s="784"/>
      <c r="AF7" s="785">
        <v>384</v>
      </c>
      <c r="AG7" s="786"/>
      <c r="AH7" s="786"/>
      <c r="AI7" s="786"/>
      <c r="AJ7" s="787"/>
      <c r="AK7" s="822">
        <v>165</v>
      </c>
      <c r="AL7" s="823"/>
      <c r="AM7" s="823"/>
      <c r="AN7" s="823"/>
      <c r="AO7" s="823"/>
      <c r="AP7" s="823">
        <v>26594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545</v>
      </c>
      <c r="R8" s="807"/>
      <c r="S8" s="807"/>
      <c r="T8" s="807"/>
      <c r="U8" s="807"/>
      <c r="V8" s="807">
        <v>545</v>
      </c>
      <c r="W8" s="807"/>
      <c r="X8" s="807"/>
      <c r="Y8" s="807"/>
      <c r="Z8" s="807"/>
      <c r="AA8" s="807" t="s">
        <v>585</v>
      </c>
      <c r="AB8" s="807"/>
      <c r="AC8" s="807"/>
      <c r="AD8" s="807"/>
      <c r="AE8" s="808"/>
      <c r="AF8" s="809" t="s">
        <v>393</v>
      </c>
      <c r="AG8" s="810"/>
      <c r="AH8" s="810"/>
      <c r="AI8" s="810"/>
      <c r="AJ8" s="811"/>
      <c r="AK8" s="812">
        <v>195</v>
      </c>
      <c r="AL8" s="813"/>
      <c r="AM8" s="813"/>
      <c r="AN8" s="813"/>
      <c r="AO8" s="813"/>
      <c r="AP8" s="813">
        <v>1661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395</v>
      </c>
      <c r="B23" s="838" t="s">
        <v>396</v>
      </c>
      <c r="C23" s="839"/>
      <c r="D23" s="839"/>
      <c r="E23" s="839"/>
      <c r="F23" s="839"/>
      <c r="G23" s="839"/>
      <c r="H23" s="839"/>
      <c r="I23" s="839"/>
      <c r="J23" s="839"/>
      <c r="K23" s="839"/>
      <c r="L23" s="839"/>
      <c r="M23" s="839"/>
      <c r="N23" s="839"/>
      <c r="O23" s="839"/>
      <c r="P23" s="840"/>
      <c r="Q23" s="841">
        <v>31028</v>
      </c>
      <c r="R23" s="842"/>
      <c r="S23" s="842"/>
      <c r="T23" s="842"/>
      <c r="U23" s="842"/>
      <c r="V23" s="842">
        <v>30643</v>
      </c>
      <c r="W23" s="842"/>
      <c r="X23" s="842"/>
      <c r="Y23" s="842"/>
      <c r="Z23" s="842"/>
      <c r="AA23" s="842">
        <v>385</v>
      </c>
      <c r="AB23" s="842"/>
      <c r="AC23" s="842"/>
      <c r="AD23" s="842"/>
      <c r="AE23" s="843"/>
      <c r="AF23" s="844">
        <v>384</v>
      </c>
      <c r="AG23" s="842"/>
      <c r="AH23" s="842"/>
      <c r="AI23" s="842"/>
      <c r="AJ23" s="845"/>
      <c r="AK23" s="846"/>
      <c r="AL23" s="847"/>
      <c r="AM23" s="847"/>
      <c r="AN23" s="847"/>
      <c r="AO23" s="847"/>
      <c r="AP23" s="842">
        <v>28254</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7707</v>
      </c>
      <c r="R28" s="871"/>
      <c r="S28" s="871"/>
      <c r="T28" s="871"/>
      <c r="U28" s="871"/>
      <c r="V28" s="871">
        <v>7613</v>
      </c>
      <c r="W28" s="871"/>
      <c r="X28" s="871"/>
      <c r="Y28" s="871"/>
      <c r="Z28" s="871"/>
      <c r="AA28" s="871">
        <v>95</v>
      </c>
      <c r="AB28" s="871"/>
      <c r="AC28" s="871"/>
      <c r="AD28" s="871"/>
      <c r="AE28" s="872"/>
      <c r="AF28" s="873">
        <v>95</v>
      </c>
      <c r="AG28" s="871"/>
      <c r="AH28" s="871"/>
      <c r="AI28" s="871"/>
      <c r="AJ28" s="874"/>
      <c r="AK28" s="875">
        <v>953</v>
      </c>
      <c r="AL28" s="866"/>
      <c r="AM28" s="866"/>
      <c r="AN28" s="866"/>
      <c r="AO28" s="866"/>
      <c r="AP28" s="866">
        <v>150</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5599</v>
      </c>
      <c r="R29" s="807"/>
      <c r="S29" s="807"/>
      <c r="T29" s="807"/>
      <c r="U29" s="807"/>
      <c r="V29" s="807">
        <v>5302</v>
      </c>
      <c r="W29" s="807"/>
      <c r="X29" s="807"/>
      <c r="Y29" s="807"/>
      <c r="Z29" s="807"/>
      <c r="AA29" s="807">
        <v>297</v>
      </c>
      <c r="AB29" s="807"/>
      <c r="AC29" s="807"/>
      <c r="AD29" s="807"/>
      <c r="AE29" s="808"/>
      <c r="AF29" s="809">
        <v>297</v>
      </c>
      <c r="AG29" s="810"/>
      <c r="AH29" s="810"/>
      <c r="AI29" s="810"/>
      <c r="AJ29" s="811"/>
      <c r="AK29" s="878">
        <v>944</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921</v>
      </c>
      <c r="R30" s="807"/>
      <c r="S30" s="807"/>
      <c r="T30" s="807"/>
      <c r="U30" s="807"/>
      <c r="V30" s="807">
        <v>908</v>
      </c>
      <c r="W30" s="807"/>
      <c r="X30" s="807"/>
      <c r="Y30" s="807"/>
      <c r="Z30" s="807"/>
      <c r="AA30" s="807">
        <v>14</v>
      </c>
      <c r="AB30" s="807"/>
      <c r="AC30" s="807"/>
      <c r="AD30" s="807"/>
      <c r="AE30" s="808"/>
      <c r="AF30" s="809">
        <v>14</v>
      </c>
      <c r="AG30" s="810"/>
      <c r="AH30" s="810"/>
      <c r="AI30" s="810"/>
      <c r="AJ30" s="811"/>
      <c r="AK30" s="878">
        <v>201</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1958</v>
      </c>
      <c r="R31" s="807"/>
      <c r="S31" s="807"/>
      <c r="T31" s="807"/>
      <c r="U31" s="807"/>
      <c r="V31" s="807">
        <v>1844</v>
      </c>
      <c r="W31" s="807"/>
      <c r="X31" s="807"/>
      <c r="Y31" s="807"/>
      <c r="Z31" s="807"/>
      <c r="AA31" s="807">
        <v>113</v>
      </c>
      <c r="AB31" s="807"/>
      <c r="AC31" s="807"/>
      <c r="AD31" s="807"/>
      <c r="AE31" s="808"/>
      <c r="AF31" s="809">
        <v>75</v>
      </c>
      <c r="AG31" s="810"/>
      <c r="AH31" s="810"/>
      <c r="AI31" s="810"/>
      <c r="AJ31" s="811"/>
      <c r="AK31" s="878">
        <v>790</v>
      </c>
      <c r="AL31" s="879"/>
      <c r="AM31" s="879"/>
      <c r="AN31" s="879"/>
      <c r="AO31" s="879"/>
      <c r="AP31" s="879">
        <v>8912</v>
      </c>
      <c r="AQ31" s="879"/>
      <c r="AR31" s="879"/>
      <c r="AS31" s="879"/>
      <c r="AT31" s="879"/>
      <c r="AU31" s="879">
        <v>4108</v>
      </c>
      <c r="AV31" s="879"/>
      <c r="AW31" s="879"/>
      <c r="AX31" s="879"/>
      <c r="AY31" s="879"/>
      <c r="AZ31" s="880" t="s">
        <v>585</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395</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481</v>
      </c>
      <c r="AG63" s="890"/>
      <c r="AH63" s="890"/>
      <c r="AI63" s="890"/>
      <c r="AJ63" s="891"/>
      <c r="AK63" s="892"/>
      <c r="AL63" s="887"/>
      <c r="AM63" s="887"/>
      <c r="AN63" s="887"/>
      <c r="AO63" s="887"/>
      <c r="AP63" s="890">
        <v>9062</v>
      </c>
      <c r="AQ63" s="890"/>
      <c r="AR63" s="890"/>
      <c r="AS63" s="890"/>
      <c r="AT63" s="890"/>
      <c r="AU63" s="890">
        <v>4108</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38.25" customHeight="1" thickTop="1" x14ac:dyDescent="0.15">
      <c r="A68" s="260">
        <v>1</v>
      </c>
      <c r="B68" s="917" t="s">
        <v>586</v>
      </c>
      <c r="C68" s="918"/>
      <c r="D68" s="918"/>
      <c r="E68" s="918"/>
      <c r="F68" s="918"/>
      <c r="G68" s="918"/>
      <c r="H68" s="918"/>
      <c r="I68" s="918"/>
      <c r="J68" s="918"/>
      <c r="K68" s="918"/>
      <c r="L68" s="918"/>
      <c r="M68" s="918"/>
      <c r="N68" s="918"/>
      <c r="O68" s="918"/>
      <c r="P68" s="919"/>
      <c r="Q68" s="920">
        <v>1321</v>
      </c>
      <c r="R68" s="914"/>
      <c r="S68" s="914"/>
      <c r="T68" s="914"/>
      <c r="U68" s="914"/>
      <c r="V68" s="914">
        <v>1282</v>
      </c>
      <c r="W68" s="914"/>
      <c r="X68" s="914"/>
      <c r="Y68" s="914"/>
      <c r="Z68" s="914"/>
      <c r="AA68" s="914">
        <v>39</v>
      </c>
      <c r="AB68" s="914"/>
      <c r="AC68" s="914"/>
      <c r="AD68" s="914"/>
      <c r="AE68" s="914"/>
      <c r="AF68" s="914">
        <v>39</v>
      </c>
      <c r="AG68" s="914"/>
      <c r="AH68" s="914"/>
      <c r="AI68" s="914"/>
      <c r="AJ68" s="914"/>
      <c r="AK68" s="914" t="s">
        <v>523</v>
      </c>
      <c r="AL68" s="914"/>
      <c r="AM68" s="914"/>
      <c r="AN68" s="914"/>
      <c r="AO68" s="914"/>
      <c r="AP68" s="914">
        <v>1235</v>
      </c>
      <c r="AQ68" s="914"/>
      <c r="AR68" s="914"/>
      <c r="AS68" s="914"/>
      <c r="AT68" s="914"/>
      <c r="AU68" s="914">
        <v>679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38.25" customHeight="1" x14ac:dyDescent="0.15">
      <c r="A69" s="263">
        <v>2</v>
      </c>
      <c r="B69" s="921" t="s">
        <v>588</v>
      </c>
      <c r="C69" s="922"/>
      <c r="D69" s="922"/>
      <c r="E69" s="922"/>
      <c r="F69" s="922"/>
      <c r="G69" s="922"/>
      <c r="H69" s="922"/>
      <c r="I69" s="922"/>
      <c r="J69" s="922"/>
      <c r="K69" s="922"/>
      <c r="L69" s="922"/>
      <c r="M69" s="922"/>
      <c r="N69" s="922"/>
      <c r="O69" s="922"/>
      <c r="P69" s="923"/>
      <c r="Q69" s="924">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523</v>
      </c>
      <c r="AL69" s="879"/>
      <c r="AM69" s="879"/>
      <c r="AN69" s="879"/>
      <c r="AO69" s="879"/>
      <c r="AP69" s="879" t="s">
        <v>523</v>
      </c>
      <c r="AQ69" s="879"/>
      <c r="AR69" s="879"/>
      <c r="AS69" s="879"/>
      <c r="AT69" s="879"/>
      <c r="AU69" s="879" t="s">
        <v>523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38.25" customHeight="1" x14ac:dyDescent="0.15">
      <c r="A70" s="263">
        <v>3</v>
      </c>
      <c r="B70" s="921" t="s">
        <v>589</v>
      </c>
      <c r="C70" s="922"/>
      <c r="D70" s="922"/>
      <c r="E70" s="922"/>
      <c r="F70" s="922"/>
      <c r="G70" s="922"/>
      <c r="H70" s="922"/>
      <c r="I70" s="922"/>
      <c r="J70" s="922"/>
      <c r="K70" s="922"/>
      <c r="L70" s="922"/>
      <c r="M70" s="922"/>
      <c r="N70" s="922"/>
      <c r="O70" s="922"/>
      <c r="P70" s="923"/>
      <c r="Q70" s="924">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523</v>
      </c>
      <c r="AQ70" s="879"/>
      <c r="AR70" s="879"/>
      <c r="AS70" s="879"/>
      <c r="AT70" s="879"/>
      <c r="AU70" s="879" t="s">
        <v>523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38.25" customHeight="1" x14ac:dyDescent="0.15">
      <c r="A71" s="263">
        <v>4</v>
      </c>
      <c r="B71" s="921" t="s">
        <v>590</v>
      </c>
      <c r="C71" s="922"/>
      <c r="D71" s="922"/>
      <c r="E71" s="922"/>
      <c r="F71" s="922"/>
      <c r="G71" s="922"/>
      <c r="H71" s="922"/>
      <c r="I71" s="922"/>
      <c r="J71" s="922"/>
      <c r="K71" s="922"/>
      <c r="L71" s="922"/>
      <c r="M71" s="922"/>
      <c r="N71" s="922"/>
      <c r="O71" s="922"/>
      <c r="P71" s="923"/>
      <c r="Q71" s="924">
        <v>41088</v>
      </c>
      <c r="R71" s="879"/>
      <c r="S71" s="879"/>
      <c r="T71" s="879"/>
      <c r="U71" s="879"/>
      <c r="V71" s="879">
        <v>37076</v>
      </c>
      <c r="W71" s="879"/>
      <c r="X71" s="879"/>
      <c r="Y71" s="879"/>
      <c r="Z71" s="879"/>
      <c r="AA71" s="879">
        <v>4011</v>
      </c>
      <c r="AB71" s="879"/>
      <c r="AC71" s="879"/>
      <c r="AD71" s="879"/>
      <c r="AE71" s="879"/>
      <c r="AF71" s="879">
        <v>21770</v>
      </c>
      <c r="AG71" s="879"/>
      <c r="AH71" s="879"/>
      <c r="AI71" s="879"/>
      <c r="AJ71" s="879"/>
      <c r="AK71" s="879">
        <v>18</v>
      </c>
      <c r="AL71" s="879"/>
      <c r="AM71" s="879"/>
      <c r="AN71" s="879"/>
      <c r="AO71" s="879"/>
      <c r="AP71" s="879">
        <v>114184</v>
      </c>
      <c r="AQ71" s="879"/>
      <c r="AR71" s="879"/>
      <c r="AS71" s="879"/>
      <c r="AT71" s="879"/>
      <c r="AU71" s="879">
        <v>248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38.25" customHeight="1" x14ac:dyDescent="0.15">
      <c r="A72" s="263">
        <v>5</v>
      </c>
      <c r="B72" s="921" t="s">
        <v>591</v>
      </c>
      <c r="C72" s="922"/>
      <c r="D72" s="922"/>
      <c r="E72" s="922"/>
      <c r="F72" s="922"/>
      <c r="G72" s="922"/>
      <c r="H72" s="922"/>
      <c r="I72" s="922"/>
      <c r="J72" s="922"/>
      <c r="K72" s="922"/>
      <c r="L72" s="922"/>
      <c r="M72" s="922"/>
      <c r="N72" s="922"/>
      <c r="O72" s="922"/>
      <c r="P72" s="923"/>
      <c r="Q72" s="924">
        <v>7557</v>
      </c>
      <c r="R72" s="879"/>
      <c r="S72" s="879"/>
      <c r="T72" s="879"/>
      <c r="U72" s="879"/>
      <c r="V72" s="879">
        <v>5709</v>
      </c>
      <c r="W72" s="879"/>
      <c r="X72" s="879"/>
      <c r="Y72" s="879"/>
      <c r="Z72" s="879"/>
      <c r="AA72" s="879">
        <v>1849</v>
      </c>
      <c r="AB72" s="879"/>
      <c r="AC72" s="879"/>
      <c r="AD72" s="879"/>
      <c r="AE72" s="879"/>
      <c r="AF72" s="879">
        <v>17220</v>
      </c>
      <c r="AG72" s="879"/>
      <c r="AH72" s="879"/>
      <c r="AI72" s="879"/>
      <c r="AJ72" s="879"/>
      <c r="AK72" s="879" t="s">
        <v>523</v>
      </c>
      <c r="AL72" s="879"/>
      <c r="AM72" s="879"/>
      <c r="AN72" s="879"/>
      <c r="AO72" s="879"/>
      <c r="AP72" s="879">
        <v>16930</v>
      </c>
      <c r="AQ72" s="879"/>
      <c r="AR72" s="879"/>
      <c r="AS72" s="879"/>
      <c r="AT72" s="879"/>
      <c r="AU72" s="879" t="s">
        <v>523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38.25" customHeight="1" x14ac:dyDescent="0.15">
      <c r="A73" s="263">
        <v>6</v>
      </c>
      <c r="B73" s="921" t="s">
        <v>587</v>
      </c>
      <c r="C73" s="922"/>
      <c r="D73" s="922"/>
      <c r="E73" s="922"/>
      <c r="F73" s="922"/>
      <c r="G73" s="922"/>
      <c r="H73" s="922"/>
      <c r="I73" s="922"/>
      <c r="J73" s="922"/>
      <c r="K73" s="922"/>
      <c r="L73" s="922"/>
      <c r="M73" s="922"/>
      <c r="N73" s="922"/>
      <c r="O73" s="922"/>
      <c r="P73" s="923"/>
      <c r="Q73" s="924">
        <v>3777</v>
      </c>
      <c r="R73" s="879"/>
      <c r="S73" s="879"/>
      <c r="T73" s="879"/>
      <c r="U73" s="879"/>
      <c r="V73" s="879">
        <v>3777</v>
      </c>
      <c r="W73" s="879"/>
      <c r="X73" s="879"/>
      <c r="Y73" s="879"/>
      <c r="Z73" s="879"/>
      <c r="AA73" s="879" t="s">
        <v>523</v>
      </c>
      <c r="AB73" s="879"/>
      <c r="AC73" s="879"/>
      <c r="AD73" s="879"/>
      <c r="AE73" s="879"/>
      <c r="AF73" s="879" t="s">
        <v>523</v>
      </c>
      <c r="AG73" s="879"/>
      <c r="AH73" s="879"/>
      <c r="AI73" s="879"/>
      <c r="AJ73" s="879"/>
      <c r="AK73" s="879" t="s">
        <v>523</v>
      </c>
      <c r="AL73" s="879"/>
      <c r="AM73" s="879"/>
      <c r="AN73" s="879"/>
      <c r="AO73" s="879"/>
      <c r="AP73" s="879">
        <v>1904</v>
      </c>
      <c r="AQ73" s="879"/>
      <c r="AR73" s="879"/>
      <c r="AS73" s="879"/>
      <c r="AT73" s="879"/>
      <c r="AU73" s="879">
        <v>422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7"/>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7"/>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7"/>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7"/>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7"/>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7"/>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7"/>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7"/>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7"/>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7"/>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7"/>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7"/>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7"/>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100963</v>
      </c>
      <c r="AG88" s="890"/>
      <c r="AH88" s="890"/>
      <c r="AI88" s="890"/>
      <c r="AJ88" s="890"/>
      <c r="AK88" s="887"/>
      <c r="AL88" s="887"/>
      <c r="AM88" s="887"/>
      <c r="AN88" s="887"/>
      <c r="AO88" s="887"/>
      <c r="AP88" s="890">
        <v>134253</v>
      </c>
      <c r="AQ88" s="890"/>
      <c r="AR88" s="890"/>
      <c r="AS88" s="890"/>
      <c r="AT88" s="890"/>
      <c r="AU88" s="890">
        <v>1350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432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433</v>
      </c>
      <c r="AB109" s="944"/>
      <c r="AC109" s="944"/>
      <c r="AD109" s="944"/>
      <c r="AE109" s="945"/>
      <c r="AF109" s="943" t="s">
        <v>434</v>
      </c>
      <c r="AG109" s="944"/>
      <c r="AH109" s="944"/>
      <c r="AI109" s="944"/>
      <c r="AJ109" s="945"/>
      <c r="AK109" s="943" t="s">
        <v>309</v>
      </c>
      <c r="AL109" s="944"/>
      <c r="AM109" s="944"/>
      <c r="AN109" s="944"/>
      <c r="AO109" s="945"/>
      <c r="AP109" s="943" t="s">
        <v>435</v>
      </c>
      <c r="AQ109" s="944"/>
      <c r="AR109" s="944"/>
      <c r="AS109" s="944"/>
      <c r="AT109" s="946"/>
      <c r="AU109" s="963" t="s">
        <v>432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433</v>
      </c>
      <c r="BR109" s="944"/>
      <c r="BS109" s="944"/>
      <c r="BT109" s="944"/>
      <c r="BU109" s="945"/>
      <c r="BV109" s="943" t="s">
        <v>434</v>
      </c>
      <c r="BW109" s="944"/>
      <c r="BX109" s="944"/>
      <c r="BY109" s="944"/>
      <c r="BZ109" s="945"/>
      <c r="CA109" s="943" t="s">
        <v>309</v>
      </c>
      <c r="CB109" s="944"/>
      <c r="CC109" s="944"/>
      <c r="CD109" s="944"/>
      <c r="CE109" s="945"/>
      <c r="CF109" s="964" t="s">
        <v>435</v>
      </c>
      <c r="CG109" s="964"/>
      <c r="CH109" s="964"/>
      <c r="CI109" s="964"/>
      <c r="CJ109" s="964"/>
      <c r="CK109" s="943" t="s">
        <v>436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433</v>
      </c>
      <c r="DH109" s="944"/>
      <c r="DI109" s="944"/>
      <c r="DJ109" s="944"/>
      <c r="DK109" s="945"/>
      <c r="DL109" s="943" t="s">
        <v>434</v>
      </c>
      <c r="DM109" s="944"/>
      <c r="DN109" s="944"/>
      <c r="DO109" s="944"/>
      <c r="DP109" s="945"/>
      <c r="DQ109" s="943" t="s">
        <v>309</v>
      </c>
      <c r="DR109" s="944"/>
      <c r="DS109" s="944"/>
      <c r="DT109" s="944"/>
      <c r="DU109" s="945"/>
      <c r="DV109" s="943" t="s">
        <v>435</v>
      </c>
      <c r="DW109" s="944"/>
      <c r="DX109" s="944"/>
      <c r="DY109" s="944"/>
      <c r="DZ109" s="946"/>
    </row>
    <row r="110" spans="1:131" s="248" customFormat="1" ht="26.25" customHeight="1" x14ac:dyDescent="0.15">
      <c r="A110" s="947" t="s">
        <v>437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2644779</v>
      </c>
      <c r="AB110" s="951"/>
      <c r="AC110" s="951"/>
      <c r="AD110" s="951"/>
      <c r="AE110" s="952"/>
      <c r="AF110" s="953">
        <v>2552067</v>
      </c>
      <c r="AG110" s="951"/>
      <c r="AH110" s="951"/>
      <c r="AI110" s="951"/>
      <c r="AJ110" s="952"/>
      <c r="AK110" s="953">
        <v>2528806</v>
      </c>
      <c r="AL110" s="951"/>
      <c r="AM110" s="951"/>
      <c r="AN110" s="951"/>
      <c r="AO110" s="952"/>
      <c r="AP110" s="954">
        <v>21</v>
      </c>
      <c r="AQ110" s="955"/>
      <c r="AR110" s="955"/>
      <c r="AS110" s="955"/>
      <c r="AT110" s="956"/>
      <c r="AU110" s="957" t="s">
        <v>72</v>
      </c>
      <c r="AV110" s="958"/>
      <c r="AW110" s="958"/>
      <c r="AX110" s="958"/>
      <c r="AY110" s="958"/>
      <c r="AZ110" s="999" t="s">
        <v>438</v>
      </c>
      <c r="BA110" s="948"/>
      <c r="BB110" s="948"/>
      <c r="BC110" s="948"/>
      <c r="BD110" s="948"/>
      <c r="BE110" s="948"/>
      <c r="BF110" s="948"/>
      <c r="BG110" s="948"/>
      <c r="BH110" s="948"/>
      <c r="BI110" s="948"/>
      <c r="BJ110" s="948"/>
      <c r="BK110" s="948"/>
      <c r="BL110" s="948"/>
      <c r="BM110" s="948"/>
      <c r="BN110" s="948"/>
      <c r="BO110" s="948"/>
      <c r="BP110" s="949"/>
      <c r="BQ110" s="985">
        <v>29449912</v>
      </c>
      <c r="BR110" s="986"/>
      <c r="BS110" s="986"/>
      <c r="BT110" s="986"/>
      <c r="BU110" s="986"/>
      <c r="BV110" s="986">
        <v>28970861</v>
      </c>
      <c r="BW110" s="986"/>
      <c r="BX110" s="986"/>
      <c r="BY110" s="986"/>
      <c r="BZ110" s="986"/>
      <c r="CA110" s="986">
        <v>28254398</v>
      </c>
      <c r="CB110" s="986"/>
      <c r="CC110" s="986"/>
      <c r="CD110" s="986"/>
      <c r="CE110" s="986"/>
      <c r="CF110" s="1000">
        <v>234.5</v>
      </c>
      <c r="CG110" s="1001"/>
      <c r="CH110" s="1001"/>
      <c r="CI110" s="1001"/>
      <c r="CJ110" s="1001"/>
      <c r="CK110" s="1002" t="s">
        <v>439</v>
      </c>
      <c r="CL110" s="1003"/>
      <c r="CM110" s="982" t="s">
        <v>440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414</v>
      </c>
      <c r="DH110" s="986"/>
      <c r="DI110" s="986"/>
      <c r="DJ110" s="986"/>
      <c r="DK110" s="986"/>
      <c r="DL110" s="986" t="s">
        <v>441</v>
      </c>
      <c r="DM110" s="986"/>
      <c r="DN110" s="986"/>
      <c r="DO110" s="986"/>
      <c r="DP110" s="986"/>
      <c r="DQ110" s="986" t="s">
        <v>128</v>
      </c>
      <c r="DR110" s="986"/>
      <c r="DS110" s="986"/>
      <c r="DT110" s="986"/>
      <c r="DU110" s="986"/>
      <c r="DV110" s="987" t="s">
        <v>442</v>
      </c>
      <c r="DW110" s="987"/>
      <c r="DX110" s="987"/>
      <c r="DY110" s="987"/>
      <c r="DZ110" s="988"/>
    </row>
    <row r="111" spans="1:131" s="248" customFormat="1" ht="26.25" customHeight="1" x14ac:dyDescent="0.15">
      <c r="A111" s="989" t="s">
        <v>443</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414</v>
      </c>
      <c r="AB111" s="993"/>
      <c r="AC111" s="993"/>
      <c r="AD111" s="993"/>
      <c r="AE111" s="994"/>
      <c r="AF111" s="995" t="s">
        <v>441</v>
      </c>
      <c r="AG111" s="993"/>
      <c r="AH111" s="993"/>
      <c r="AI111" s="993"/>
      <c r="AJ111" s="994"/>
      <c r="AK111" s="995" t="s">
        <v>441</v>
      </c>
      <c r="AL111" s="993"/>
      <c r="AM111" s="993"/>
      <c r="AN111" s="993"/>
      <c r="AO111" s="994"/>
      <c r="AP111" s="996" t="s">
        <v>414</v>
      </c>
      <c r="AQ111" s="997"/>
      <c r="AR111" s="997"/>
      <c r="AS111" s="997"/>
      <c r="AT111" s="998"/>
      <c r="AU111" s="959"/>
      <c r="AV111" s="960"/>
      <c r="AW111" s="960"/>
      <c r="AX111" s="960"/>
      <c r="AY111" s="960"/>
      <c r="AZ111" s="1008" t="s">
        <v>444</v>
      </c>
      <c r="BA111" s="1009"/>
      <c r="BB111" s="1009"/>
      <c r="BC111" s="1009"/>
      <c r="BD111" s="1009"/>
      <c r="BE111" s="1009"/>
      <c r="BF111" s="1009"/>
      <c r="BG111" s="1009"/>
      <c r="BH111" s="1009"/>
      <c r="BI111" s="1009"/>
      <c r="BJ111" s="1009"/>
      <c r="BK111" s="1009"/>
      <c r="BL111" s="1009"/>
      <c r="BM111" s="1009"/>
      <c r="BN111" s="1009"/>
      <c r="BO111" s="1009"/>
      <c r="BP111" s="1010"/>
      <c r="BQ111" s="978">
        <v>312033</v>
      </c>
      <c r="BR111" s="979"/>
      <c r="BS111" s="979"/>
      <c r="BT111" s="979"/>
      <c r="BU111" s="979"/>
      <c r="BV111" s="979">
        <v>234025</v>
      </c>
      <c r="BW111" s="979"/>
      <c r="BX111" s="979"/>
      <c r="BY111" s="979"/>
      <c r="BZ111" s="979"/>
      <c r="CA111" s="979">
        <v>156016</v>
      </c>
      <c r="CB111" s="979"/>
      <c r="CC111" s="979"/>
      <c r="CD111" s="979"/>
      <c r="CE111" s="979"/>
      <c r="CF111" s="973">
        <v>1.3</v>
      </c>
      <c r="CG111" s="974"/>
      <c r="CH111" s="974"/>
      <c r="CI111" s="974"/>
      <c r="CJ111" s="974"/>
      <c r="CK111" s="1004"/>
      <c r="CL111" s="1005"/>
      <c r="CM111" s="975" t="s">
        <v>445</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128</v>
      </c>
      <c r="DH111" s="979"/>
      <c r="DI111" s="979"/>
      <c r="DJ111" s="979"/>
      <c r="DK111" s="979"/>
      <c r="DL111" s="979" t="s">
        <v>441</v>
      </c>
      <c r="DM111" s="979"/>
      <c r="DN111" s="979"/>
      <c r="DO111" s="979"/>
      <c r="DP111" s="979"/>
      <c r="DQ111" s="979" t="s">
        <v>414</v>
      </c>
      <c r="DR111" s="979"/>
      <c r="DS111" s="979"/>
      <c r="DT111" s="979"/>
      <c r="DU111" s="979"/>
      <c r="DV111" s="980" t="s">
        <v>128</v>
      </c>
      <c r="DW111" s="980"/>
      <c r="DX111" s="980"/>
      <c r="DY111" s="980"/>
      <c r="DZ111" s="981"/>
    </row>
    <row r="112" spans="1:131" s="248" customFormat="1" ht="26.25" customHeight="1" x14ac:dyDescent="0.15">
      <c r="A112" s="1011" t="s">
        <v>446</v>
      </c>
      <c r="B112" s="1012"/>
      <c r="C112" s="1009" t="s">
        <v>447</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441</v>
      </c>
      <c r="AB112" s="1018"/>
      <c r="AC112" s="1018"/>
      <c r="AD112" s="1018"/>
      <c r="AE112" s="1019"/>
      <c r="AF112" s="1020" t="s">
        <v>414</v>
      </c>
      <c r="AG112" s="1018"/>
      <c r="AH112" s="1018"/>
      <c r="AI112" s="1018"/>
      <c r="AJ112" s="1019"/>
      <c r="AK112" s="1020" t="s">
        <v>441</v>
      </c>
      <c r="AL112" s="1018"/>
      <c r="AM112" s="1018"/>
      <c r="AN112" s="1018"/>
      <c r="AO112" s="1019"/>
      <c r="AP112" s="1021" t="s">
        <v>414</v>
      </c>
      <c r="AQ112" s="1022"/>
      <c r="AR112" s="1022"/>
      <c r="AS112" s="1022"/>
      <c r="AT112" s="1023"/>
      <c r="AU112" s="959"/>
      <c r="AV112" s="960"/>
      <c r="AW112" s="960"/>
      <c r="AX112" s="960"/>
      <c r="AY112" s="960"/>
      <c r="AZ112" s="1008" t="s">
        <v>448</v>
      </c>
      <c r="BA112" s="1009"/>
      <c r="BB112" s="1009"/>
      <c r="BC112" s="1009"/>
      <c r="BD112" s="1009"/>
      <c r="BE112" s="1009"/>
      <c r="BF112" s="1009"/>
      <c r="BG112" s="1009"/>
      <c r="BH112" s="1009"/>
      <c r="BI112" s="1009"/>
      <c r="BJ112" s="1009"/>
      <c r="BK112" s="1009"/>
      <c r="BL112" s="1009"/>
      <c r="BM112" s="1009"/>
      <c r="BN112" s="1009"/>
      <c r="BO112" s="1009"/>
      <c r="BP112" s="1010"/>
      <c r="BQ112" s="978">
        <v>5622580</v>
      </c>
      <c r="BR112" s="979"/>
      <c r="BS112" s="979"/>
      <c r="BT112" s="979"/>
      <c r="BU112" s="979"/>
      <c r="BV112" s="979">
        <v>5196934</v>
      </c>
      <c r="BW112" s="979"/>
      <c r="BX112" s="979"/>
      <c r="BY112" s="979"/>
      <c r="BZ112" s="979"/>
      <c r="CA112" s="979">
        <v>4108355</v>
      </c>
      <c r="CB112" s="979"/>
      <c r="CC112" s="979"/>
      <c r="CD112" s="979"/>
      <c r="CE112" s="979"/>
      <c r="CF112" s="973">
        <v>34.1</v>
      </c>
      <c r="CG112" s="974"/>
      <c r="CH112" s="974"/>
      <c r="CI112" s="974"/>
      <c r="CJ112" s="974"/>
      <c r="CK112" s="1004"/>
      <c r="CL112" s="1005"/>
      <c r="CM112" s="975" t="s">
        <v>449</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441</v>
      </c>
      <c r="DH112" s="979"/>
      <c r="DI112" s="979"/>
      <c r="DJ112" s="979"/>
      <c r="DK112" s="979"/>
      <c r="DL112" s="979" t="s">
        <v>128</v>
      </c>
      <c r="DM112" s="979"/>
      <c r="DN112" s="979"/>
      <c r="DO112" s="979"/>
      <c r="DP112" s="979"/>
      <c r="DQ112" s="979" t="s">
        <v>450</v>
      </c>
      <c r="DR112" s="979"/>
      <c r="DS112" s="979"/>
      <c r="DT112" s="979"/>
      <c r="DU112" s="979"/>
      <c r="DV112" s="980" t="s">
        <v>128</v>
      </c>
      <c r="DW112" s="980"/>
      <c r="DX112" s="980"/>
      <c r="DY112" s="980"/>
      <c r="DZ112" s="981"/>
    </row>
    <row r="113" spans="1:130" s="248" customFormat="1" ht="26.25" customHeight="1" x14ac:dyDescent="0.15">
      <c r="A113" s="1013"/>
      <c r="B113" s="1014"/>
      <c r="C113" s="1009" t="s">
        <v>451</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513438</v>
      </c>
      <c r="AB113" s="993"/>
      <c r="AC113" s="993"/>
      <c r="AD113" s="993"/>
      <c r="AE113" s="994"/>
      <c r="AF113" s="995">
        <v>530540</v>
      </c>
      <c r="AG113" s="993"/>
      <c r="AH113" s="993"/>
      <c r="AI113" s="993"/>
      <c r="AJ113" s="994"/>
      <c r="AK113" s="995">
        <v>251520</v>
      </c>
      <c r="AL113" s="993"/>
      <c r="AM113" s="993"/>
      <c r="AN113" s="993"/>
      <c r="AO113" s="994"/>
      <c r="AP113" s="996">
        <v>2.1</v>
      </c>
      <c r="AQ113" s="997"/>
      <c r="AR113" s="997"/>
      <c r="AS113" s="997"/>
      <c r="AT113" s="998"/>
      <c r="AU113" s="959"/>
      <c r="AV113" s="960"/>
      <c r="AW113" s="960"/>
      <c r="AX113" s="960"/>
      <c r="AY113" s="960"/>
      <c r="AZ113" s="1008" t="s">
        <v>452</v>
      </c>
      <c r="BA113" s="1009"/>
      <c r="BB113" s="1009"/>
      <c r="BC113" s="1009"/>
      <c r="BD113" s="1009"/>
      <c r="BE113" s="1009"/>
      <c r="BF113" s="1009"/>
      <c r="BG113" s="1009"/>
      <c r="BH113" s="1009"/>
      <c r="BI113" s="1009"/>
      <c r="BJ113" s="1009"/>
      <c r="BK113" s="1009"/>
      <c r="BL113" s="1009"/>
      <c r="BM113" s="1009"/>
      <c r="BN113" s="1009"/>
      <c r="BO113" s="1009"/>
      <c r="BP113" s="1010"/>
      <c r="BQ113" s="978">
        <v>1456619</v>
      </c>
      <c r="BR113" s="979"/>
      <c r="BS113" s="979"/>
      <c r="BT113" s="979"/>
      <c r="BU113" s="979"/>
      <c r="BV113" s="979">
        <v>1530837</v>
      </c>
      <c r="BW113" s="979"/>
      <c r="BX113" s="979"/>
      <c r="BY113" s="979"/>
      <c r="BZ113" s="979"/>
      <c r="CA113" s="979">
        <v>1349605</v>
      </c>
      <c r="CB113" s="979"/>
      <c r="CC113" s="979"/>
      <c r="CD113" s="979"/>
      <c r="CE113" s="979"/>
      <c r="CF113" s="973">
        <v>11.2</v>
      </c>
      <c r="CG113" s="974"/>
      <c r="CH113" s="974"/>
      <c r="CI113" s="974"/>
      <c r="CJ113" s="974"/>
      <c r="CK113" s="1004"/>
      <c r="CL113" s="1005"/>
      <c r="CM113" s="975" t="s">
        <v>453</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v>312033</v>
      </c>
      <c r="DH113" s="1018"/>
      <c r="DI113" s="1018"/>
      <c r="DJ113" s="1018"/>
      <c r="DK113" s="1019"/>
      <c r="DL113" s="1020">
        <v>234025</v>
      </c>
      <c r="DM113" s="1018"/>
      <c r="DN113" s="1018"/>
      <c r="DO113" s="1018"/>
      <c r="DP113" s="1019"/>
      <c r="DQ113" s="1020">
        <v>156016</v>
      </c>
      <c r="DR113" s="1018"/>
      <c r="DS113" s="1018"/>
      <c r="DT113" s="1018"/>
      <c r="DU113" s="1019"/>
      <c r="DV113" s="1021">
        <v>1.3</v>
      </c>
      <c r="DW113" s="1022"/>
      <c r="DX113" s="1022"/>
      <c r="DY113" s="1022"/>
      <c r="DZ113" s="1023"/>
    </row>
    <row r="114" spans="1:130" s="248" customFormat="1" ht="26.25" customHeight="1" x14ac:dyDescent="0.15">
      <c r="A114" s="1013"/>
      <c r="B114" s="1014"/>
      <c r="C114" s="1009" t="s">
        <v>454</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244832</v>
      </c>
      <c r="AB114" s="1018"/>
      <c r="AC114" s="1018"/>
      <c r="AD114" s="1018"/>
      <c r="AE114" s="1019"/>
      <c r="AF114" s="1020">
        <v>259903</v>
      </c>
      <c r="AG114" s="1018"/>
      <c r="AH114" s="1018"/>
      <c r="AI114" s="1018"/>
      <c r="AJ114" s="1019"/>
      <c r="AK114" s="1020">
        <v>248790</v>
      </c>
      <c r="AL114" s="1018"/>
      <c r="AM114" s="1018"/>
      <c r="AN114" s="1018"/>
      <c r="AO114" s="1019"/>
      <c r="AP114" s="1021">
        <v>2.1</v>
      </c>
      <c r="AQ114" s="1022"/>
      <c r="AR114" s="1022"/>
      <c r="AS114" s="1022"/>
      <c r="AT114" s="1023"/>
      <c r="AU114" s="959"/>
      <c r="AV114" s="960"/>
      <c r="AW114" s="960"/>
      <c r="AX114" s="960"/>
      <c r="AY114" s="960"/>
      <c r="AZ114" s="1008" t="s">
        <v>455</v>
      </c>
      <c r="BA114" s="1009"/>
      <c r="BB114" s="1009"/>
      <c r="BC114" s="1009"/>
      <c r="BD114" s="1009"/>
      <c r="BE114" s="1009"/>
      <c r="BF114" s="1009"/>
      <c r="BG114" s="1009"/>
      <c r="BH114" s="1009"/>
      <c r="BI114" s="1009"/>
      <c r="BJ114" s="1009"/>
      <c r="BK114" s="1009"/>
      <c r="BL114" s="1009"/>
      <c r="BM114" s="1009"/>
      <c r="BN114" s="1009"/>
      <c r="BO114" s="1009"/>
      <c r="BP114" s="1010"/>
      <c r="BQ114" s="978">
        <v>3539447</v>
      </c>
      <c r="BR114" s="979"/>
      <c r="BS114" s="979"/>
      <c r="BT114" s="979"/>
      <c r="BU114" s="979"/>
      <c r="BV114" s="979">
        <v>3691788</v>
      </c>
      <c r="BW114" s="979"/>
      <c r="BX114" s="979"/>
      <c r="BY114" s="979"/>
      <c r="BZ114" s="979"/>
      <c r="CA114" s="979">
        <v>3767511</v>
      </c>
      <c r="CB114" s="979"/>
      <c r="CC114" s="979"/>
      <c r="CD114" s="979"/>
      <c r="CE114" s="979"/>
      <c r="CF114" s="973">
        <v>31.3</v>
      </c>
      <c r="CG114" s="974"/>
      <c r="CH114" s="974"/>
      <c r="CI114" s="974"/>
      <c r="CJ114" s="974"/>
      <c r="CK114" s="1004"/>
      <c r="CL114" s="1005"/>
      <c r="CM114" s="975" t="s">
        <v>456</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457</v>
      </c>
      <c r="DH114" s="1018"/>
      <c r="DI114" s="1018"/>
      <c r="DJ114" s="1018"/>
      <c r="DK114" s="1019"/>
      <c r="DL114" s="1020" t="s">
        <v>441</v>
      </c>
      <c r="DM114" s="1018"/>
      <c r="DN114" s="1018"/>
      <c r="DO114" s="1018"/>
      <c r="DP114" s="1019"/>
      <c r="DQ114" s="1020" t="s">
        <v>414</v>
      </c>
      <c r="DR114" s="1018"/>
      <c r="DS114" s="1018"/>
      <c r="DT114" s="1018"/>
      <c r="DU114" s="1019"/>
      <c r="DV114" s="1021" t="s">
        <v>441</v>
      </c>
      <c r="DW114" s="1022"/>
      <c r="DX114" s="1022"/>
      <c r="DY114" s="1022"/>
      <c r="DZ114" s="1023"/>
    </row>
    <row r="115" spans="1:130" s="248" customFormat="1" ht="26.25" customHeight="1" x14ac:dyDescent="0.15">
      <c r="A115" s="1013"/>
      <c r="B115" s="1014"/>
      <c r="C115" s="1009" t="s">
        <v>458</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78008</v>
      </c>
      <c r="AB115" s="993"/>
      <c r="AC115" s="993"/>
      <c r="AD115" s="993"/>
      <c r="AE115" s="994"/>
      <c r="AF115" s="995">
        <v>78008</v>
      </c>
      <c r="AG115" s="993"/>
      <c r="AH115" s="993"/>
      <c r="AI115" s="993"/>
      <c r="AJ115" s="994"/>
      <c r="AK115" s="995">
        <v>78008</v>
      </c>
      <c r="AL115" s="993"/>
      <c r="AM115" s="993"/>
      <c r="AN115" s="993"/>
      <c r="AO115" s="994"/>
      <c r="AP115" s="996">
        <v>0.6</v>
      </c>
      <c r="AQ115" s="997"/>
      <c r="AR115" s="997"/>
      <c r="AS115" s="997"/>
      <c r="AT115" s="998"/>
      <c r="AU115" s="959"/>
      <c r="AV115" s="960"/>
      <c r="AW115" s="960"/>
      <c r="AX115" s="960"/>
      <c r="AY115" s="960"/>
      <c r="AZ115" s="1008" t="s">
        <v>459</v>
      </c>
      <c r="BA115" s="1009"/>
      <c r="BB115" s="1009"/>
      <c r="BC115" s="1009"/>
      <c r="BD115" s="1009"/>
      <c r="BE115" s="1009"/>
      <c r="BF115" s="1009"/>
      <c r="BG115" s="1009"/>
      <c r="BH115" s="1009"/>
      <c r="BI115" s="1009"/>
      <c r="BJ115" s="1009"/>
      <c r="BK115" s="1009"/>
      <c r="BL115" s="1009"/>
      <c r="BM115" s="1009"/>
      <c r="BN115" s="1009"/>
      <c r="BO115" s="1009"/>
      <c r="BP115" s="1010"/>
      <c r="BQ115" s="978" t="s">
        <v>128</v>
      </c>
      <c r="BR115" s="979"/>
      <c r="BS115" s="979"/>
      <c r="BT115" s="979"/>
      <c r="BU115" s="979"/>
      <c r="BV115" s="979" t="s">
        <v>128</v>
      </c>
      <c r="BW115" s="979"/>
      <c r="BX115" s="979"/>
      <c r="BY115" s="979"/>
      <c r="BZ115" s="979"/>
      <c r="CA115" s="979" t="s">
        <v>128</v>
      </c>
      <c r="CB115" s="979"/>
      <c r="CC115" s="979"/>
      <c r="CD115" s="979"/>
      <c r="CE115" s="979"/>
      <c r="CF115" s="973" t="s">
        <v>393</v>
      </c>
      <c r="CG115" s="974"/>
      <c r="CH115" s="974"/>
      <c r="CI115" s="974"/>
      <c r="CJ115" s="974"/>
      <c r="CK115" s="1004"/>
      <c r="CL115" s="1005"/>
      <c r="CM115" s="1008" t="s">
        <v>460</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450</v>
      </c>
      <c r="DH115" s="1018"/>
      <c r="DI115" s="1018"/>
      <c r="DJ115" s="1018"/>
      <c r="DK115" s="1019"/>
      <c r="DL115" s="1020" t="s">
        <v>414</v>
      </c>
      <c r="DM115" s="1018"/>
      <c r="DN115" s="1018"/>
      <c r="DO115" s="1018"/>
      <c r="DP115" s="1019"/>
      <c r="DQ115" s="1020" t="s">
        <v>441</v>
      </c>
      <c r="DR115" s="1018"/>
      <c r="DS115" s="1018"/>
      <c r="DT115" s="1018"/>
      <c r="DU115" s="1019"/>
      <c r="DV115" s="1021" t="s">
        <v>393</v>
      </c>
      <c r="DW115" s="1022"/>
      <c r="DX115" s="1022"/>
      <c r="DY115" s="1022"/>
      <c r="DZ115" s="1023"/>
    </row>
    <row r="116" spans="1:130" s="248" customFormat="1" ht="26.25" customHeight="1" x14ac:dyDescent="0.15">
      <c r="A116" s="1015"/>
      <c r="B116" s="1016"/>
      <c r="C116" s="1024" t="s">
        <v>461</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976</v>
      </c>
      <c r="AB116" s="1018"/>
      <c r="AC116" s="1018"/>
      <c r="AD116" s="1018"/>
      <c r="AE116" s="1019"/>
      <c r="AF116" s="1020">
        <v>971</v>
      </c>
      <c r="AG116" s="1018"/>
      <c r="AH116" s="1018"/>
      <c r="AI116" s="1018"/>
      <c r="AJ116" s="1019"/>
      <c r="AK116" s="1020">
        <v>485</v>
      </c>
      <c r="AL116" s="1018"/>
      <c r="AM116" s="1018"/>
      <c r="AN116" s="1018"/>
      <c r="AO116" s="1019"/>
      <c r="AP116" s="1021">
        <v>0</v>
      </c>
      <c r="AQ116" s="1022"/>
      <c r="AR116" s="1022"/>
      <c r="AS116" s="1022"/>
      <c r="AT116" s="1023"/>
      <c r="AU116" s="959"/>
      <c r="AV116" s="960"/>
      <c r="AW116" s="960"/>
      <c r="AX116" s="960"/>
      <c r="AY116" s="960"/>
      <c r="AZ116" s="1026" t="s">
        <v>462</v>
      </c>
      <c r="BA116" s="1027"/>
      <c r="BB116" s="1027"/>
      <c r="BC116" s="1027"/>
      <c r="BD116" s="1027"/>
      <c r="BE116" s="1027"/>
      <c r="BF116" s="1027"/>
      <c r="BG116" s="1027"/>
      <c r="BH116" s="1027"/>
      <c r="BI116" s="1027"/>
      <c r="BJ116" s="1027"/>
      <c r="BK116" s="1027"/>
      <c r="BL116" s="1027"/>
      <c r="BM116" s="1027"/>
      <c r="BN116" s="1027"/>
      <c r="BO116" s="1027"/>
      <c r="BP116" s="1028"/>
      <c r="BQ116" s="978" t="s">
        <v>414</v>
      </c>
      <c r="BR116" s="979"/>
      <c r="BS116" s="979"/>
      <c r="BT116" s="979"/>
      <c r="BU116" s="979"/>
      <c r="BV116" s="979" t="s">
        <v>441</v>
      </c>
      <c r="BW116" s="979"/>
      <c r="BX116" s="979"/>
      <c r="BY116" s="979"/>
      <c r="BZ116" s="979"/>
      <c r="CA116" s="979" t="s">
        <v>128</v>
      </c>
      <c r="CB116" s="979"/>
      <c r="CC116" s="979"/>
      <c r="CD116" s="979"/>
      <c r="CE116" s="979"/>
      <c r="CF116" s="973" t="s">
        <v>450</v>
      </c>
      <c r="CG116" s="974"/>
      <c r="CH116" s="974"/>
      <c r="CI116" s="974"/>
      <c r="CJ116" s="974"/>
      <c r="CK116" s="1004"/>
      <c r="CL116" s="1005"/>
      <c r="CM116" s="975" t="s">
        <v>463</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441</v>
      </c>
      <c r="DH116" s="1018"/>
      <c r="DI116" s="1018"/>
      <c r="DJ116" s="1018"/>
      <c r="DK116" s="1019"/>
      <c r="DL116" s="1020" t="s">
        <v>441</v>
      </c>
      <c r="DM116" s="1018"/>
      <c r="DN116" s="1018"/>
      <c r="DO116" s="1018"/>
      <c r="DP116" s="1019"/>
      <c r="DQ116" s="1020" t="s">
        <v>414</v>
      </c>
      <c r="DR116" s="1018"/>
      <c r="DS116" s="1018"/>
      <c r="DT116" s="1018"/>
      <c r="DU116" s="1019"/>
      <c r="DV116" s="1021" t="s">
        <v>450</v>
      </c>
      <c r="DW116" s="1022"/>
      <c r="DX116" s="1022"/>
      <c r="DY116" s="1022"/>
      <c r="DZ116" s="1023"/>
    </row>
    <row r="117" spans="1:130" s="248" customFormat="1" ht="26.25" customHeight="1" x14ac:dyDescent="0.15">
      <c r="A117" s="963" t="s">
        <v>189</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464</v>
      </c>
      <c r="Z117" s="945"/>
      <c r="AA117" s="1035">
        <v>3482033</v>
      </c>
      <c r="AB117" s="1036"/>
      <c r="AC117" s="1036"/>
      <c r="AD117" s="1036"/>
      <c r="AE117" s="1037"/>
      <c r="AF117" s="1038">
        <v>3421489</v>
      </c>
      <c r="AG117" s="1036"/>
      <c r="AH117" s="1036"/>
      <c r="AI117" s="1036"/>
      <c r="AJ117" s="1037"/>
      <c r="AK117" s="1038">
        <v>3107609</v>
      </c>
      <c r="AL117" s="1036"/>
      <c r="AM117" s="1036"/>
      <c r="AN117" s="1036"/>
      <c r="AO117" s="1037"/>
      <c r="AP117" s="1039"/>
      <c r="AQ117" s="1040"/>
      <c r="AR117" s="1040"/>
      <c r="AS117" s="1040"/>
      <c r="AT117" s="1041"/>
      <c r="AU117" s="959"/>
      <c r="AV117" s="960"/>
      <c r="AW117" s="960"/>
      <c r="AX117" s="960"/>
      <c r="AY117" s="960"/>
      <c r="AZ117" s="1026" t="s">
        <v>465</v>
      </c>
      <c r="BA117" s="1027"/>
      <c r="BB117" s="1027"/>
      <c r="BC117" s="1027"/>
      <c r="BD117" s="1027"/>
      <c r="BE117" s="1027"/>
      <c r="BF117" s="1027"/>
      <c r="BG117" s="1027"/>
      <c r="BH117" s="1027"/>
      <c r="BI117" s="1027"/>
      <c r="BJ117" s="1027"/>
      <c r="BK117" s="1027"/>
      <c r="BL117" s="1027"/>
      <c r="BM117" s="1027"/>
      <c r="BN117" s="1027"/>
      <c r="BO117" s="1027"/>
      <c r="BP117" s="1028"/>
      <c r="BQ117" s="978" t="s">
        <v>441</v>
      </c>
      <c r="BR117" s="979"/>
      <c r="BS117" s="979"/>
      <c r="BT117" s="979"/>
      <c r="BU117" s="979"/>
      <c r="BV117" s="979" t="s">
        <v>450</v>
      </c>
      <c r="BW117" s="979"/>
      <c r="BX117" s="979"/>
      <c r="BY117" s="979"/>
      <c r="BZ117" s="979"/>
      <c r="CA117" s="979" t="s">
        <v>414</v>
      </c>
      <c r="CB117" s="979"/>
      <c r="CC117" s="979"/>
      <c r="CD117" s="979"/>
      <c r="CE117" s="979"/>
      <c r="CF117" s="973" t="s">
        <v>442</v>
      </c>
      <c r="CG117" s="974"/>
      <c r="CH117" s="974"/>
      <c r="CI117" s="974"/>
      <c r="CJ117" s="974"/>
      <c r="CK117" s="1004"/>
      <c r="CL117" s="1005"/>
      <c r="CM117" s="975" t="s">
        <v>466</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441</v>
      </c>
      <c r="DH117" s="1018"/>
      <c r="DI117" s="1018"/>
      <c r="DJ117" s="1018"/>
      <c r="DK117" s="1019"/>
      <c r="DL117" s="1020" t="s">
        <v>457</v>
      </c>
      <c r="DM117" s="1018"/>
      <c r="DN117" s="1018"/>
      <c r="DO117" s="1018"/>
      <c r="DP117" s="1019"/>
      <c r="DQ117" s="1020" t="s">
        <v>450</v>
      </c>
      <c r="DR117" s="1018"/>
      <c r="DS117" s="1018"/>
      <c r="DT117" s="1018"/>
      <c r="DU117" s="1019"/>
      <c r="DV117" s="1021" t="s">
        <v>414</v>
      </c>
      <c r="DW117" s="1022"/>
      <c r="DX117" s="1022"/>
      <c r="DY117" s="1022"/>
      <c r="DZ117" s="1023"/>
    </row>
    <row r="118" spans="1:130" s="248" customFormat="1" ht="26.25" customHeight="1" x14ac:dyDescent="0.15">
      <c r="A118" s="963" t="s">
        <v>436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433</v>
      </c>
      <c r="AB118" s="944"/>
      <c r="AC118" s="944"/>
      <c r="AD118" s="944"/>
      <c r="AE118" s="945"/>
      <c r="AF118" s="943" t="s">
        <v>434</v>
      </c>
      <c r="AG118" s="944"/>
      <c r="AH118" s="944"/>
      <c r="AI118" s="944"/>
      <c r="AJ118" s="945"/>
      <c r="AK118" s="943" t="s">
        <v>309</v>
      </c>
      <c r="AL118" s="944"/>
      <c r="AM118" s="944"/>
      <c r="AN118" s="944"/>
      <c r="AO118" s="945"/>
      <c r="AP118" s="1030" t="s">
        <v>435</v>
      </c>
      <c r="AQ118" s="1031"/>
      <c r="AR118" s="1031"/>
      <c r="AS118" s="1031"/>
      <c r="AT118" s="1032"/>
      <c r="AU118" s="959"/>
      <c r="AV118" s="960"/>
      <c r="AW118" s="960"/>
      <c r="AX118" s="960"/>
      <c r="AY118" s="960"/>
      <c r="AZ118" s="1033" t="s">
        <v>467</v>
      </c>
      <c r="BA118" s="1024"/>
      <c r="BB118" s="1024"/>
      <c r="BC118" s="1024"/>
      <c r="BD118" s="1024"/>
      <c r="BE118" s="1024"/>
      <c r="BF118" s="1024"/>
      <c r="BG118" s="1024"/>
      <c r="BH118" s="1024"/>
      <c r="BI118" s="1024"/>
      <c r="BJ118" s="1024"/>
      <c r="BK118" s="1024"/>
      <c r="BL118" s="1024"/>
      <c r="BM118" s="1024"/>
      <c r="BN118" s="1024"/>
      <c r="BO118" s="1024"/>
      <c r="BP118" s="1025"/>
      <c r="BQ118" s="1056" t="s">
        <v>441</v>
      </c>
      <c r="BR118" s="1057"/>
      <c r="BS118" s="1057"/>
      <c r="BT118" s="1057"/>
      <c r="BU118" s="1057"/>
      <c r="BV118" s="1057" t="s">
        <v>441</v>
      </c>
      <c r="BW118" s="1057"/>
      <c r="BX118" s="1057"/>
      <c r="BY118" s="1057"/>
      <c r="BZ118" s="1057"/>
      <c r="CA118" s="1057" t="s">
        <v>128</v>
      </c>
      <c r="CB118" s="1057"/>
      <c r="CC118" s="1057"/>
      <c r="CD118" s="1057"/>
      <c r="CE118" s="1057"/>
      <c r="CF118" s="973" t="s">
        <v>414</v>
      </c>
      <c r="CG118" s="974"/>
      <c r="CH118" s="974"/>
      <c r="CI118" s="974"/>
      <c r="CJ118" s="974"/>
      <c r="CK118" s="1004"/>
      <c r="CL118" s="1005"/>
      <c r="CM118" s="975" t="s">
        <v>468</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128</v>
      </c>
      <c r="DH118" s="1018"/>
      <c r="DI118" s="1018"/>
      <c r="DJ118" s="1018"/>
      <c r="DK118" s="1019"/>
      <c r="DL118" s="1020" t="s">
        <v>393</v>
      </c>
      <c r="DM118" s="1018"/>
      <c r="DN118" s="1018"/>
      <c r="DO118" s="1018"/>
      <c r="DP118" s="1019"/>
      <c r="DQ118" s="1020" t="s">
        <v>441</v>
      </c>
      <c r="DR118" s="1018"/>
      <c r="DS118" s="1018"/>
      <c r="DT118" s="1018"/>
      <c r="DU118" s="1019"/>
      <c r="DV118" s="1021" t="s">
        <v>393</v>
      </c>
      <c r="DW118" s="1022"/>
      <c r="DX118" s="1022"/>
      <c r="DY118" s="1022"/>
      <c r="DZ118" s="1023"/>
    </row>
    <row r="119" spans="1:130" s="248" customFormat="1" ht="26.25" customHeight="1" x14ac:dyDescent="0.15">
      <c r="A119" s="1117" t="s">
        <v>439</v>
      </c>
      <c r="B119" s="1003"/>
      <c r="C119" s="982" t="s">
        <v>440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414</v>
      </c>
      <c r="AB119" s="951"/>
      <c r="AC119" s="951"/>
      <c r="AD119" s="951"/>
      <c r="AE119" s="952"/>
      <c r="AF119" s="953" t="s">
        <v>393</v>
      </c>
      <c r="AG119" s="951"/>
      <c r="AH119" s="951"/>
      <c r="AI119" s="951"/>
      <c r="AJ119" s="952"/>
      <c r="AK119" s="953" t="s">
        <v>441</v>
      </c>
      <c r="AL119" s="951"/>
      <c r="AM119" s="951"/>
      <c r="AN119" s="951"/>
      <c r="AO119" s="952"/>
      <c r="AP119" s="954" t="s">
        <v>441</v>
      </c>
      <c r="AQ119" s="955"/>
      <c r="AR119" s="955"/>
      <c r="AS119" s="955"/>
      <c r="AT119" s="956"/>
      <c r="AU119" s="961"/>
      <c r="AV119" s="962"/>
      <c r="AW119" s="962"/>
      <c r="AX119" s="962"/>
      <c r="AY119" s="962"/>
      <c r="AZ119" s="279" t="s">
        <v>189</v>
      </c>
      <c r="BA119" s="279"/>
      <c r="BB119" s="279"/>
      <c r="BC119" s="279"/>
      <c r="BD119" s="279"/>
      <c r="BE119" s="279"/>
      <c r="BF119" s="279"/>
      <c r="BG119" s="279"/>
      <c r="BH119" s="279"/>
      <c r="BI119" s="279"/>
      <c r="BJ119" s="279"/>
      <c r="BK119" s="279"/>
      <c r="BL119" s="279"/>
      <c r="BM119" s="279"/>
      <c r="BN119" s="279"/>
      <c r="BO119" s="1034" t="s">
        <v>469</v>
      </c>
      <c r="BP119" s="1065"/>
      <c r="BQ119" s="1056">
        <v>40380591</v>
      </c>
      <c r="BR119" s="1057"/>
      <c r="BS119" s="1057"/>
      <c r="BT119" s="1057"/>
      <c r="BU119" s="1057"/>
      <c r="BV119" s="1057">
        <v>39624445</v>
      </c>
      <c r="BW119" s="1057"/>
      <c r="BX119" s="1057"/>
      <c r="BY119" s="1057"/>
      <c r="BZ119" s="1057"/>
      <c r="CA119" s="1057">
        <v>37635885</v>
      </c>
      <c r="CB119" s="1057"/>
      <c r="CC119" s="1057"/>
      <c r="CD119" s="1057"/>
      <c r="CE119" s="1057"/>
      <c r="CF119" s="1058"/>
      <c r="CG119" s="1059"/>
      <c r="CH119" s="1059"/>
      <c r="CI119" s="1059"/>
      <c r="CJ119" s="1060"/>
      <c r="CK119" s="1006"/>
      <c r="CL119" s="1007"/>
      <c r="CM119" s="1061" t="s">
        <v>470</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393</v>
      </c>
      <c r="DH119" s="1043"/>
      <c r="DI119" s="1043"/>
      <c r="DJ119" s="1043"/>
      <c r="DK119" s="1044"/>
      <c r="DL119" s="1042" t="s">
        <v>441</v>
      </c>
      <c r="DM119" s="1043"/>
      <c r="DN119" s="1043"/>
      <c r="DO119" s="1043"/>
      <c r="DP119" s="1044"/>
      <c r="DQ119" s="1042" t="s">
        <v>414</v>
      </c>
      <c r="DR119" s="1043"/>
      <c r="DS119" s="1043"/>
      <c r="DT119" s="1043"/>
      <c r="DU119" s="1044"/>
      <c r="DV119" s="1045" t="s">
        <v>441</v>
      </c>
      <c r="DW119" s="1046"/>
      <c r="DX119" s="1046"/>
      <c r="DY119" s="1046"/>
      <c r="DZ119" s="1047"/>
    </row>
    <row r="120" spans="1:130" s="248" customFormat="1" ht="26.25" customHeight="1" x14ac:dyDescent="0.15">
      <c r="A120" s="1118"/>
      <c r="B120" s="1005"/>
      <c r="C120" s="975" t="s">
        <v>445</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393</v>
      </c>
      <c r="AB120" s="1018"/>
      <c r="AC120" s="1018"/>
      <c r="AD120" s="1018"/>
      <c r="AE120" s="1019"/>
      <c r="AF120" s="1020" t="s">
        <v>450</v>
      </c>
      <c r="AG120" s="1018"/>
      <c r="AH120" s="1018"/>
      <c r="AI120" s="1018"/>
      <c r="AJ120" s="1019"/>
      <c r="AK120" s="1020" t="s">
        <v>393</v>
      </c>
      <c r="AL120" s="1018"/>
      <c r="AM120" s="1018"/>
      <c r="AN120" s="1018"/>
      <c r="AO120" s="1019"/>
      <c r="AP120" s="1021" t="s">
        <v>450</v>
      </c>
      <c r="AQ120" s="1022"/>
      <c r="AR120" s="1022"/>
      <c r="AS120" s="1022"/>
      <c r="AT120" s="1023"/>
      <c r="AU120" s="1048" t="s">
        <v>471</v>
      </c>
      <c r="AV120" s="1049"/>
      <c r="AW120" s="1049"/>
      <c r="AX120" s="1049"/>
      <c r="AY120" s="1050"/>
      <c r="AZ120" s="999" t="s">
        <v>472</v>
      </c>
      <c r="BA120" s="948"/>
      <c r="BB120" s="948"/>
      <c r="BC120" s="948"/>
      <c r="BD120" s="948"/>
      <c r="BE120" s="948"/>
      <c r="BF120" s="948"/>
      <c r="BG120" s="948"/>
      <c r="BH120" s="948"/>
      <c r="BI120" s="948"/>
      <c r="BJ120" s="948"/>
      <c r="BK120" s="948"/>
      <c r="BL120" s="948"/>
      <c r="BM120" s="948"/>
      <c r="BN120" s="948"/>
      <c r="BO120" s="948"/>
      <c r="BP120" s="949"/>
      <c r="BQ120" s="985">
        <v>3494722</v>
      </c>
      <c r="BR120" s="986"/>
      <c r="BS120" s="986"/>
      <c r="BT120" s="986"/>
      <c r="BU120" s="986"/>
      <c r="BV120" s="986">
        <v>4077268</v>
      </c>
      <c r="BW120" s="986"/>
      <c r="BX120" s="986"/>
      <c r="BY120" s="986"/>
      <c r="BZ120" s="986"/>
      <c r="CA120" s="986">
        <v>4594120</v>
      </c>
      <c r="CB120" s="986"/>
      <c r="CC120" s="986"/>
      <c r="CD120" s="986"/>
      <c r="CE120" s="986"/>
      <c r="CF120" s="1000">
        <v>38.1</v>
      </c>
      <c r="CG120" s="1001"/>
      <c r="CH120" s="1001"/>
      <c r="CI120" s="1001"/>
      <c r="CJ120" s="1001"/>
      <c r="CK120" s="1066" t="s">
        <v>473</v>
      </c>
      <c r="CL120" s="1067"/>
      <c r="CM120" s="1067"/>
      <c r="CN120" s="1067"/>
      <c r="CO120" s="1068"/>
      <c r="CP120" s="1074" t="s">
        <v>474</v>
      </c>
      <c r="CQ120" s="1075"/>
      <c r="CR120" s="1075"/>
      <c r="CS120" s="1075"/>
      <c r="CT120" s="1075"/>
      <c r="CU120" s="1075"/>
      <c r="CV120" s="1075"/>
      <c r="CW120" s="1075"/>
      <c r="CX120" s="1075"/>
      <c r="CY120" s="1075"/>
      <c r="CZ120" s="1075"/>
      <c r="DA120" s="1075"/>
      <c r="DB120" s="1075"/>
      <c r="DC120" s="1075"/>
      <c r="DD120" s="1075"/>
      <c r="DE120" s="1075"/>
      <c r="DF120" s="1076"/>
      <c r="DG120" s="985" t="s">
        <v>414</v>
      </c>
      <c r="DH120" s="986"/>
      <c r="DI120" s="986"/>
      <c r="DJ120" s="986"/>
      <c r="DK120" s="986"/>
      <c r="DL120" s="986" t="s">
        <v>450</v>
      </c>
      <c r="DM120" s="986"/>
      <c r="DN120" s="986"/>
      <c r="DO120" s="986"/>
      <c r="DP120" s="986"/>
      <c r="DQ120" s="986">
        <v>4108355</v>
      </c>
      <c r="DR120" s="986"/>
      <c r="DS120" s="986"/>
      <c r="DT120" s="986"/>
      <c r="DU120" s="986"/>
      <c r="DV120" s="987">
        <v>34.1</v>
      </c>
      <c r="DW120" s="987"/>
      <c r="DX120" s="987"/>
      <c r="DY120" s="987"/>
      <c r="DZ120" s="988"/>
    </row>
    <row r="121" spans="1:130" s="248" customFormat="1" ht="26.25" customHeight="1" x14ac:dyDescent="0.15">
      <c r="A121" s="1118"/>
      <c r="B121" s="1005"/>
      <c r="C121" s="1026" t="s">
        <v>475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78008</v>
      </c>
      <c r="AB121" s="1018"/>
      <c r="AC121" s="1018"/>
      <c r="AD121" s="1018"/>
      <c r="AE121" s="1019"/>
      <c r="AF121" s="1020">
        <v>78008</v>
      </c>
      <c r="AG121" s="1018"/>
      <c r="AH121" s="1018"/>
      <c r="AI121" s="1018"/>
      <c r="AJ121" s="1019"/>
      <c r="AK121" s="1020">
        <v>78008</v>
      </c>
      <c r="AL121" s="1018"/>
      <c r="AM121" s="1018"/>
      <c r="AN121" s="1018"/>
      <c r="AO121" s="1019"/>
      <c r="AP121" s="1021">
        <v>0.6</v>
      </c>
      <c r="AQ121" s="1022"/>
      <c r="AR121" s="1022"/>
      <c r="AS121" s="1022"/>
      <c r="AT121" s="1023"/>
      <c r="AU121" s="1051"/>
      <c r="AV121" s="1052"/>
      <c r="AW121" s="1052"/>
      <c r="AX121" s="1052"/>
      <c r="AY121" s="1053"/>
      <c r="AZ121" s="1008" t="s">
        <v>476</v>
      </c>
      <c r="BA121" s="1009"/>
      <c r="BB121" s="1009"/>
      <c r="BC121" s="1009"/>
      <c r="BD121" s="1009"/>
      <c r="BE121" s="1009"/>
      <c r="BF121" s="1009"/>
      <c r="BG121" s="1009"/>
      <c r="BH121" s="1009"/>
      <c r="BI121" s="1009"/>
      <c r="BJ121" s="1009"/>
      <c r="BK121" s="1009"/>
      <c r="BL121" s="1009"/>
      <c r="BM121" s="1009"/>
      <c r="BN121" s="1009"/>
      <c r="BO121" s="1009"/>
      <c r="BP121" s="1010"/>
      <c r="BQ121" s="978">
        <v>5125449</v>
      </c>
      <c r="BR121" s="979"/>
      <c r="BS121" s="979"/>
      <c r="BT121" s="979"/>
      <c r="BU121" s="979"/>
      <c r="BV121" s="979">
        <v>4887927</v>
      </c>
      <c r="BW121" s="979"/>
      <c r="BX121" s="979"/>
      <c r="BY121" s="979"/>
      <c r="BZ121" s="979"/>
      <c r="CA121" s="979">
        <v>4133087</v>
      </c>
      <c r="CB121" s="979"/>
      <c r="CC121" s="979"/>
      <c r="CD121" s="979"/>
      <c r="CE121" s="979"/>
      <c r="CF121" s="973">
        <v>34.299999999999997</v>
      </c>
      <c r="CG121" s="974"/>
      <c r="CH121" s="974"/>
      <c r="CI121" s="974"/>
      <c r="CJ121" s="974"/>
      <c r="CK121" s="1069"/>
      <c r="CL121" s="1070"/>
      <c r="CM121" s="1070"/>
      <c r="CN121" s="1070"/>
      <c r="CO121" s="1071"/>
      <c r="CP121" s="1079" t="s">
        <v>477</v>
      </c>
      <c r="CQ121" s="1080"/>
      <c r="CR121" s="1080"/>
      <c r="CS121" s="1080"/>
      <c r="CT121" s="1080"/>
      <c r="CU121" s="1080"/>
      <c r="CV121" s="1080"/>
      <c r="CW121" s="1080"/>
      <c r="CX121" s="1080"/>
      <c r="CY121" s="1080"/>
      <c r="CZ121" s="1080"/>
      <c r="DA121" s="1080"/>
      <c r="DB121" s="1080"/>
      <c r="DC121" s="1080"/>
      <c r="DD121" s="1080"/>
      <c r="DE121" s="1080"/>
      <c r="DF121" s="1081"/>
      <c r="DG121" s="978" t="s">
        <v>393</v>
      </c>
      <c r="DH121" s="979"/>
      <c r="DI121" s="979"/>
      <c r="DJ121" s="979"/>
      <c r="DK121" s="979"/>
      <c r="DL121" s="979" t="s">
        <v>414</v>
      </c>
      <c r="DM121" s="979"/>
      <c r="DN121" s="979"/>
      <c r="DO121" s="979"/>
      <c r="DP121" s="979"/>
      <c r="DQ121" s="979" t="s">
        <v>414</v>
      </c>
      <c r="DR121" s="979"/>
      <c r="DS121" s="979"/>
      <c r="DT121" s="979"/>
      <c r="DU121" s="979"/>
      <c r="DV121" s="980" t="s">
        <v>393</v>
      </c>
      <c r="DW121" s="980"/>
      <c r="DX121" s="980"/>
      <c r="DY121" s="980"/>
      <c r="DZ121" s="981"/>
    </row>
    <row r="122" spans="1:130" s="248" customFormat="1" ht="26.25" customHeight="1" x14ac:dyDescent="0.15">
      <c r="A122" s="1118"/>
      <c r="B122" s="1005"/>
      <c r="C122" s="975" t="s">
        <v>456</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441</v>
      </c>
      <c r="AB122" s="1018"/>
      <c r="AC122" s="1018"/>
      <c r="AD122" s="1018"/>
      <c r="AE122" s="1019"/>
      <c r="AF122" s="1020" t="s">
        <v>393</v>
      </c>
      <c r="AG122" s="1018"/>
      <c r="AH122" s="1018"/>
      <c r="AI122" s="1018"/>
      <c r="AJ122" s="1019"/>
      <c r="AK122" s="1020" t="s">
        <v>414</v>
      </c>
      <c r="AL122" s="1018"/>
      <c r="AM122" s="1018"/>
      <c r="AN122" s="1018"/>
      <c r="AO122" s="1019"/>
      <c r="AP122" s="1021" t="s">
        <v>450</v>
      </c>
      <c r="AQ122" s="1022"/>
      <c r="AR122" s="1022"/>
      <c r="AS122" s="1022"/>
      <c r="AT122" s="1023"/>
      <c r="AU122" s="1051"/>
      <c r="AV122" s="1052"/>
      <c r="AW122" s="1052"/>
      <c r="AX122" s="1052"/>
      <c r="AY122" s="1053"/>
      <c r="AZ122" s="1033" t="s">
        <v>478</v>
      </c>
      <c r="BA122" s="1024"/>
      <c r="BB122" s="1024"/>
      <c r="BC122" s="1024"/>
      <c r="BD122" s="1024"/>
      <c r="BE122" s="1024"/>
      <c r="BF122" s="1024"/>
      <c r="BG122" s="1024"/>
      <c r="BH122" s="1024"/>
      <c r="BI122" s="1024"/>
      <c r="BJ122" s="1024"/>
      <c r="BK122" s="1024"/>
      <c r="BL122" s="1024"/>
      <c r="BM122" s="1024"/>
      <c r="BN122" s="1024"/>
      <c r="BO122" s="1024"/>
      <c r="BP122" s="1025"/>
      <c r="BQ122" s="1056">
        <v>19118061</v>
      </c>
      <c r="BR122" s="1057"/>
      <c r="BS122" s="1057"/>
      <c r="BT122" s="1057"/>
      <c r="BU122" s="1057"/>
      <c r="BV122" s="1057">
        <v>18963964</v>
      </c>
      <c r="BW122" s="1057"/>
      <c r="BX122" s="1057"/>
      <c r="BY122" s="1057"/>
      <c r="BZ122" s="1057"/>
      <c r="CA122" s="1057">
        <v>18634599</v>
      </c>
      <c r="CB122" s="1057"/>
      <c r="CC122" s="1057"/>
      <c r="CD122" s="1057"/>
      <c r="CE122" s="1057"/>
      <c r="CF122" s="1077">
        <v>154.69999999999999</v>
      </c>
      <c r="CG122" s="1078"/>
      <c r="CH122" s="1078"/>
      <c r="CI122" s="1078"/>
      <c r="CJ122" s="1078"/>
      <c r="CK122" s="1069"/>
      <c r="CL122" s="1070"/>
      <c r="CM122" s="1070"/>
      <c r="CN122" s="1070"/>
      <c r="CO122" s="1071"/>
      <c r="CP122" s="1079" t="s">
        <v>479</v>
      </c>
      <c r="CQ122" s="1080"/>
      <c r="CR122" s="1080"/>
      <c r="CS122" s="1080"/>
      <c r="CT122" s="1080"/>
      <c r="CU122" s="1080"/>
      <c r="CV122" s="1080"/>
      <c r="CW122" s="1080"/>
      <c r="CX122" s="1080"/>
      <c r="CY122" s="1080"/>
      <c r="CZ122" s="1080"/>
      <c r="DA122" s="1080"/>
      <c r="DB122" s="1080"/>
      <c r="DC122" s="1080"/>
      <c r="DD122" s="1080"/>
      <c r="DE122" s="1080"/>
      <c r="DF122" s="1081"/>
      <c r="DG122" s="978" t="s">
        <v>393</v>
      </c>
      <c r="DH122" s="979"/>
      <c r="DI122" s="979"/>
      <c r="DJ122" s="979"/>
      <c r="DK122" s="979"/>
      <c r="DL122" s="979" t="s">
        <v>414</v>
      </c>
      <c r="DM122" s="979"/>
      <c r="DN122" s="979"/>
      <c r="DO122" s="979"/>
      <c r="DP122" s="979"/>
      <c r="DQ122" s="979" t="s">
        <v>414</v>
      </c>
      <c r="DR122" s="979"/>
      <c r="DS122" s="979"/>
      <c r="DT122" s="979"/>
      <c r="DU122" s="979"/>
      <c r="DV122" s="980" t="s">
        <v>128</v>
      </c>
      <c r="DW122" s="980"/>
      <c r="DX122" s="980"/>
      <c r="DY122" s="980"/>
      <c r="DZ122" s="981"/>
    </row>
    <row r="123" spans="1:130" s="248" customFormat="1" ht="26.25" customHeight="1" x14ac:dyDescent="0.15">
      <c r="A123" s="1118"/>
      <c r="B123" s="1005"/>
      <c r="C123" s="975" t="s">
        <v>463</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414</v>
      </c>
      <c r="AB123" s="1018"/>
      <c r="AC123" s="1018"/>
      <c r="AD123" s="1018"/>
      <c r="AE123" s="1019"/>
      <c r="AF123" s="1020" t="s">
        <v>441</v>
      </c>
      <c r="AG123" s="1018"/>
      <c r="AH123" s="1018"/>
      <c r="AI123" s="1018"/>
      <c r="AJ123" s="1019"/>
      <c r="AK123" s="1020" t="s">
        <v>393</v>
      </c>
      <c r="AL123" s="1018"/>
      <c r="AM123" s="1018"/>
      <c r="AN123" s="1018"/>
      <c r="AO123" s="1019"/>
      <c r="AP123" s="1021" t="s">
        <v>393</v>
      </c>
      <c r="AQ123" s="1022"/>
      <c r="AR123" s="1022"/>
      <c r="AS123" s="1022"/>
      <c r="AT123" s="1023"/>
      <c r="AU123" s="1054"/>
      <c r="AV123" s="1055"/>
      <c r="AW123" s="1055"/>
      <c r="AX123" s="1055"/>
      <c r="AY123" s="1055"/>
      <c r="AZ123" s="279" t="s">
        <v>189</v>
      </c>
      <c r="BA123" s="279"/>
      <c r="BB123" s="279"/>
      <c r="BC123" s="279"/>
      <c r="BD123" s="279"/>
      <c r="BE123" s="279"/>
      <c r="BF123" s="279"/>
      <c r="BG123" s="279"/>
      <c r="BH123" s="279"/>
      <c r="BI123" s="279"/>
      <c r="BJ123" s="279"/>
      <c r="BK123" s="279"/>
      <c r="BL123" s="279"/>
      <c r="BM123" s="279"/>
      <c r="BN123" s="279"/>
      <c r="BO123" s="1034" t="s">
        <v>480</v>
      </c>
      <c r="BP123" s="1065"/>
      <c r="BQ123" s="1124">
        <v>27738232</v>
      </c>
      <c r="BR123" s="1125"/>
      <c r="BS123" s="1125"/>
      <c r="BT123" s="1125"/>
      <c r="BU123" s="1125"/>
      <c r="BV123" s="1125">
        <v>27929159</v>
      </c>
      <c r="BW123" s="1125"/>
      <c r="BX123" s="1125"/>
      <c r="BY123" s="1125"/>
      <c r="BZ123" s="1125"/>
      <c r="CA123" s="1125">
        <v>27361806</v>
      </c>
      <c r="CB123" s="1125"/>
      <c r="CC123" s="1125"/>
      <c r="CD123" s="1125"/>
      <c r="CE123" s="1125"/>
      <c r="CF123" s="1058"/>
      <c r="CG123" s="1059"/>
      <c r="CH123" s="1059"/>
      <c r="CI123" s="1059"/>
      <c r="CJ123" s="1060"/>
      <c r="CK123" s="1069"/>
      <c r="CL123" s="1070"/>
      <c r="CM123" s="1070"/>
      <c r="CN123" s="1070"/>
      <c r="CO123" s="1071"/>
      <c r="CP123" s="1079" t="s">
        <v>481</v>
      </c>
      <c r="CQ123" s="1080"/>
      <c r="CR123" s="1080"/>
      <c r="CS123" s="1080"/>
      <c r="CT123" s="1080"/>
      <c r="CU123" s="1080"/>
      <c r="CV123" s="1080"/>
      <c r="CW123" s="1080"/>
      <c r="CX123" s="1080"/>
      <c r="CY123" s="1080"/>
      <c r="CZ123" s="1080"/>
      <c r="DA123" s="1080"/>
      <c r="DB123" s="1080"/>
      <c r="DC123" s="1080"/>
      <c r="DD123" s="1080"/>
      <c r="DE123" s="1080"/>
      <c r="DF123" s="1081"/>
      <c r="DG123" s="1017" t="s">
        <v>414</v>
      </c>
      <c r="DH123" s="1018"/>
      <c r="DI123" s="1018"/>
      <c r="DJ123" s="1018"/>
      <c r="DK123" s="1019"/>
      <c r="DL123" s="1020" t="s">
        <v>414</v>
      </c>
      <c r="DM123" s="1018"/>
      <c r="DN123" s="1018"/>
      <c r="DO123" s="1018"/>
      <c r="DP123" s="1019"/>
      <c r="DQ123" s="1020" t="s">
        <v>414</v>
      </c>
      <c r="DR123" s="1018"/>
      <c r="DS123" s="1018"/>
      <c r="DT123" s="1018"/>
      <c r="DU123" s="1019"/>
      <c r="DV123" s="1021" t="s">
        <v>414</v>
      </c>
      <c r="DW123" s="1022"/>
      <c r="DX123" s="1022"/>
      <c r="DY123" s="1022"/>
      <c r="DZ123" s="1023"/>
    </row>
    <row r="124" spans="1:130" s="248" customFormat="1" ht="26.25" customHeight="1" thickBot="1" x14ac:dyDescent="0.2">
      <c r="A124" s="1118"/>
      <c r="B124" s="1005"/>
      <c r="C124" s="975" t="s">
        <v>466</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414</v>
      </c>
      <c r="AB124" s="1018"/>
      <c r="AC124" s="1018"/>
      <c r="AD124" s="1018"/>
      <c r="AE124" s="1019"/>
      <c r="AF124" s="1020" t="s">
        <v>414</v>
      </c>
      <c r="AG124" s="1018"/>
      <c r="AH124" s="1018"/>
      <c r="AI124" s="1018"/>
      <c r="AJ124" s="1019"/>
      <c r="AK124" s="1020" t="s">
        <v>450</v>
      </c>
      <c r="AL124" s="1018"/>
      <c r="AM124" s="1018"/>
      <c r="AN124" s="1018"/>
      <c r="AO124" s="1019"/>
      <c r="AP124" s="1021" t="s">
        <v>414</v>
      </c>
      <c r="AQ124" s="1022"/>
      <c r="AR124" s="1022"/>
      <c r="AS124" s="1022"/>
      <c r="AT124" s="1023"/>
      <c r="AU124" s="1120" t="s">
        <v>482</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108.5</v>
      </c>
      <c r="BR124" s="1087"/>
      <c r="BS124" s="1087"/>
      <c r="BT124" s="1087"/>
      <c r="BU124" s="1087"/>
      <c r="BV124" s="1087">
        <v>99.4</v>
      </c>
      <c r="BW124" s="1087"/>
      <c r="BX124" s="1087"/>
      <c r="BY124" s="1087"/>
      <c r="BZ124" s="1087"/>
      <c r="CA124" s="1087">
        <v>85.2</v>
      </c>
      <c r="CB124" s="1087"/>
      <c r="CC124" s="1087"/>
      <c r="CD124" s="1087"/>
      <c r="CE124" s="1087"/>
      <c r="CF124" s="1088"/>
      <c r="CG124" s="1089"/>
      <c r="CH124" s="1089"/>
      <c r="CI124" s="1089"/>
      <c r="CJ124" s="1090"/>
      <c r="CK124" s="1072"/>
      <c r="CL124" s="1072"/>
      <c r="CM124" s="1072"/>
      <c r="CN124" s="1072"/>
      <c r="CO124" s="1073"/>
      <c r="CP124" s="1079" t="s">
        <v>483</v>
      </c>
      <c r="CQ124" s="1080"/>
      <c r="CR124" s="1080"/>
      <c r="CS124" s="1080"/>
      <c r="CT124" s="1080"/>
      <c r="CU124" s="1080"/>
      <c r="CV124" s="1080"/>
      <c r="CW124" s="1080"/>
      <c r="CX124" s="1080"/>
      <c r="CY124" s="1080"/>
      <c r="CZ124" s="1080"/>
      <c r="DA124" s="1080"/>
      <c r="DB124" s="1080"/>
      <c r="DC124" s="1080"/>
      <c r="DD124" s="1080"/>
      <c r="DE124" s="1080"/>
      <c r="DF124" s="1081"/>
      <c r="DG124" s="1064">
        <v>5622580</v>
      </c>
      <c r="DH124" s="1043"/>
      <c r="DI124" s="1043"/>
      <c r="DJ124" s="1043"/>
      <c r="DK124" s="1044"/>
      <c r="DL124" s="1042">
        <v>5196934</v>
      </c>
      <c r="DM124" s="1043"/>
      <c r="DN124" s="1043"/>
      <c r="DO124" s="1043"/>
      <c r="DP124" s="1044"/>
      <c r="DQ124" s="1042" t="s">
        <v>442</v>
      </c>
      <c r="DR124" s="1043"/>
      <c r="DS124" s="1043"/>
      <c r="DT124" s="1043"/>
      <c r="DU124" s="1044"/>
      <c r="DV124" s="1045" t="s">
        <v>442</v>
      </c>
      <c r="DW124" s="1046"/>
      <c r="DX124" s="1046"/>
      <c r="DY124" s="1046"/>
      <c r="DZ124" s="1047"/>
    </row>
    <row r="125" spans="1:130" s="248" customFormat="1" ht="26.25" customHeight="1" x14ac:dyDescent="0.15">
      <c r="A125" s="1118"/>
      <c r="B125" s="1005"/>
      <c r="C125" s="975" t="s">
        <v>468</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442</v>
      </c>
      <c r="AB125" s="1018"/>
      <c r="AC125" s="1018"/>
      <c r="AD125" s="1018"/>
      <c r="AE125" s="1019"/>
      <c r="AF125" s="1020" t="s">
        <v>442</v>
      </c>
      <c r="AG125" s="1018"/>
      <c r="AH125" s="1018"/>
      <c r="AI125" s="1018"/>
      <c r="AJ125" s="1019"/>
      <c r="AK125" s="1020" t="s">
        <v>442</v>
      </c>
      <c r="AL125" s="1018"/>
      <c r="AM125" s="1018"/>
      <c r="AN125" s="1018"/>
      <c r="AO125" s="1019"/>
      <c r="AP125" s="1021" t="s">
        <v>442</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484</v>
      </c>
      <c r="CL125" s="1067"/>
      <c r="CM125" s="1067"/>
      <c r="CN125" s="1067"/>
      <c r="CO125" s="1068"/>
      <c r="CP125" s="999" t="s">
        <v>485</v>
      </c>
      <c r="CQ125" s="948"/>
      <c r="CR125" s="948"/>
      <c r="CS125" s="948"/>
      <c r="CT125" s="948"/>
      <c r="CU125" s="948"/>
      <c r="CV125" s="948"/>
      <c r="CW125" s="948"/>
      <c r="CX125" s="948"/>
      <c r="CY125" s="948"/>
      <c r="CZ125" s="948"/>
      <c r="DA125" s="948"/>
      <c r="DB125" s="948"/>
      <c r="DC125" s="948"/>
      <c r="DD125" s="948"/>
      <c r="DE125" s="948"/>
      <c r="DF125" s="949"/>
      <c r="DG125" s="985" t="s">
        <v>442</v>
      </c>
      <c r="DH125" s="986"/>
      <c r="DI125" s="986"/>
      <c r="DJ125" s="986"/>
      <c r="DK125" s="986"/>
      <c r="DL125" s="986" t="s">
        <v>442</v>
      </c>
      <c r="DM125" s="986"/>
      <c r="DN125" s="986"/>
      <c r="DO125" s="986"/>
      <c r="DP125" s="986"/>
      <c r="DQ125" s="986" t="s">
        <v>442</v>
      </c>
      <c r="DR125" s="986"/>
      <c r="DS125" s="986"/>
      <c r="DT125" s="986"/>
      <c r="DU125" s="986"/>
      <c r="DV125" s="987" t="s">
        <v>442</v>
      </c>
      <c r="DW125" s="987"/>
      <c r="DX125" s="987"/>
      <c r="DY125" s="987"/>
      <c r="DZ125" s="988"/>
    </row>
    <row r="126" spans="1:130" s="248" customFormat="1" ht="26.25" customHeight="1" thickBot="1" x14ac:dyDescent="0.2">
      <c r="A126" s="1118"/>
      <c r="B126" s="1005"/>
      <c r="C126" s="975" t="s">
        <v>470</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450</v>
      </c>
      <c r="AB126" s="1018"/>
      <c r="AC126" s="1018"/>
      <c r="AD126" s="1018"/>
      <c r="AE126" s="1019"/>
      <c r="AF126" s="1020" t="s">
        <v>442</v>
      </c>
      <c r="AG126" s="1018"/>
      <c r="AH126" s="1018"/>
      <c r="AI126" s="1018"/>
      <c r="AJ126" s="1019"/>
      <c r="AK126" s="1020" t="s">
        <v>442</v>
      </c>
      <c r="AL126" s="1018"/>
      <c r="AM126" s="1018"/>
      <c r="AN126" s="1018"/>
      <c r="AO126" s="1019"/>
      <c r="AP126" s="1021" t="s">
        <v>442</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486</v>
      </c>
      <c r="CQ126" s="1009"/>
      <c r="CR126" s="1009"/>
      <c r="CS126" s="1009"/>
      <c r="CT126" s="1009"/>
      <c r="CU126" s="1009"/>
      <c r="CV126" s="1009"/>
      <c r="CW126" s="1009"/>
      <c r="CX126" s="1009"/>
      <c r="CY126" s="1009"/>
      <c r="CZ126" s="1009"/>
      <c r="DA126" s="1009"/>
      <c r="DB126" s="1009"/>
      <c r="DC126" s="1009"/>
      <c r="DD126" s="1009"/>
      <c r="DE126" s="1009"/>
      <c r="DF126" s="1010"/>
      <c r="DG126" s="978" t="s">
        <v>442</v>
      </c>
      <c r="DH126" s="979"/>
      <c r="DI126" s="979"/>
      <c r="DJ126" s="979"/>
      <c r="DK126" s="979"/>
      <c r="DL126" s="979" t="s">
        <v>442</v>
      </c>
      <c r="DM126" s="979"/>
      <c r="DN126" s="979"/>
      <c r="DO126" s="979"/>
      <c r="DP126" s="979"/>
      <c r="DQ126" s="979" t="s">
        <v>442</v>
      </c>
      <c r="DR126" s="979"/>
      <c r="DS126" s="979"/>
      <c r="DT126" s="979"/>
      <c r="DU126" s="979"/>
      <c r="DV126" s="980" t="s">
        <v>442</v>
      </c>
      <c r="DW126" s="980"/>
      <c r="DX126" s="980"/>
      <c r="DY126" s="980"/>
      <c r="DZ126" s="981"/>
    </row>
    <row r="127" spans="1:130" s="248" customFormat="1" ht="26.25" customHeight="1" x14ac:dyDescent="0.15">
      <c r="A127" s="1119"/>
      <c r="B127" s="1007"/>
      <c r="C127" s="1061" t="s">
        <v>487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442</v>
      </c>
      <c r="AB127" s="1018"/>
      <c r="AC127" s="1018"/>
      <c r="AD127" s="1018"/>
      <c r="AE127" s="1019"/>
      <c r="AF127" s="1020" t="s">
        <v>442</v>
      </c>
      <c r="AG127" s="1018"/>
      <c r="AH127" s="1018"/>
      <c r="AI127" s="1018"/>
      <c r="AJ127" s="1019"/>
      <c r="AK127" s="1020" t="s">
        <v>442</v>
      </c>
      <c r="AL127" s="1018"/>
      <c r="AM127" s="1018"/>
      <c r="AN127" s="1018"/>
      <c r="AO127" s="1019"/>
      <c r="AP127" s="1021" t="s">
        <v>442</v>
      </c>
      <c r="AQ127" s="1022"/>
      <c r="AR127" s="1022"/>
      <c r="AS127" s="1022"/>
      <c r="AT127" s="1023"/>
      <c r="AU127" s="284"/>
      <c r="AV127" s="284"/>
      <c r="AW127" s="284"/>
      <c r="AX127" s="1091" t="s">
        <v>488</v>
      </c>
      <c r="AY127" s="1092"/>
      <c r="AZ127" s="1092"/>
      <c r="BA127" s="1092"/>
      <c r="BB127" s="1092"/>
      <c r="BC127" s="1092"/>
      <c r="BD127" s="1092"/>
      <c r="BE127" s="1093"/>
      <c r="BF127" s="1094" t="s">
        <v>489</v>
      </c>
      <c r="BG127" s="1092"/>
      <c r="BH127" s="1092"/>
      <c r="BI127" s="1092"/>
      <c r="BJ127" s="1092"/>
      <c r="BK127" s="1092"/>
      <c r="BL127" s="1093"/>
      <c r="BM127" s="1094" t="s">
        <v>490</v>
      </c>
      <c r="BN127" s="1092"/>
      <c r="BO127" s="1092"/>
      <c r="BP127" s="1092"/>
      <c r="BQ127" s="1092"/>
      <c r="BR127" s="1092"/>
      <c r="BS127" s="1093"/>
      <c r="BT127" s="1094" t="s">
        <v>491</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492</v>
      </c>
      <c r="CQ127" s="1009"/>
      <c r="CR127" s="1009"/>
      <c r="CS127" s="1009"/>
      <c r="CT127" s="1009"/>
      <c r="CU127" s="1009"/>
      <c r="CV127" s="1009"/>
      <c r="CW127" s="1009"/>
      <c r="CX127" s="1009"/>
      <c r="CY127" s="1009"/>
      <c r="CZ127" s="1009"/>
      <c r="DA127" s="1009"/>
      <c r="DB127" s="1009"/>
      <c r="DC127" s="1009"/>
      <c r="DD127" s="1009"/>
      <c r="DE127" s="1009"/>
      <c r="DF127" s="1010"/>
      <c r="DG127" s="978" t="s">
        <v>442</v>
      </c>
      <c r="DH127" s="979"/>
      <c r="DI127" s="979"/>
      <c r="DJ127" s="979"/>
      <c r="DK127" s="979"/>
      <c r="DL127" s="979" t="s">
        <v>442</v>
      </c>
      <c r="DM127" s="979"/>
      <c r="DN127" s="979"/>
      <c r="DO127" s="979"/>
      <c r="DP127" s="979"/>
      <c r="DQ127" s="979" t="s">
        <v>442</v>
      </c>
      <c r="DR127" s="979"/>
      <c r="DS127" s="979"/>
      <c r="DT127" s="979"/>
      <c r="DU127" s="979"/>
      <c r="DV127" s="980" t="s">
        <v>442</v>
      </c>
      <c r="DW127" s="980"/>
      <c r="DX127" s="980"/>
      <c r="DY127" s="980"/>
      <c r="DZ127" s="981"/>
    </row>
    <row r="128" spans="1:130" s="248" customFormat="1" ht="26.25" customHeight="1" thickBot="1" x14ac:dyDescent="0.2">
      <c r="A128" s="1102" t="s">
        <v>493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494</v>
      </c>
      <c r="X128" s="1104"/>
      <c r="Y128" s="1104"/>
      <c r="Z128" s="1105"/>
      <c r="AA128" s="1106">
        <v>663407</v>
      </c>
      <c r="AB128" s="1107"/>
      <c r="AC128" s="1107"/>
      <c r="AD128" s="1107"/>
      <c r="AE128" s="1108"/>
      <c r="AF128" s="1109">
        <v>654414</v>
      </c>
      <c r="AG128" s="1107"/>
      <c r="AH128" s="1107"/>
      <c r="AI128" s="1107"/>
      <c r="AJ128" s="1108"/>
      <c r="AK128" s="1109">
        <v>379037</v>
      </c>
      <c r="AL128" s="1107"/>
      <c r="AM128" s="1107"/>
      <c r="AN128" s="1107"/>
      <c r="AO128" s="1108"/>
      <c r="AP128" s="1110"/>
      <c r="AQ128" s="1111"/>
      <c r="AR128" s="1111"/>
      <c r="AS128" s="1111"/>
      <c r="AT128" s="1112"/>
      <c r="AU128" s="284"/>
      <c r="AV128" s="284"/>
      <c r="AW128" s="284"/>
      <c r="AX128" s="947" t="s">
        <v>495</v>
      </c>
      <c r="AY128" s="948"/>
      <c r="AZ128" s="948"/>
      <c r="BA128" s="948"/>
      <c r="BB128" s="948"/>
      <c r="BC128" s="948"/>
      <c r="BD128" s="948"/>
      <c r="BE128" s="949"/>
      <c r="BF128" s="1113" t="s">
        <v>128</v>
      </c>
      <c r="BG128" s="1114"/>
      <c r="BH128" s="1114"/>
      <c r="BI128" s="1114"/>
      <c r="BJ128" s="1114"/>
      <c r="BK128" s="1114"/>
      <c r="BL128" s="1115"/>
      <c r="BM128" s="1113">
        <v>12.89</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496</v>
      </c>
      <c r="CQ128" s="1096"/>
      <c r="CR128" s="1096"/>
      <c r="CS128" s="1096"/>
      <c r="CT128" s="1096"/>
      <c r="CU128" s="1096"/>
      <c r="CV128" s="1096"/>
      <c r="CW128" s="1096"/>
      <c r="CX128" s="1096"/>
      <c r="CY128" s="1096"/>
      <c r="CZ128" s="1096"/>
      <c r="DA128" s="1096"/>
      <c r="DB128" s="1096"/>
      <c r="DC128" s="1096"/>
      <c r="DD128" s="1096"/>
      <c r="DE128" s="1096"/>
      <c r="DF128" s="1097"/>
      <c r="DG128" s="1098" t="s">
        <v>128</v>
      </c>
      <c r="DH128" s="1099"/>
      <c r="DI128" s="1099"/>
      <c r="DJ128" s="1099"/>
      <c r="DK128" s="1099"/>
      <c r="DL128" s="1099" t="s">
        <v>497</v>
      </c>
      <c r="DM128" s="1099"/>
      <c r="DN128" s="1099"/>
      <c r="DO128" s="1099"/>
      <c r="DP128" s="1099"/>
      <c r="DQ128" s="1099" t="s">
        <v>498</v>
      </c>
      <c r="DR128" s="1099"/>
      <c r="DS128" s="1099"/>
      <c r="DT128" s="1099"/>
      <c r="DU128" s="1099"/>
      <c r="DV128" s="1100" t="s">
        <v>499</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500</v>
      </c>
      <c r="X129" s="1133"/>
      <c r="Y129" s="1133"/>
      <c r="Z129" s="1134"/>
      <c r="AA129" s="1017">
        <v>13233298</v>
      </c>
      <c r="AB129" s="1018"/>
      <c r="AC129" s="1018"/>
      <c r="AD129" s="1018"/>
      <c r="AE129" s="1019"/>
      <c r="AF129" s="1020">
        <v>13321173</v>
      </c>
      <c r="AG129" s="1018"/>
      <c r="AH129" s="1018"/>
      <c r="AI129" s="1018"/>
      <c r="AJ129" s="1019"/>
      <c r="AK129" s="1020">
        <v>13615320</v>
      </c>
      <c r="AL129" s="1018"/>
      <c r="AM129" s="1018"/>
      <c r="AN129" s="1018"/>
      <c r="AO129" s="1019"/>
      <c r="AP129" s="1135"/>
      <c r="AQ129" s="1136"/>
      <c r="AR129" s="1136"/>
      <c r="AS129" s="1136"/>
      <c r="AT129" s="1137"/>
      <c r="AU129" s="286"/>
      <c r="AV129" s="286"/>
      <c r="AW129" s="286"/>
      <c r="AX129" s="1126" t="s">
        <v>501</v>
      </c>
      <c r="AY129" s="1009"/>
      <c r="AZ129" s="1009"/>
      <c r="BA129" s="1009"/>
      <c r="BB129" s="1009"/>
      <c r="BC129" s="1009"/>
      <c r="BD129" s="1009"/>
      <c r="BE129" s="1010"/>
      <c r="BF129" s="1127" t="s">
        <v>502</v>
      </c>
      <c r="BG129" s="1128"/>
      <c r="BH129" s="1128"/>
      <c r="BI129" s="1128"/>
      <c r="BJ129" s="1128"/>
      <c r="BK129" s="1128"/>
      <c r="BL129" s="1129"/>
      <c r="BM129" s="1127">
        <v>17.89</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504</v>
      </c>
      <c r="X130" s="1133"/>
      <c r="Y130" s="1133"/>
      <c r="Z130" s="1134"/>
      <c r="AA130" s="1017">
        <v>1588335</v>
      </c>
      <c r="AB130" s="1018"/>
      <c r="AC130" s="1018"/>
      <c r="AD130" s="1018"/>
      <c r="AE130" s="1019"/>
      <c r="AF130" s="1020">
        <v>1560722</v>
      </c>
      <c r="AG130" s="1018"/>
      <c r="AH130" s="1018"/>
      <c r="AI130" s="1018"/>
      <c r="AJ130" s="1019"/>
      <c r="AK130" s="1020">
        <v>1567378</v>
      </c>
      <c r="AL130" s="1018"/>
      <c r="AM130" s="1018"/>
      <c r="AN130" s="1018"/>
      <c r="AO130" s="1019"/>
      <c r="AP130" s="1135"/>
      <c r="AQ130" s="1136"/>
      <c r="AR130" s="1136"/>
      <c r="AS130" s="1136"/>
      <c r="AT130" s="1137"/>
      <c r="AU130" s="286"/>
      <c r="AV130" s="286"/>
      <c r="AW130" s="286"/>
      <c r="AX130" s="1126" t="s">
        <v>505</v>
      </c>
      <c r="AY130" s="1009"/>
      <c r="AZ130" s="1009"/>
      <c r="BA130" s="1009"/>
      <c r="BB130" s="1009"/>
      <c r="BC130" s="1009"/>
      <c r="BD130" s="1009"/>
      <c r="BE130" s="1010"/>
      <c r="BF130" s="1163">
        <v>10.1</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506</v>
      </c>
      <c r="X131" s="1171"/>
      <c r="Y131" s="1171"/>
      <c r="Z131" s="1172"/>
      <c r="AA131" s="1064">
        <v>11644963</v>
      </c>
      <c r="AB131" s="1043"/>
      <c r="AC131" s="1043"/>
      <c r="AD131" s="1043"/>
      <c r="AE131" s="1044"/>
      <c r="AF131" s="1042">
        <v>11760451</v>
      </c>
      <c r="AG131" s="1043"/>
      <c r="AH131" s="1043"/>
      <c r="AI131" s="1043"/>
      <c r="AJ131" s="1044"/>
      <c r="AK131" s="1042">
        <v>12047942</v>
      </c>
      <c r="AL131" s="1043"/>
      <c r="AM131" s="1043"/>
      <c r="AN131" s="1043"/>
      <c r="AO131" s="1044"/>
      <c r="AP131" s="1173"/>
      <c r="AQ131" s="1174"/>
      <c r="AR131" s="1174"/>
      <c r="AS131" s="1174"/>
      <c r="AT131" s="1175"/>
      <c r="AU131" s="286"/>
      <c r="AV131" s="286"/>
      <c r="AW131" s="286"/>
      <c r="AX131" s="1145" t="s">
        <v>507</v>
      </c>
      <c r="AY131" s="1096"/>
      <c r="AZ131" s="1096"/>
      <c r="BA131" s="1096"/>
      <c r="BB131" s="1096"/>
      <c r="BC131" s="1096"/>
      <c r="BD131" s="1096"/>
      <c r="BE131" s="1097"/>
      <c r="BF131" s="1146">
        <v>85.2</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509</v>
      </c>
      <c r="W132" s="1156"/>
      <c r="X132" s="1156"/>
      <c r="Y132" s="1156"/>
      <c r="Z132" s="1157"/>
      <c r="AA132" s="1158">
        <v>10.565005660000001</v>
      </c>
      <c r="AB132" s="1159"/>
      <c r="AC132" s="1159"/>
      <c r="AD132" s="1159"/>
      <c r="AE132" s="1160"/>
      <c r="AF132" s="1161">
        <v>10.25771035</v>
      </c>
      <c r="AG132" s="1159"/>
      <c r="AH132" s="1159"/>
      <c r="AI132" s="1159"/>
      <c r="AJ132" s="1160"/>
      <c r="AK132" s="1161">
        <v>9.6381108080000004</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510</v>
      </c>
      <c r="W133" s="1139"/>
      <c r="X133" s="1139"/>
      <c r="Y133" s="1139"/>
      <c r="Z133" s="1140"/>
      <c r="AA133" s="1141">
        <v>11.2</v>
      </c>
      <c r="AB133" s="1142"/>
      <c r="AC133" s="1142"/>
      <c r="AD133" s="1142"/>
      <c r="AE133" s="1143"/>
      <c r="AF133" s="1141">
        <v>10.5</v>
      </c>
      <c r="AG133" s="1142"/>
      <c r="AH133" s="1142"/>
      <c r="AI133" s="1142"/>
      <c r="AJ133" s="1143"/>
      <c r="AK133" s="1141">
        <v>10.1</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hQL+jhdMxcujXYHe7Q9Sd5oqMkU67dIw+53m/0BnK0ta3leMLOWL0hw9AkN+e8zpEg+rYRx3jBQ1B+L4NAEXg==" saltValue="RRSOTzE23Cg6om4a5FPs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Ft2WTY2cwJAFmNCmSfZY6aL56mTsFPR/uYSsqwFNQC7WRDmlmTaViOGB0ay55e4qW/AqeYEAeVnsqa18k/DrQ==" saltValue="ferNumD5n8Hw/Gye34nA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JIjFckI7C9k8RIBTIUFgWhL7sAZnPEaKm3i+lUOHjL5QIw6ysuMAB7pB/n2pEPSjJhk0tDyf/8A6PvirxpLkg==" saltValue="znHWUqSPUs7PmEn1lard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519</v>
      </c>
      <c r="AL9" s="1179"/>
      <c r="AM9" s="1179"/>
      <c r="AN9" s="1180"/>
      <c r="AO9" s="314">
        <v>3768693</v>
      </c>
      <c r="AP9" s="314">
        <v>61631</v>
      </c>
      <c r="AQ9" s="315">
        <v>63314</v>
      </c>
      <c r="AR9" s="316">
        <v>-2.7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520</v>
      </c>
      <c r="AL10" s="1179"/>
      <c r="AM10" s="1179"/>
      <c r="AN10" s="1180"/>
      <c r="AO10" s="317">
        <v>758098</v>
      </c>
      <c r="AP10" s="317">
        <v>12398</v>
      </c>
      <c r="AQ10" s="318">
        <v>6537</v>
      </c>
      <c r="AR10" s="319">
        <v>89.7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521</v>
      </c>
      <c r="AL11" s="1179"/>
      <c r="AM11" s="1179"/>
      <c r="AN11" s="1180"/>
      <c r="AO11" s="317">
        <v>68841</v>
      </c>
      <c r="AP11" s="317">
        <v>1126</v>
      </c>
      <c r="AQ11" s="318">
        <v>1199</v>
      </c>
      <c r="AR11" s="319">
        <v>-6.1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522</v>
      </c>
      <c r="AL12" s="1179"/>
      <c r="AM12" s="1179"/>
      <c r="AN12" s="1180"/>
      <c r="AO12" s="317" t="s">
        <v>523</v>
      </c>
      <c r="AP12" s="317" t="s">
        <v>523</v>
      </c>
      <c r="AQ12" s="318">
        <v>6</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524</v>
      </c>
      <c r="AL13" s="1179"/>
      <c r="AM13" s="1179"/>
      <c r="AN13" s="1180"/>
      <c r="AO13" s="317">
        <v>242388</v>
      </c>
      <c r="AP13" s="317">
        <v>3964</v>
      </c>
      <c r="AQ13" s="318">
        <v>2551</v>
      </c>
      <c r="AR13" s="319">
        <v>55.4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525</v>
      </c>
      <c r="AL14" s="1179"/>
      <c r="AM14" s="1179"/>
      <c r="AN14" s="1180"/>
      <c r="AO14" s="317">
        <v>40447</v>
      </c>
      <c r="AP14" s="317">
        <v>661</v>
      </c>
      <c r="AQ14" s="318">
        <v>1371</v>
      </c>
      <c r="AR14" s="319">
        <v>-51.8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526</v>
      </c>
      <c r="AL15" s="1185"/>
      <c r="AM15" s="1185"/>
      <c r="AN15" s="1186"/>
      <c r="AO15" s="317">
        <v>-75385</v>
      </c>
      <c r="AP15" s="317">
        <v>-1233</v>
      </c>
      <c r="AQ15" s="318">
        <v>-3830</v>
      </c>
      <c r="AR15" s="319">
        <v>-67.8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189</v>
      </c>
      <c r="AL16" s="1185"/>
      <c r="AM16" s="1185"/>
      <c r="AN16" s="1186"/>
      <c r="AO16" s="317">
        <v>4803082</v>
      </c>
      <c r="AP16" s="317">
        <v>78547</v>
      </c>
      <c r="AQ16" s="318">
        <v>71148</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531</v>
      </c>
      <c r="AL21" s="1188"/>
      <c r="AM21" s="1188"/>
      <c r="AN21" s="1189"/>
      <c r="AO21" s="330">
        <v>6.1</v>
      </c>
      <c r="AP21" s="331">
        <v>6.38</v>
      </c>
      <c r="AQ21" s="332">
        <v>-0.28000000000000003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532</v>
      </c>
      <c r="AL22" s="1188"/>
      <c r="AM22" s="1188"/>
      <c r="AN22" s="1189"/>
      <c r="AO22" s="335">
        <v>97.1</v>
      </c>
      <c r="AP22" s="336">
        <v>98.2</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536</v>
      </c>
      <c r="AL32" s="1182"/>
      <c r="AM32" s="1182"/>
      <c r="AN32" s="1183"/>
      <c r="AO32" s="345">
        <v>2528806</v>
      </c>
      <c r="AP32" s="345">
        <v>41355</v>
      </c>
      <c r="AQ32" s="346">
        <v>34974</v>
      </c>
      <c r="AR32" s="347">
        <v>18.2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537</v>
      </c>
      <c r="AL33" s="1182"/>
      <c r="AM33" s="1182"/>
      <c r="AN33" s="1183"/>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538</v>
      </c>
      <c r="AL34" s="1182"/>
      <c r="AM34" s="1182"/>
      <c r="AN34" s="1183"/>
      <c r="AO34" s="345" t="s">
        <v>523</v>
      </c>
      <c r="AP34" s="345" t="s">
        <v>523</v>
      </c>
      <c r="AQ34" s="346">
        <v>13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539</v>
      </c>
      <c r="AL35" s="1182"/>
      <c r="AM35" s="1182"/>
      <c r="AN35" s="1183"/>
      <c r="AO35" s="345">
        <v>251520</v>
      </c>
      <c r="AP35" s="345">
        <v>4113</v>
      </c>
      <c r="AQ35" s="346">
        <v>9202</v>
      </c>
      <c r="AR35" s="347">
        <v>-55.3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540</v>
      </c>
      <c r="AL36" s="1182"/>
      <c r="AM36" s="1182"/>
      <c r="AN36" s="1183"/>
      <c r="AO36" s="345">
        <v>248790</v>
      </c>
      <c r="AP36" s="345">
        <v>4069</v>
      </c>
      <c r="AQ36" s="346">
        <v>1932</v>
      </c>
      <c r="AR36" s="347">
        <v>110.6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541</v>
      </c>
      <c r="AL37" s="1182"/>
      <c r="AM37" s="1182"/>
      <c r="AN37" s="1183"/>
      <c r="AO37" s="345">
        <v>78008</v>
      </c>
      <c r="AP37" s="345">
        <v>1276</v>
      </c>
      <c r="AQ37" s="346">
        <v>1045</v>
      </c>
      <c r="AR37" s="347">
        <v>22.1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542</v>
      </c>
      <c r="AL38" s="1191"/>
      <c r="AM38" s="1191"/>
      <c r="AN38" s="1192"/>
      <c r="AO38" s="348">
        <v>485</v>
      </c>
      <c r="AP38" s="348">
        <v>8</v>
      </c>
      <c r="AQ38" s="349">
        <v>1</v>
      </c>
      <c r="AR38" s="337">
        <v>700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543</v>
      </c>
      <c r="AL39" s="1191"/>
      <c r="AM39" s="1191"/>
      <c r="AN39" s="1192"/>
      <c r="AO39" s="345">
        <v>-379037</v>
      </c>
      <c r="AP39" s="345">
        <v>-6199</v>
      </c>
      <c r="AQ39" s="346">
        <v>-6121</v>
      </c>
      <c r="AR39" s="347">
        <v>1.3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544</v>
      </c>
      <c r="AL40" s="1182"/>
      <c r="AM40" s="1182"/>
      <c r="AN40" s="1183"/>
      <c r="AO40" s="345">
        <v>-1567378</v>
      </c>
      <c r="AP40" s="345">
        <v>-25632</v>
      </c>
      <c r="AQ40" s="346">
        <v>-29274</v>
      </c>
      <c r="AR40" s="347">
        <v>-12.4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302</v>
      </c>
      <c r="AL41" s="1194"/>
      <c r="AM41" s="1194"/>
      <c r="AN41" s="1195"/>
      <c r="AO41" s="345">
        <v>1161194</v>
      </c>
      <c r="AP41" s="345">
        <v>18990</v>
      </c>
      <c r="AQ41" s="346">
        <v>11772</v>
      </c>
      <c r="AR41" s="347">
        <v>61.3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514</v>
      </c>
      <c r="AN49" s="1198" t="s">
        <v>548</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1003177</v>
      </c>
      <c r="AN51" s="367">
        <v>15845</v>
      </c>
      <c r="AO51" s="368">
        <v>8</v>
      </c>
      <c r="AP51" s="369">
        <v>44504</v>
      </c>
      <c r="AQ51" s="370">
        <v>-5.9</v>
      </c>
      <c r="AR51" s="371">
        <v>13.9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728280</v>
      </c>
      <c r="AN52" s="375">
        <v>11503</v>
      </c>
      <c r="AO52" s="376">
        <v>36.9</v>
      </c>
      <c r="AP52" s="377">
        <v>25876</v>
      </c>
      <c r="AQ52" s="378">
        <v>7.4</v>
      </c>
      <c r="AR52" s="379">
        <v>29.5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2180569</v>
      </c>
      <c r="AN53" s="367">
        <v>34725</v>
      </c>
      <c r="AO53" s="368">
        <v>119.2</v>
      </c>
      <c r="AP53" s="369">
        <v>47820</v>
      </c>
      <c r="AQ53" s="370">
        <v>7.5</v>
      </c>
      <c r="AR53" s="371">
        <v>111.7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1033900</v>
      </c>
      <c r="AN54" s="375">
        <v>16464</v>
      </c>
      <c r="AO54" s="376">
        <v>43.1</v>
      </c>
      <c r="AP54" s="377">
        <v>25855</v>
      </c>
      <c r="AQ54" s="378">
        <v>-0.1</v>
      </c>
      <c r="AR54" s="379">
        <v>43.2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3717559</v>
      </c>
      <c r="AN55" s="367">
        <v>59749</v>
      </c>
      <c r="AO55" s="368">
        <v>72.099999999999994</v>
      </c>
      <c r="AP55" s="369">
        <v>41934</v>
      </c>
      <c r="AQ55" s="370">
        <v>-12.3</v>
      </c>
      <c r="AR55" s="371">
        <v>84.4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2485372</v>
      </c>
      <c r="AN56" s="375">
        <v>39945</v>
      </c>
      <c r="AO56" s="376">
        <v>142.6</v>
      </c>
      <c r="AP56" s="377">
        <v>23352</v>
      </c>
      <c r="AQ56" s="378">
        <v>-9.6999999999999993</v>
      </c>
      <c r="AR56" s="379">
        <v>152.30000000000001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1253992</v>
      </c>
      <c r="AN57" s="367">
        <v>20352</v>
      </c>
      <c r="AO57" s="368">
        <v>-65.900000000000006</v>
      </c>
      <c r="AP57" s="369">
        <v>45588</v>
      </c>
      <c r="AQ57" s="370">
        <v>8.6999999999999993</v>
      </c>
      <c r="AR57" s="371">
        <v>-74.599999999999994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606044</v>
      </c>
      <c r="AN58" s="375">
        <v>9836</v>
      </c>
      <c r="AO58" s="376">
        <v>-75.400000000000006</v>
      </c>
      <c r="AP58" s="377">
        <v>24150</v>
      </c>
      <c r="AQ58" s="378">
        <v>3.4</v>
      </c>
      <c r="AR58" s="379">
        <v>-78.8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714790</v>
      </c>
      <c r="AN59" s="367">
        <v>11689</v>
      </c>
      <c r="AO59" s="368">
        <v>-42.6</v>
      </c>
      <c r="AP59" s="369">
        <v>45483</v>
      </c>
      <c r="AQ59" s="370">
        <v>-0.2</v>
      </c>
      <c r="AR59" s="371">
        <v>-42.4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372351</v>
      </c>
      <c r="AN60" s="375">
        <v>6089</v>
      </c>
      <c r="AO60" s="376">
        <v>-38.1</v>
      </c>
      <c r="AP60" s="377">
        <v>24241</v>
      </c>
      <c r="AQ60" s="378">
        <v>0.4</v>
      </c>
      <c r="AR60" s="379">
        <v>-38.5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1774017</v>
      </c>
      <c r="AN61" s="382">
        <v>28472</v>
      </c>
      <c r="AO61" s="383">
        <v>18.2</v>
      </c>
      <c r="AP61" s="384">
        <v>45066</v>
      </c>
      <c r="AQ61" s="385">
        <v>-0.4</v>
      </c>
      <c r="AR61" s="371">
        <v>18.600000000000001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1045189</v>
      </c>
      <c r="AN62" s="375">
        <v>16767</v>
      </c>
      <c r="AO62" s="376">
        <v>21.8</v>
      </c>
      <c r="AP62" s="377">
        <v>24695</v>
      </c>
      <c r="AQ62" s="378">
        <v>0.3</v>
      </c>
      <c r="AR62" s="379">
        <v>21.5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moUQE1tEgmaxVGJmXtLN+NYqvt0NFrhAseeS3i24iOU4YrHgciU8At310AeHEsc2QsxZsB4GAHgA9ViK71otA==" saltValue="8moGHDpBLRJF1fUv/iPc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BYDD0sTsaVCE2ynXJmk8vrXrMlsUO90VwOPwVUobHpqchXXMsql5j9W5QBi6fifClc06slXbPWElSh6ZpivBlQ==" saltValue="w0oghTqKAZfmZ4QmDs6u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8cKkuqYssfo8TFL0Zk6VfDQ2r2+utTw4sNApHweQTupxe/T4UGubpevGPvqIehNmX33LngbpDmievXPYDYj4fg==" saltValue="Z2xCyjOfB0gVkbv1Pxa7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1" t="s">
        <v>3</v>
      </c>
      <c r="D47" s="1201"/>
      <c r="E47" s="1202"/>
      <c r="F47" s="11">
        <v>4.2699999999999996</v>
      </c>
      <c r="G47" s="12">
        <v>4.3099999999999996</v>
      </c>
      <c r="H47" s="12">
        <v>4.74</v>
      </c>
      <c r="I47" s="12">
        <v>6.03</v>
      </c>
      <c r="J47" s="13">
        <v>7.2</v>
      </c>
    </row>
    <row r="48" spans="2:10" ht="57.75" customHeight="1" x14ac:dyDescent="0.15">
      <c r="B48" s="14"/>
      <c r="C48" s="1203" t="s">
        <v>4</v>
      </c>
      <c r="D48" s="1203"/>
      <c r="E48" s="1204"/>
      <c r="F48" s="15">
        <v>0.03</v>
      </c>
      <c r="G48" s="16">
        <v>0.08</v>
      </c>
      <c r="H48" s="16">
        <v>0.05</v>
      </c>
      <c r="I48" s="16">
        <v>1.55</v>
      </c>
      <c r="J48" s="17">
        <v>2.82</v>
      </c>
    </row>
    <row r="49" spans="2:10" ht="57.75" customHeight="1" thickBot="1" x14ac:dyDescent="0.2">
      <c r="B49" s="18"/>
      <c r="C49" s="1205" t="s">
        <v>5</v>
      </c>
      <c r="D49" s="1205"/>
      <c r="E49" s="1206"/>
      <c r="F49" s="19" t="s">
        <v>569</v>
      </c>
      <c r="G49" s="20">
        <v>0.06</v>
      </c>
      <c r="H49" s="20">
        <v>0.51</v>
      </c>
      <c r="I49" s="20">
        <v>2.82</v>
      </c>
      <c r="J49" s="21">
        <v>2.6</v>
      </c>
    </row>
    <row r="50" spans="2:10" ht="13.5" customHeight="1" x14ac:dyDescent="0.15"/>
  </sheetData>
  <sheetProtection algorithmName="SHA-512" hashValue="h9iFc/UGkaN6ejgq1cw6BfO9jDFNZyv0jRs/3jeW0PKT7MBToQjdzGM2DU72XP0hG689F51JWhc3foBuyyimTA==" saltValue="DKX9gjEvdPTbtEPW6T98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2022-03-08T07:58:17Z</cp:lastPrinted>
  <dcterms:created xsi:type="dcterms:W3CDTF">2022-02-02T05:54:24Z</dcterms:created>
  <dcterms:modified xsi:type="dcterms:W3CDTF">2022-09-28T10:14:44Z</dcterms:modified>
  <cp:category/>
</cp:coreProperties>
</file>