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<sst xmlns="http://schemas.openxmlformats.org/spreadsheetml/2006/main" count="1134" uniqueCount="619">
  <si>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</si>
  <si>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</si>
  <si>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</si>
  <si>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</si>
  <si>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</si>
  <si>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</si>
  <si>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</si>
  <si>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</si>
  <si>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</si>
  <si>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</si>
  <si>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</si>
  <si>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</si>
  <si>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</si>
  <si>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</si>
  <si>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</si>
  <si>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</si>
  <si>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</si>
  <si>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</si>
  <si>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</si>
  <si>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</si>
  <si>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</si>
  <si>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</si>
  <si>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</si>
  <si>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</si>
  <si>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</si>
  <si>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</si>
  <si>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</si>
  <si>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</si>
  <si>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</si>
  <si>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</si>
  <si>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</si>
  <si>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</si>
  <si>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</si>
  <si>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</si>
  <si>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</si>
  <si>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</si>
  <si>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</si>
  <si>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</si>
  <si>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</si>
  <si>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</si>
  <si>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</si>
  <si>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</si>
  <si>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</si>
  <si>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</si>
  <si>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</si>
  <si>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</si>
  <si>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</si>
  <si>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</si>
  <si>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</si>
  <si>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</si>
  <si>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</si>
  <si>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</si>
  <si>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</si>
  <si>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</si>
  <si>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</si>
  <si>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</si>
  <si>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</si>
  <si>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</si>
  <si>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</si>
  <si>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</si>
  <si>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</si>
  <si>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</si>
  <si>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</si>
  <si>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</si>
  <si>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</si>
  <si>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</si>
  <si>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</si>
  <si>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</si>
  <si>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</si>
  <si>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</si>
  <si>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</si>
  <si>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</si>
  <si>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</si>
  <si>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</si>
  <si>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</si>
  <si>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</si>
  <si>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</si>
  <si>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</si>
  <si>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</si>
  <si>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</si>
  <si>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</si>
  <si>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</si>
  <si>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</si>
  <si>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</si>
  <si>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</si>
  <si>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</si>
  <si>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</si>
  <si>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</si>
  <si>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</si>
  <si>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</si>
  <si>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</si>
  <si>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</si>
  <si>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</si>
  <si>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</si>
  <si>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</si>
  <si>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</si>
  <si>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</si>
  <si>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</si>
  <si>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</si>
  <si>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</si>
  <si>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</si>
  <si>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</si>
  <si>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</si>
  <si>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</si>
  <si>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</si>
  <si>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</si>
  <si>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</si>
  <si>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</si>
  <si>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</si>
  <si>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</si>
  <si>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</si>
  <si>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</si>
  <si>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</si>
  <si>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</si>
  <si>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</si>
  <si>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</si>
  <si>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</si>
  <si>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</si>
  <si>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</si>
  <si>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</si>
  <si>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</si>
  <si>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</si>
  <si>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</si>
  <si>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</si>
  <si>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</si>
  <si>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</si>
  <si>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</si>
  <si>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</si>
  <si>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</si>
  <si>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</si>
  <si>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</si>
  <si>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</si>
  <si>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</si>
  <si>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</si>
  <si>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</si>
  <si>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</si>
  <si>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</si>
  <si>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</si>
  <si>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</si>
  <si>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</si>
  <si>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</si>
  <si>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</si>
  <si>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</si>
  <si>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</si>
  <si>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</si>
  <si>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</si>
  <si>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</si>
  <si>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</si>
  <si>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</si>
  <si>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</si>
  <si>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</si>
  <si>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</si>
  <si>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</si>
  <si>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</si>
  <si>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</si>
  <si>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</si>
  <si>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</si>
  <si>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</si>
  <si>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</si>
  <si>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</si>
  <si>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</si>
  <si>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</si>
  <si>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</si>
  <si>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</si>
  <si>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</si>
  <si>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</si>
  <si>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</si>
  <si>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</si>
  <si>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</si>
  <si>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</si>
  <si>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</si>
  <si>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</si>
  <si>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</si>
  <si>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</si>
  <si>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</si>
  <si>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</si>
  <si>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</si>
  <si>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</si>
  <si>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</si>
  <si>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</si>
  <si>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</si>
  <si>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</si>
  <si>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</si>
  <si>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</si>
  <si>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</si>
  <si>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</si>
  <si>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</si>
  <si>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</si>
  <si>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</si>
  <si>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</si>
  <si>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</si>
  <si>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</si>
  <si>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</si>
  <si>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</si>
  <si>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</si>
  <si>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</si>
  <si>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</si>
  <si>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</si>
  <si>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</si>
  <si>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</si>
  <si>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</si>
  <si>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</si>
  <si>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</si>
  <si>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</si>
  <si>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</si>
  <si>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</si>
  <si>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</si>
  <si>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</si>
  <si>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</si>
  <si>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</si>
  <si>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</si>
  <si>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</si>
  <si>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</si>
  <si>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</si>
  <si>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</si>
  <si>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</si>
  <si>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</si>
  <si>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</si>
  <si>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</si>
  <si>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</si>
  <si>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</si>
  <si>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</si>
  <si>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</si>
  <si>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</si>
  <si>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</si>
  <si>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</si>
  <si>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</si>
  <si>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</si>
  <si>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</si>
  <si>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</si>
  <si>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</si>
  <si>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</si>
  <si>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</si>
  <si>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</si>
  <si>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</si>
  <si>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</si>
  <si>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</si>
  <si>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</si>
  <si>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</si>
  <si>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</si>
  <si>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</si>
  <si>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</si>
  <si>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</si>
  <si>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</si>
  <si>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</si>
  <si>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</si>
  <si>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</si>
  <si>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</si>
  <si>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</si>
  <si>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</si>
  <si>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</si>
  <si>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</si>
  <si>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</si>
  <si>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</si>
  <si>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</si>
  <si>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</si>
  <si>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</si>
  <si>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</si>
  <si>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</si>
  <si>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</si>
  <si>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</si>
  <si>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</si>
  <si>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</si>
  <si>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</si>
  <si>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</si>
  <si>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</si>
  <si>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</si>
  <si>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</si>
  <si>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</si>
  <si>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</si>
  <si>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</si>
  <si>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</si>
  <si>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</si>
  <si>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</si>
  <si>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</si>
  <si>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</si>
  <si>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</si>
  <si>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</si>
  <si>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</si>
  <si>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</si>
  <si>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</si>
  <si>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</si>
  <si>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</si>
  <si>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</si>
  <si>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</si>
  <si>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</si>
  <si>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</si>
  <si>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</si>
  <si>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</si>
  <si>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</si>
  <si>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</si>
  <si>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</si>
  <si>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</si>
  <si>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</si>
  <si>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</si>
  <si>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</si>
  <si>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</si>
  <si>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</si>
  <si>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</si>
  <si>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</si>
  <si>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</si>
  <si>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</si>
  <si>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</si>
  <si>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</si>
  <si>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</si>
  <si>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</si>
  <si>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</si>
  <si>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</si>
  <si>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</si>
  <si>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</si>
  <si>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</si>
  <si>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</si>
  <si>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</si>
  <si>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</si>
  <si>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</si>
  <si>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</si>
  <si>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</si>
  <si>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</si>
  <si>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</si>
  <si>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</si>
  <si>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</si>
  <si>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</si>
  <si>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</si>
  <si>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</si>
  <si>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</si>
  <si>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</si>
  <si>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</si>
  <si>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</si>
  <si>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</si>
  <si>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</si>
  <si>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</si>
  <si>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</si>
  <si>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</si>
  <si>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</si>
  <si>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</si>
  <si>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</si>
  <si>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</si>
  <si>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</si>
  <si>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</si>
  <si>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</si>
  <si>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</si>
  <si>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</si>
  <si>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</si>
  <si>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</si>
  <si>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</si>
  <si>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</si>
  <si>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</si>
  <si>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</si>
  <si>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</si>
  <si>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</si>
  <si>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</si>
  <si>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</si>
  <si>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</si>
  <si>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</si>
  <si>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</si>
  <si>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</si>
  <si>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</si>
  <si>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</si>
  <si>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</si>
  <si>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</si>
  <si>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</si>
  <si>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</si>
  <si>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</si>
  <si>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</si>
  <si>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</si>
  <si>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</si>
  <si>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</si>
  <si>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</si>
  <si>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</si>
  <si>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</si>
  <si>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</si>
  <si>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</si>
  <si>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</si>
  <si>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</si>
  <si>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</si>
  <si>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</si>
  <si>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</si>
  <si>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</si>
  <si>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</si>
  <si>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</si>
  <si>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</si>
  <si>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</si>
  <si>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</si>
  <si>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</si>
  <si>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</si>
  <si>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</si>
  <si>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</si>
  <si>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</si>
  <si>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</si>
  <si>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</si>
  <si>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</si>
  <si>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</si>
  <si>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</si>
  <si>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</si>
  <si>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</si>
  <si>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</si>
  <si>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</si>
  <si>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</si>
  <si>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</si>
  <si>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</si>
  <si>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</si>
  <si>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</si>
  <si>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</si>
  <si>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</si>
  <si>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</si>
  <si>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</si>
  <si>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</si>
  <si>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</si>
  <si>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</si>
  <si>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</si>
  <si>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</si>
  <si>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</si>
  <si>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</si>
  <si>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</si>
  <si>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</si>
  <si>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</si>
  <si>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</si>
  <si>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</si>
  <si>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</si>
  <si>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</si>
  <si>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</si>
  <si>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</si>
  <si>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</si>
  <si>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</si>
  <si>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</si>
  <si>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</si>
  <si>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</si>
  <si>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</si>
  <si>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</si>
  <si>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</si>
  <si>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</si>
  <si>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</si>
  <si>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</si>
  <si>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</si>
  <si>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</si>
  <si>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</si>
  <si>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</si>
  <si>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</si>
  <si>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</si>
  <si>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</si>
  <si>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</si>
  <si>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</si>
  <si>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</si>
  <si>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</si>
  <si>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</si>
  <si>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</si>
  <si>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</si>
  <si>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</si>
  <si>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</si>
  <si>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</si>
  <si>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</si>
  <si>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</si>
  <si>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</si>
  <si>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</si>
  <si>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</si>
  <si>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</si>
  <si>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</si>
  <si>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</si>
  <si>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</si>
  <si>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</si>
  <si>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</si>
  <si>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</si>
  <si>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</si>
  <si>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</si>
  <si>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</si>
  <si>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</si>
  <si>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</si>
  <si>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</si>
  <si>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</si>
  <si>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</si>
  <si>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</si>
  <si>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</si>
  <si>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</si>
  <si>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</si>
  <si>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</si>
  <si>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</si>
  <si>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</si>
  <si>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</si>
  <si>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</si>
  <si>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</si>
  <si>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</si>
  <si>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</si>
  <si>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</si>
  <si>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</si>
  <si>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</si>
  <si>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</si>
  <si>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</si>
  <si>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</si>
  <si>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</si>
  <si>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</si>
  <si>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</si>
  <si>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</si>
  <si>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</si>
  <si>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</si>
  <si>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</si>
  <si>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</si>
  <si>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</si>
  <si>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</si>
  <si>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</si>
  <si>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</si>
  <si>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</si>
  <si>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</si>
  <si>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</si>
  <si>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</si>
  <si>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</si>
  <si>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</si>
  <si>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</si>
  <si>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</si>
  <si>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</si>
  <si>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</si>
  <si>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</si>
  <si>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</si>
  <si>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</si>
  <si>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</si>
  <si>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</si>
  <si>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</si>
  <si>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</si>
  <si>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</si>
  <si>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</si>
  <si>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</si>
  <si>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</si>
  <si>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</si>
  <si>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</si>
  <si>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</si>
  <si>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</si>
  <si>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</si>
  <si>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</si>
  <si>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</si>
  <si>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</si>
  <si>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</si>
  <si>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</si>
  <si>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</si>
  <si>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</si>
  <si>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</si>
  <si>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</si>
  <si>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</si>
  <si>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</si>
  <si>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</si>
  <si>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</si>
  <si>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</si>
  <si>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</si>
  <si>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</si>
  <si>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</si>
  <si>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</si>
  <si>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</si>
  <si>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</si>
  <si>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</si>
  <si>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</si>
  <si>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</si>
  <si>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</si>
  <si>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</si>
  <si>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</si>
  <si>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</si>
  <si>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</si>
  <si>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</si>
  <si>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</si>
  <si>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</si>
  <si>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</si>
  <si>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</si>
  <si>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</si>
  <si>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</si>
  <si>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</si>
  <si>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</si>
  <si>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</si>
  <si>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</si>
  <si>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</si>
  <si>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</si>
  <si>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</si>
  <si>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</si>
  <si>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</si>
  <si>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</si>
  <si>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0.01</t>
  </si>
  <si>
    <t>▲ 2.38</t>
  </si>
  <si>
    <t>▲ 0.36</t>
  </si>
  <si>
    <t>▲ 2.00</t>
  </si>
  <si>
    <t>水道事業会計</t>
  </si>
  <si>
    <t>一般会計</t>
  </si>
  <si>
    <t>国民健康保険事業特別会計</t>
  </si>
  <si>
    <t>下水道等事業会計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</si>
  <si>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</si>
  <si>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</si>
  <si>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</si>
  <si>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</si>
  <si>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</si>
  <si>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</si>
  <si>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</si>
  <si>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</si>
  <si>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</si>
  <si>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</si>
  <si>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</si>
  <si>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</si>
  <si>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</si>
  <si>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</si>
  <si>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</si>
  <si>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</si>
  <si>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19"/>
  </si>
  <si>
    <t>茨木市土地開発公社</t>
    <rPh sb="0" eb="3">
      <t>イバラキシ</t>
    </rPh>
    <rPh sb="3" eb="5">
      <t>トチ</t>
    </rPh>
    <rPh sb="5" eb="7">
      <t>カイハツ</t>
    </rPh>
    <rPh sb="7" eb="9">
      <t>コウシャ</t>
    </rPh>
    <phoneticPr fontId="2"/>
  </si>
  <si>
    <t>-</t>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</si>
  <si>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</si>
  <si>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</si>
  <si>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</si>
  <si>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</si>
  <si>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駅周辺再整備基金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</si>
  <si>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</si>
  <si>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</si>
  <si>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文化施設建設基金</t>
    <phoneticPr fontId="2"/>
  </si>
  <si>
    <t>衛生処理施設整備等基金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</si>
  <si>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</si>
  <si>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</si>
  <si>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</si>
  <si>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</si>
  <si>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</si>
  <si>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内平均値と比較し低くなっている。これは、第５次総合計画に「財政計画」の章を設けて「財政運営の基本原則」として将来世代の負担の抑制を目標に掲げるなど、従前から市債の発行抑制に努めており、公債費負担が過度に経常収支を圧迫しないように配慮した財政運営を行ってきているためである。　</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</si>
  <si>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</si>
  <si>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</si>
  <si>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</si>
  <si>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</si>
  <si>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</si>
  <si>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の負担軽減のため市債の抑制を実施してきた結果、将来負担比率は類似団体内平均値よりも低くなっている一方で、有形固定資産減価償却率については、小中学校校舎等の多くの公共施設等が整備後30年を経過しているため、類似団体内平均値よりも高い水準で推移している。
　引き続き、「茨木市公共施設等マネジメント基本方針」に基づき、改修・更新経費の平準化や公共施設の長寿命化の推進を行うことにより適正な施設管理に努める。また、市民会館跡地エリアの活用やごみ処理施設長寿命化などの主要プロジェクト事業が進んでいることから、将来世代負担比率が過度に上昇しないよう計画的な市債の発行に努める。</t>
    <rPh sb="192" eb="194">
      <t>テキセイ</t>
    </rPh>
    <rPh sb="195" eb="197">
      <t>シセツ</t>
    </rPh>
    <rPh sb="197" eb="199">
      <t>カンリ</t>
    </rPh>
    <rPh sb="200" eb="201">
      <t>ツト</t>
    </rPh>
    <rPh sb="226" eb="230">
      <t>チョウジュミョウカ</t>
    </rPh>
    <rPh sb="233" eb="235">
      <t>シュヨウ</t>
    </rPh>
    <rPh sb="244" eb="24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</si>
</sst>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D35C-4E87-BB3F-4F0B4FB50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24736</c:v>
                </c:pt>
                <c:pt idx="1">
                  <c:v>30559</c:v>
                </c:pt>
                <c:pt idx="2">
                  <c:v>20931</c:v>
                </c:pt>
                <c:pt idx="3">
                  <c:v>28316</c:v>
                </c:pt>
                <c:pt idx="4">
                  <c:v>31290</c:v>
                </c:pt>
              </c:numCache>
            </c:numRef>
          </c:val>
          <c:smooth val="0"/>
          <c:extLst>
            <c:ext xmlns:c16="http://schemas.microsoft.com/office/drawing/2014/chart" uri="{C3380CC4-5D6E-409C-BE32-E72D297353CC}">
              <c16:uniqueId val="{00000001-D35C-4E87-BB3F-4F0B4FB50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c:v>
                </c:pt>
                <c:pt idx="1">
                  <c:v>1.84</c:v>
                </c:pt>
                <c:pt idx="2">
                  <c:v>1.71</c:v>
                </c:pt>
                <c:pt idx="3">
                  <c:v>1.69</c:v>
                </c:pt>
                <c:pt idx="4">
                  <c:v>2.08</c:v>
                </c:pt>
              </c:numCache>
            </c:numRef>
          </c:val>
          <c:extLst>
            <c:ext xmlns:c16="http://schemas.microsoft.com/office/drawing/2014/chart" uri="{C3380CC4-5D6E-409C-BE32-E72D297353CC}">
              <c16:uniqueId val="{00000000-8141-490C-9880-5E949BDCB8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15.18</c:v>
                </c:pt>
                <c:pt idx="1">
                  <c:v>15.9</c:v>
                </c:pt>
                <c:pt idx="2">
                  <c:v>14.16</c:v>
                </c:pt>
                <c:pt idx="3">
                  <c:v>14.63</c:v>
                </c:pt>
                <c:pt idx="4">
                  <c:v>12.74</c:v>
                </c:pt>
              </c:numCache>
            </c:numRef>
          </c:val>
          <c:extLst>
            <c:ext xmlns:c16="http://schemas.microsoft.com/office/drawing/2014/chart" uri="{C3380CC4-5D6E-409C-BE32-E72D297353CC}">
              <c16:uniqueId val="{00000001-8141-490C-9880-5E949BDCB8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0.06</c:v>
                </c:pt>
                <c:pt idx="2">
                  <c:v>-2.38</c:v>
                </c:pt>
                <c:pt idx="3">
                  <c:v>-0.36</c:v>
                </c:pt>
                <c:pt idx="4">
                  <c:v>-2</c:v>
                </c:pt>
              </c:numCache>
            </c:numRef>
          </c:val>
          <c:smooth val="0"/>
          <c:extLst>
            <c:ext xmlns:c16="http://schemas.microsoft.com/office/drawing/2014/chart" uri="{C3380CC4-5D6E-409C-BE32-E72D297353CC}">
              <c16:uniqueId val="{00000002-8141-490C-9880-5E949BDCB8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24-4580-8F56-BDCA94A290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24-4580-8F56-BDCA94A290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24-4580-8F56-BDCA94A290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24-4580-8F56-BDCA94A290C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0.27</c:v>
                </c:pt>
                <c:pt idx="4">
                  <c:v>#N/A</c:v>
                </c:pt>
                <c:pt idx="5">
                  <c:v>0.27</c:v>
                </c:pt>
                <c:pt idx="6">
                  <c:v>#N/A</c:v>
                </c:pt>
                <c:pt idx="7">
                  <c:v>0.27</c:v>
                </c:pt>
                <c:pt idx="8">
                  <c:v>#N/A</c:v>
                </c:pt>
                <c:pt idx="9">
                  <c:v>0.3</c:v>
                </c:pt>
              </c:numCache>
            </c:numRef>
          </c:val>
          <c:extLst>
            <c:ext xmlns:c16="http://schemas.microsoft.com/office/drawing/2014/chart" uri="{C3380CC4-5D6E-409C-BE32-E72D297353CC}">
              <c16:uniqueId val="{00000004-D924-4580-8F56-BDCA94A290C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0.65</c:v>
                </c:pt>
                <c:pt idx="4">
                  <c:v>#N/A</c:v>
                </c:pt>
                <c:pt idx="5">
                  <c:v>0.65</c:v>
                </c:pt>
                <c:pt idx="6">
                  <c:v>#N/A</c:v>
                </c:pt>
                <c:pt idx="7">
                  <c:v>0.66</c:v>
                </c:pt>
                <c:pt idx="8">
                  <c:v>#N/A</c:v>
                </c:pt>
                <c:pt idx="9">
                  <c:v>0.91</c:v>
                </c:pt>
              </c:numCache>
            </c:numRef>
          </c:val>
          <c:extLst>
            <c:ext xmlns:c16="http://schemas.microsoft.com/office/drawing/2014/chart" uri="{C3380CC4-5D6E-409C-BE32-E72D297353CC}">
              <c16:uniqueId val="{00000005-D924-4580-8F56-BDCA94A290CA}"/>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1.28</c:v>
                </c:pt>
                <c:pt idx="4">
                  <c:v>#N/A</c:v>
                </c:pt>
                <c:pt idx="5">
                  <c:v>1.3</c:v>
                </c:pt>
                <c:pt idx="6">
                  <c:v>#N/A</c:v>
                </c:pt>
                <c:pt idx="7">
                  <c:v>1.4</c:v>
                </c:pt>
                <c:pt idx="8">
                  <c:v>#N/A</c:v>
                </c:pt>
                <c:pt idx="9">
                  <c:v>1.63</c:v>
                </c:pt>
              </c:numCache>
            </c:numRef>
          </c:val>
          <c:extLst>
            <c:ext xmlns:c16="http://schemas.microsoft.com/office/drawing/2014/chart" uri="{C3380CC4-5D6E-409C-BE32-E72D297353CC}">
              <c16:uniqueId val="{00000006-D924-4580-8F56-BDCA94A290C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0.45</c:v>
                </c:pt>
                <c:pt idx="2">
                  <c:v>#N/A</c:v>
                </c:pt>
                <c:pt idx="3">
                  <c:v>1.71</c:v>
                </c:pt>
                <c:pt idx="4">
                  <c:v>#N/A</c:v>
                </c:pt>
                <c:pt idx="5">
                  <c:v>1.79</c:v>
                </c:pt>
                <c:pt idx="6">
                  <c:v>#N/A</c:v>
                </c:pt>
                <c:pt idx="7">
                  <c:v>1.82</c:v>
                </c:pt>
                <c:pt idx="8">
                  <c:v>#N/A</c:v>
                </c:pt>
                <c:pt idx="9">
                  <c:v>1.96</c:v>
                </c:pt>
              </c:numCache>
            </c:numRef>
          </c:val>
          <c:extLst>
            <c:ext xmlns:c16="http://schemas.microsoft.com/office/drawing/2014/chart" uri="{C3380CC4-5D6E-409C-BE32-E72D297353CC}">
              <c16:uniqueId val="{00000007-D924-4580-8F56-BDCA94A290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1.79</c:v>
                </c:pt>
                <c:pt idx="2">
                  <c:v>#N/A</c:v>
                </c:pt>
                <c:pt idx="3">
                  <c:v>1.83</c:v>
                </c:pt>
                <c:pt idx="4">
                  <c:v>#N/A</c:v>
                </c:pt>
                <c:pt idx="5">
                  <c:v>1.71</c:v>
                </c:pt>
                <c:pt idx="6">
                  <c:v>#N/A</c:v>
                </c:pt>
                <c:pt idx="7">
                  <c:v>1.68</c:v>
                </c:pt>
                <c:pt idx="8">
                  <c:v>#N/A</c:v>
                </c:pt>
                <c:pt idx="9">
                  <c:v>2.08</c:v>
                </c:pt>
              </c:numCache>
            </c:numRef>
          </c:val>
          <c:extLst>
            <c:ext xmlns:c16="http://schemas.microsoft.com/office/drawing/2014/chart" uri="{C3380CC4-5D6E-409C-BE32-E72D297353CC}">
              <c16:uniqueId val="{00000008-D924-4580-8F56-BDCA94A290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8.41</c:v>
                </c:pt>
                <c:pt idx="2">
                  <c:v>#N/A</c:v>
                </c:pt>
                <c:pt idx="3">
                  <c:v>9.65</c:v>
                </c:pt>
                <c:pt idx="4">
                  <c:v>#N/A</c:v>
                </c:pt>
                <c:pt idx="5">
                  <c:v>7.85</c:v>
                </c:pt>
                <c:pt idx="6">
                  <c:v>#N/A</c:v>
                </c:pt>
                <c:pt idx="7">
                  <c:v>6.68</c:v>
                </c:pt>
                <c:pt idx="8">
                  <c:v>#N/A</c:v>
                </c:pt>
                <c:pt idx="9">
                  <c:v>5.99</c:v>
                </c:pt>
              </c:numCache>
            </c:numRef>
          </c:val>
          <c:extLst>
            <c:ext xmlns:c16="http://schemas.microsoft.com/office/drawing/2014/chart" uri="{C3380CC4-5D6E-409C-BE32-E72D297353CC}">
              <c16:uniqueId val="{00000009-D924-4580-8F56-BDCA94A290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8487</c:v>
                </c:pt>
                <c:pt idx="5">
                  <c:v>8784</c:v>
                </c:pt>
                <c:pt idx="8">
                  <c:v>8100</c:v>
                </c:pt>
                <c:pt idx="11">
                  <c:v>7704</c:v>
                </c:pt>
                <c:pt idx="14">
                  <c:v>7344</c:v>
                </c:pt>
              </c:numCache>
            </c:numRef>
          </c:val>
          <c:extLst>
            <c:ext xmlns:c16="http://schemas.microsoft.com/office/drawing/2014/chart" uri="{C3380CC4-5D6E-409C-BE32-E72D297353CC}">
              <c16:uniqueId val="{00000000-7DBB-481A-AACF-6375CFFB5A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BB-481A-AACF-6375CFFB5A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78</c:v>
                </c:pt>
                <c:pt idx="3">
                  <c:v>78</c:v>
                </c:pt>
                <c:pt idx="6">
                  <c:v>99</c:v>
                </c:pt>
                <c:pt idx="9">
                  <c:v>99</c:v>
                </c:pt>
                <c:pt idx="12">
                  <c:v>99</c:v>
                </c:pt>
              </c:numCache>
            </c:numRef>
          </c:val>
          <c:extLst>
            <c:ext xmlns:c16="http://schemas.microsoft.com/office/drawing/2014/chart" uri="{C3380CC4-5D6E-409C-BE32-E72D297353CC}">
              <c16:uniqueId val="{00000002-7DBB-481A-AACF-6375CFFB5A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B-481A-AACF-6375CFFB5A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2014</c:v>
                </c:pt>
                <c:pt idx="3">
                  <c:v>1977</c:v>
                </c:pt>
                <c:pt idx="6">
                  <c:v>1552</c:v>
                </c:pt>
                <c:pt idx="9">
                  <c:v>1386</c:v>
                </c:pt>
                <c:pt idx="12">
                  <c:v>1226</c:v>
                </c:pt>
              </c:numCache>
            </c:numRef>
          </c:val>
          <c:extLst>
            <c:ext xmlns:c16="http://schemas.microsoft.com/office/drawing/2014/chart" uri="{C3380CC4-5D6E-409C-BE32-E72D297353CC}">
              <c16:uniqueId val="{00000004-7DBB-481A-AACF-6375CFFB5A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B-481A-AACF-6375CFFB5A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BB-481A-AACF-6375CFFB5A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4826</c:v>
                </c:pt>
                <c:pt idx="3">
                  <c:v>4861</c:v>
                </c:pt>
                <c:pt idx="6">
                  <c:v>5048</c:v>
                </c:pt>
                <c:pt idx="9">
                  <c:v>5107</c:v>
                </c:pt>
                <c:pt idx="12">
                  <c:v>5221</c:v>
                </c:pt>
              </c:numCache>
            </c:numRef>
          </c:val>
          <c:extLst>
            <c:ext xmlns:c16="http://schemas.microsoft.com/office/drawing/2014/chart" uri="{C3380CC4-5D6E-409C-BE32-E72D297353CC}">
              <c16:uniqueId val="{00000007-7DBB-481A-AACF-6375CFFB5A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-1569</c:v>
                </c:pt>
                <c:pt idx="2">
                  <c:v>#N/A</c:v>
                </c:pt>
                <c:pt idx="3">
                  <c:v>#N/A</c:v>
                </c:pt>
                <c:pt idx="4">
                  <c:v>-1868</c:v>
                </c:pt>
                <c:pt idx="5">
                  <c:v>#N/A</c:v>
                </c:pt>
                <c:pt idx="6">
                  <c:v>#N/A</c:v>
                </c:pt>
                <c:pt idx="7">
                  <c:v>-1401</c:v>
                </c:pt>
                <c:pt idx="8">
                  <c:v>#N/A</c:v>
                </c:pt>
                <c:pt idx="9">
                  <c:v>#N/A</c:v>
                </c:pt>
                <c:pt idx="10">
                  <c:v>-1112</c:v>
                </c:pt>
                <c:pt idx="11">
                  <c:v>#N/A</c:v>
                </c:pt>
                <c:pt idx="12">
                  <c:v>#N/A</c:v>
                </c:pt>
                <c:pt idx="13">
                  <c:v>-798</c:v>
                </c:pt>
                <c:pt idx="14">
                  <c:v>#N/A</c:v>
                </c:pt>
              </c:numCache>
            </c:numRef>
          </c:val>
          <c:smooth val="0"/>
          <c:extLst>
            <c:ext xmlns:c16="http://schemas.microsoft.com/office/drawing/2014/chart" uri="{C3380CC4-5D6E-409C-BE32-E72D297353CC}">
              <c16:uniqueId val="{00000008-7DBB-481A-AACF-6375CFFB5A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58579</c:v>
                </c:pt>
                <c:pt idx="5">
                  <c:v>56152</c:v>
                </c:pt>
                <c:pt idx="8">
                  <c:v>54220</c:v>
                </c:pt>
                <c:pt idx="11">
                  <c:v>54572</c:v>
                </c:pt>
                <c:pt idx="14">
                  <c:v>52498</c:v>
                </c:pt>
              </c:numCache>
            </c:numRef>
          </c:val>
          <c:extLst>
            <c:ext xmlns:c16="http://schemas.microsoft.com/office/drawing/2014/chart" uri="{C3380CC4-5D6E-409C-BE32-E72D297353CC}">
              <c16:uniqueId val="{00000000-6A1B-48E3-92BD-D1B46119F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25174</c:v>
                </c:pt>
                <c:pt idx="5">
                  <c:v>23098</c:v>
                </c:pt>
                <c:pt idx="8">
                  <c:v>21501</c:v>
                </c:pt>
                <c:pt idx="11">
                  <c:v>19360</c:v>
                </c:pt>
                <c:pt idx="14">
                  <c:v>18560</c:v>
                </c:pt>
              </c:numCache>
            </c:numRef>
          </c:val>
          <c:extLst>
            <c:ext xmlns:c16="http://schemas.microsoft.com/office/drawing/2014/chart" uri="{C3380CC4-5D6E-409C-BE32-E72D297353CC}">
              <c16:uniqueId val="{00000001-6A1B-48E3-92BD-D1B46119F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20627</c:v>
                </c:pt>
                <c:pt idx="5">
                  <c:v>22103</c:v>
                </c:pt>
                <c:pt idx="8">
                  <c:v>22497</c:v>
                </c:pt>
                <c:pt idx="11">
                  <c:v>23660</c:v>
                </c:pt>
                <c:pt idx="14">
                  <c:v>23616</c:v>
                </c:pt>
              </c:numCache>
            </c:numRef>
          </c:val>
          <c:extLst>
            <c:ext xmlns:c16="http://schemas.microsoft.com/office/drawing/2014/chart" uri="{C3380CC4-5D6E-409C-BE32-E72D297353CC}">
              <c16:uniqueId val="{00000002-6A1B-48E3-92BD-D1B46119F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1B-48E3-92BD-D1B46119F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1B-48E3-92BD-D1B46119F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54</c:v>
                </c:pt>
                <c:pt idx="6">
                  <c:v>53</c:v>
                </c:pt>
                <c:pt idx="9">
                  <c:v>62</c:v>
                </c:pt>
                <c:pt idx="12">
                  <c:v>63</c:v>
                </c:pt>
              </c:numCache>
            </c:numRef>
          </c:val>
          <c:extLst>
            <c:ext xmlns:c16="http://schemas.microsoft.com/office/drawing/2014/chart" uri="{C3380CC4-5D6E-409C-BE32-E72D297353CC}">
              <c16:uniqueId val="{00000005-6A1B-48E3-92BD-D1B46119F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10246</c:v>
                </c:pt>
                <c:pt idx="3">
                  <c:v>10436</c:v>
                </c:pt>
                <c:pt idx="6">
                  <c:v>9901</c:v>
                </c:pt>
                <c:pt idx="9">
                  <c:v>9840</c:v>
                </c:pt>
                <c:pt idx="12">
                  <c:v>10156</c:v>
                </c:pt>
              </c:numCache>
            </c:numRef>
          </c:val>
          <c:extLst>
            <c:ext xmlns:c16="http://schemas.microsoft.com/office/drawing/2014/chart" uri="{C3380CC4-5D6E-409C-BE32-E72D297353CC}">
              <c16:uniqueId val="{00000006-6A1B-48E3-92BD-D1B46119F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A1B-48E3-92BD-D1B46119F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16516</c:v>
                </c:pt>
                <c:pt idx="3">
                  <c:v>14527</c:v>
                </c:pt>
                <c:pt idx="6">
                  <c:v>12775</c:v>
                </c:pt>
                <c:pt idx="9">
                  <c:v>11204</c:v>
                </c:pt>
                <c:pt idx="12">
                  <c:v>9484</c:v>
                </c:pt>
              </c:numCache>
            </c:numRef>
          </c:val>
          <c:extLst>
            <c:ext xmlns:c16="http://schemas.microsoft.com/office/drawing/2014/chart" uri="{C3380CC4-5D6E-409C-BE32-E72D297353CC}">
              <c16:uniqueId val="{00000008-6A1B-48E3-92BD-D1B46119F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1592</c:v>
                </c:pt>
                <c:pt idx="3">
                  <c:v>1876</c:v>
                </c:pt>
                <c:pt idx="6">
                  <c:v>1570</c:v>
                </c:pt>
                <c:pt idx="9">
                  <c:v>1612</c:v>
                </c:pt>
                <c:pt idx="12">
                  <c:v>1410</c:v>
                </c:pt>
              </c:numCache>
            </c:numRef>
          </c:val>
          <c:extLst>
            <c:ext xmlns:c16="http://schemas.microsoft.com/office/drawing/2014/chart" uri="{C3380CC4-5D6E-409C-BE32-E72D297353CC}">
              <c16:uniqueId val="{00000009-6A1B-48E3-92BD-D1B46119F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56424</c:v>
                </c:pt>
                <c:pt idx="3">
                  <c:v>53655</c:v>
                </c:pt>
                <c:pt idx="6">
                  <c:v>50829</c:v>
                </c:pt>
                <c:pt idx="9">
                  <c:v>50002</c:v>
                </c:pt>
                <c:pt idx="12">
                  <c:v>47459</c:v>
                </c:pt>
              </c:numCache>
            </c:numRef>
          </c:val>
          <c:extLst>
            <c:ext xmlns:c16="http://schemas.microsoft.com/office/drawing/2014/chart" uri="{C3380CC4-5D6E-409C-BE32-E72D297353CC}">
              <c16:uniqueId val="{0000000A-6A1B-48E3-92BD-D1B46119FB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1B-48E3-92BD-D1B46119FB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7398</c:v>
                </c:pt>
                <c:pt idx="1">
                  <c:v>7668</c:v>
                </c:pt>
                <c:pt idx="2">
                  <c:v>6811</c:v>
                </c:pt>
              </c:numCache>
            </c:numRef>
          </c:val>
          <c:extLst>
            <c:ext xmlns:c16="http://schemas.microsoft.com/office/drawing/2014/chart" uri="{C3380CC4-5D6E-409C-BE32-E72D297353CC}">
              <c16:uniqueId val="{00000000-2546-448E-8715-E010444F29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546-448E-8715-E010444F29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14297</c:v>
                </c:pt>
                <c:pt idx="1">
                  <c:v>15229</c:v>
                </c:pt>
                <c:pt idx="2">
                  <c:v>16143</c:v>
                </c:pt>
              </c:numCache>
            </c:numRef>
          </c:val>
          <c:extLst>
            <c:ext xmlns:c16="http://schemas.microsoft.com/office/drawing/2014/chart" uri="{C3380CC4-5D6E-409C-BE32-E72D297353CC}">
              <c16:uniqueId val="{00000002-2546-448E-8715-E010444F29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{4E75DE1A-A2F7-415F-94D1-2BCA9440087B}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D3F-4717-B74E-67DCE40FFE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{24508B3A-9532-436E-A3CC-1BFB14E07C52}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3F-4717-B74E-67DCE40FFE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{DEDC57A9-1C38-4E31-9F31-E21008874D1B}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3F-4717-B74E-67DCE40FFE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{AB60718B-798A-4C65-9037-E7915E44AE5F}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3F-4717-B74E-67DCE40FFE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{6B0D83AB-F46C-47E6-973E-05803D5DDA13}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3F-4717-B74E-67DCE40FFE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{D2682BD3-F9A7-4347-97E2-D22C63EE6E6F}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D3F-4717-B74E-67DCE40FFE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{E445E232-4B30-4167-B627-E19F3C444977}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D3F-4717-B74E-67DCE40FFE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{39A1036C-CDA2-4C48-95BF-18827DF4B311}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D3F-4717-B74E-67DCE40FFE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{730A3F9D-221A-4F7E-919E-89E67C4B263E}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D3F-4717-B74E-67DCE40FFE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67.099999999999994</c:v>
                </c:pt>
                <c:pt idx="8">
                  <c:v>68.099999999999994</c:v>
                </c:pt>
                <c:pt idx="16">
                  <c:v>69.400000000000006</c:v>
                </c:pt>
                <c:pt idx="24">
                  <c:v>70.5</c:v>
                </c:pt>
                <c:pt idx="32">
                  <c:v>71.5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3F-4717-B74E-67DCE40FFE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{405DE1AB-D067-4631-961A-07D9F74CF5C0}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D3F-4717-B74E-67DCE40FFE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{D3A21EB6-4755-4AEC-8670-639D526D37E5}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3F-4717-B74E-67DCE40FFE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{5EDBE8B6-EA32-45D7-9B47-EEE9A81CED3C}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3F-4717-B74E-67DCE40FFE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{571E33CF-70AD-4A8C-8052-52F90A6D19D0}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3F-4717-B74E-67DCE40FFE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{408805B1-8BAF-47A7-83C4-A092E9AA51A3}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3F-4717-B74E-67DCE40FFE6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{010D39D3-3B42-42B4-8C50-154813A66180}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D3F-4717-B74E-67DCE40FFE6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{4BB51090-1853-4B3F-8FBC-831B63452792}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D3F-4717-B74E-67DCE40FFE6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{F05B7C57-7A38-47B4-8597-C446FE61FCE5}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D3F-4717-B74E-67DCE40FFE6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{37416CE8-194E-42CA-A116-B01FF8E368AB}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D3F-4717-B74E-67DCE40FFE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2D3F-4717-B74E-67DCE40FFE6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{2AE21F53-1C7D-48ED-B2B4-FA7B9516EFE8}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EEC-46AB-A047-0FF505F21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{91BB67CB-1E06-4716-B5BF-D89FC0B24A14}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EC-46AB-A047-0FF505F21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{58EBB87C-F952-4E46-9F06-8BCB5181E344}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EC-46AB-A047-0FF505F21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{CD6A9801-239B-44A1-BDAF-5E71FDD235A4}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EC-46AB-A047-0FF505F21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{CFBF936E-8F24-4AF5-B964-0898D4FF02E3}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EC-46AB-A047-0FF505F2138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{3A66AB03-2760-4CD8-ABEA-8B58980EB164}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EEC-46AB-A047-0FF505F2138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{16D258DD-990C-482E-B8E9-03E5F4DCF2EE}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EEC-46AB-A047-0FF505F2138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{39335491-2C5A-4777-8825-E28F17603CF9}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EEC-46AB-A047-0FF505F2138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{D5526887-D81F-40F9-A0BF-094F1DEB1B2B}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EEC-46AB-A047-0FF505F21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-3.5</c:v>
                </c:pt>
                <c:pt idx="16">
                  <c:v>-3.5</c:v>
                </c:pt>
                <c:pt idx="24">
                  <c:v>-3.1</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EC-46AB-A047-0FF505F213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{E57396C2-CECE-4858-B2F8-19B10B9C1F86}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EEC-46AB-A047-0FF505F213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{8F53CEA7-E7A9-4082-AD38-7EF510841D18}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EC-46AB-A047-0FF505F21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{A06FD614-2B18-44B0-9834-CDAE50D3BB25}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EC-46AB-A047-0FF505F21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{17D7A48A-2A0B-46CF-9938-84719EB72833}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EC-46AB-A047-0FF505F21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{4CC69F1D-873F-4258-AD30-E8EF6A9D29F8}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EC-46AB-A047-0FF505F2138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{DC950D46-9DFB-450B-8DC6-B900C9D5929F}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EEC-46AB-A047-0FF505F2138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{1549E0BE-9918-407D-9020-A819BAD1C410}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EEC-46AB-A047-0FF505F2138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{1FA4077F-F535-4030-B189-752127A32FAE}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EEC-46AB-A047-0FF505F213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{1E16E1FF-4016-48FF-A1B5-A32EF60EE3E4}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EEC-46AB-A047-0FF505F21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CEEC-46AB-A047-0FF505F2138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と比べ実質公債費比率の分子が増加した要因として、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減税補てん債や公害防止事業債等の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算入公債費が減少したこと</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と比べ、将来負担比率の分子が減少した要因については、事業進捗に伴う市債現在高の減のほか、企業債残高の減等に伴う、公営企業債への繰入見込額の減少などがあげられる。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年度及び令和元年度は、大阪北部地震に係る対応経費の財源として財政調整基金を取り崩したものの、特定目的基金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令和２年度は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新型コロナウイルス感染症への対策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経費の財源として活用を図った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ことから、残高は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特定目的基金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億円を積み立てたことから、残高は増加している。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市民会館跡地エリアにおける新施設等の整備</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R5</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ごみ処理施設</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長寿命化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R4</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）などの事業</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の実施に基金を活用するほか、今後の事業展開に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向けて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必要に応じて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積立を行う。計画的に積立を行うことができるよう、引き続き財政の健全性を重視した財政運営を行う。</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　</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文化施設建設基金：文化施設の整備・充実のための基金。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駅周辺再整備基金：市の区域内に所在する駅周辺の再整備に要する経費に充てるための基金。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福祉事業推進基金：高齢者、障害者、子ども等の社会福祉の推進を図るために必要な事業の実施に要する経費に充てるための基金。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必要に応じて取り崩しを行っているものの、財政状況に応じて一定額を積み立てているため増加している。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今後、市民会館跡地エリアにおける新施設等の整備、ごみ処理施設の長寿命化などの大規模事業の実施に「文化施設建設基金」、「衛生処理施設整備等基金」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を活用するとともに、今後の大規模事業の実施に備え</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「駅周辺再整備基金」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の積立を見込んでおり、引き続き財政負担の平準化に向けた財政運営を行う。</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決算剰余金として４億円の積立を行ったものの、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新型コロナウイルス感染症への対策経費の財源として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億円を取り崩したため、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）に比べ残高は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有形固定資産減価償却率については、類似団体内平均値よりも高い水準で推移している。</a:t>
          </a:r>
        </a:p>
        <a:p>
          <a:r>
            <a:rPr kumimoji="1" lang="ja-JP" altLang="en-US" sz="1100">
              <a:latin typeface="ＭＳ Ｐゴシック" panose="020B0600070205080204" pitchFamily="50" charset="-128"/>
              <a:ea typeface="ＭＳ Ｐゴシック" panose="020B0600070205080204" pitchFamily="50" charset="-128"/>
            </a:rPr>
            <a:t>　これは、急激な人口増加や行政需要の拡大を受け、主に昭和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年代にかけて、小中学校校舎等の多くの公共施設等を整備しており、その多くが整備後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年を経過しているためである。</a:t>
          </a:r>
        </a:p>
        <a:p>
          <a:r>
            <a:rPr kumimoji="1" lang="ja-JP" altLang="en-US" sz="1100">
              <a:latin typeface="ＭＳ Ｐゴシック" panose="020B0600070205080204" pitchFamily="50" charset="-128"/>
              <a:ea typeface="ＭＳ Ｐゴシック" panose="020B0600070205080204" pitchFamily="50" charset="-128"/>
            </a:rPr>
            <a:t>　昨年度に引き続き、「茨木市公共施設等マネジメント基本方針」に基づき、改修・更新経費の平準化を図るとともに、公共施設の長寿命化の推進を行う。　</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73" name="直線コネクタ 72"/>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4"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5" name="直線コネクタ 74"/>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6" name="有形固定資産減価償却率最大値テキスト"/>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7" name="直線コネクタ 76"/>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8" name="有形固定資産減価償却率平均値テキスト"/>
        <xdr:cNvSpPr txBox="1"/>
      </xdr:nvSpPr>
      <xdr:spPr>
        <a:xfrm>
          <a:off x="4813300" y="492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9" name="フローチャート: 判断 78"/>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80" name="フローチャート: 判断 79"/>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2" name="フローチャート: 判断 81"/>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83" name="フローチャート: 判断 82"/>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9" name="楕円 88"/>
        <xdr:cNvSpPr/>
      </xdr:nvSpPr>
      <xdr:spPr>
        <a:xfrm>
          <a:off x="47117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90" name="有形固定資産減価償却率該当値テキスト"/>
        <xdr:cNvSpPr txBox="1"/>
      </xdr:nvSpPr>
      <xdr:spPr>
        <a:xfrm>
          <a:off x="481330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91" name="楕円 90"/>
        <xdr:cNvSpPr/>
      </xdr:nvSpPr>
      <xdr:spPr>
        <a:xfrm>
          <a:off x="4000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55245</xdr:rowOff>
    </xdr:to>
    <xdr:cxnSp macro="">
      <xdr:nvCxnSpPr>
        <xdr:cNvPr id="92" name="直線コネクタ 91"/>
        <xdr:cNvCxnSpPr/>
      </xdr:nvCxnSpPr>
      <xdr:spPr>
        <a:xfrm>
          <a:off x="4051300" y="549846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85217</xdr:rowOff>
    </xdr:from>
    <xdr:to>
      <xdr:col>15</xdr:col>
      <xdr:colOff>187325</xdr:colOff>
      <xdr:row>32</xdr:row>
      <xdr:rowOff>15367</xdr:rowOff>
    </xdr:to>
    <xdr:sp macro="" textlink="">
      <xdr:nvSpPr>
        <xdr:cNvPr id="93" name="楕円 92"/>
        <xdr:cNvSpPr/>
      </xdr:nvSpPr>
      <xdr:spPr>
        <a:xfrm>
          <a:off x="3238500" y="54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32</xdr:row>
      <xdr:rowOff>12065</xdr:rowOff>
    </xdr:to>
    <xdr:cxnSp macro="">
      <xdr:nvCxnSpPr>
        <xdr:cNvPr id="94" name="直線コネクタ 93"/>
        <xdr:cNvCxnSpPr/>
      </xdr:nvCxnSpPr>
      <xdr:spPr>
        <a:xfrm>
          <a:off x="3289300" y="5450967"/>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29083</xdr:rowOff>
    </xdr:from>
    <xdr:to>
      <xdr:col>11</xdr:col>
      <xdr:colOff>187325</xdr:colOff>
      <xdr:row>31</xdr:row>
      <xdr:rowOff>130683</xdr:rowOff>
    </xdr:to>
    <xdr:sp macro="" textlink="">
      <xdr:nvSpPr>
        <xdr:cNvPr id="95" name="楕円 94"/>
        <xdr:cNvSpPr/>
      </xdr:nvSpPr>
      <xdr:spPr>
        <a:xfrm>
          <a:off x="24765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79883</xdr:rowOff>
    </xdr:from>
    <xdr:to>
      <xdr:col>15</xdr:col>
      <xdr:colOff>136525</xdr:colOff>
      <xdr:row>31</xdr:row>
      <xdr:rowOff>136017</xdr:rowOff>
    </xdr:to>
    <xdr:cxnSp macro="">
      <xdr:nvCxnSpPr>
        <xdr:cNvPr id="96" name="直線コネクタ 95"/>
        <xdr:cNvCxnSpPr/>
      </xdr:nvCxnSpPr>
      <xdr:spPr>
        <a:xfrm>
          <a:off x="2527300" y="539483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157353</xdr:rowOff>
    </xdr:from>
    <xdr:to>
      <xdr:col>7</xdr:col>
      <xdr:colOff>187325</xdr:colOff>
      <xdr:row>31</xdr:row>
      <xdr:rowOff>87503</xdr:rowOff>
    </xdr:to>
    <xdr:sp macro="" textlink="">
      <xdr:nvSpPr>
        <xdr:cNvPr id="97" name="楕円 96"/>
        <xdr:cNvSpPr/>
      </xdr:nvSpPr>
      <xdr:spPr>
        <a:xfrm>
          <a:off x="1714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36703</xdr:rowOff>
    </xdr:from>
    <xdr:to>
      <xdr:col>11</xdr:col>
      <xdr:colOff>136525</xdr:colOff>
      <xdr:row>31</xdr:row>
      <xdr:rowOff>79883</xdr:rowOff>
    </xdr:to>
    <xdr:cxnSp macro="">
      <xdr:nvCxnSpPr>
        <xdr:cNvPr id="98" name="直線コネクタ 97"/>
        <xdr:cNvCxnSpPr/>
      </xdr:nvCxnSpPr>
      <xdr:spPr>
        <a:xfrm>
          <a:off x="1765300" y="53516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9" name="n_1aveValue有形固定資産減価償却率"/>
        <xdr:cNvSpPr txBox="1"/>
      </xdr:nvSpPr>
      <xdr:spPr>
        <a:xfrm>
          <a:off x="38360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101" name="n_3aveValue有形固定資産減価償却率"/>
        <xdr:cNvSpPr txBox="1"/>
      </xdr:nvSpPr>
      <xdr:spPr>
        <a:xfrm>
          <a:off x="2324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102" name="n_4aveValue有形固定資産減価償却率"/>
        <xdr:cNvSpPr txBox="1"/>
      </xdr:nvSpPr>
      <xdr:spPr>
        <a:xfrm>
          <a:off x="1562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103" name="n_1mainValue有形固定資産減価償却率"/>
        <xdr:cNvSpPr txBox="1"/>
      </xdr:nvSpPr>
      <xdr:spPr>
        <a:xfrm>
          <a:off x="383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6494</xdr:rowOff>
    </xdr:from>
    <xdr:ext cx="405111" cy="259045"/>
    <xdr:sp macro="" textlink="">
      <xdr:nvSpPr>
        <xdr:cNvPr id="104" name="n_2mainValue有形固定資産減価償却率"/>
        <xdr:cNvSpPr txBox="1"/>
      </xdr:nvSpPr>
      <xdr:spPr>
        <a:xfrm>
          <a:off x="3086744"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121810</xdr:rowOff>
    </xdr:from>
    <xdr:ext cx="405111" cy="259045"/>
    <xdr:sp macro="" textlink="">
      <xdr:nvSpPr>
        <xdr:cNvPr id="105" name="n_3mainValue有形固定資産減価償却率"/>
        <xdr:cNvSpPr txBox="1"/>
      </xdr:nvSpPr>
      <xdr:spPr>
        <a:xfrm>
          <a:off x="2324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78630</xdr:rowOff>
    </xdr:from>
    <xdr:ext cx="405111" cy="259045"/>
    <xdr:sp macro="" textlink="">
      <xdr:nvSpPr>
        <xdr:cNvPr id="106" name="n_4mainValue有形固定資産減価償却率"/>
        <xdr:cNvSpPr txBox="1"/>
      </xdr:nvSpPr>
      <xdr:spPr>
        <a:xfrm>
          <a:off x="15627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将来の負担軽減のため市債の抑制を実施しており、類似団体内平均値と比較し、債務償還比率は低い水準で推移している。</a:t>
          </a:r>
        </a:p>
        <a:p>
          <a:r>
            <a:rPr kumimoji="1" lang="ja-JP" altLang="en-US" sz="1100">
              <a:latin typeface="ＭＳ Ｐゴシック" panose="020B0600070205080204" pitchFamily="50" charset="-128"/>
              <a:ea typeface="ＭＳ Ｐゴシック" panose="020B0600070205080204" pitchFamily="50" charset="-128"/>
            </a:rPr>
            <a:t>　しかしながら今後、市民会館跡地エリアの活用やごみ処理施設長寿命化などの主要プロジェクト事業が進んでいることから、計画的な市債の発行に努める。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6" name="直線コネクタ 135"/>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7" name="債務償還比率最小値テキスト"/>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8" name="直線コネクタ 137"/>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9" name="債務償還比率最大値テキスト"/>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40" name="直線コネクタ 139"/>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41" name="債務償還比率平均値テキスト"/>
        <xdr:cNvSpPr txBox="1"/>
      </xdr:nvSpPr>
      <xdr:spPr>
        <a:xfrm>
          <a:off x="14846300" y="514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42" name="フローチャート: 判断 141"/>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43" name="フローチャート: 判断 142"/>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4" name="フローチャート: 判断 143"/>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5" name="フローチャート: 判断 144"/>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6" name="フローチャート: 判断 145"/>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115210</xdr:rowOff>
    </xdr:from>
    <xdr:to>
      <xdr:col>76</xdr:col>
      <xdr:colOff>73025</xdr:colOff>
      <xdr:row>27</xdr:row>
      <xdr:rowOff>45360</xdr:rowOff>
    </xdr:to>
    <xdr:sp macro="" textlink="">
      <xdr:nvSpPr>
        <xdr:cNvPr id="152" name="楕円 151"/>
        <xdr:cNvSpPr/>
      </xdr:nvSpPr>
      <xdr:spPr>
        <a:xfrm>
          <a:off x="14744700" y="4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30137</xdr:rowOff>
    </xdr:from>
    <xdr:ext cx="469744" cy="259045"/>
    <xdr:sp macro="" textlink="">
      <xdr:nvSpPr>
        <xdr:cNvPr id="153" name="債務償還比率該当値テキスト"/>
        <xdr:cNvSpPr txBox="1"/>
      </xdr:nvSpPr>
      <xdr:spPr>
        <a:xfrm>
          <a:off x="14846300" y="44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9790</xdr:rowOff>
    </xdr:from>
    <xdr:to>
      <xdr:col>72</xdr:col>
      <xdr:colOff>123825</xdr:colOff>
      <xdr:row>27</xdr:row>
      <xdr:rowOff>111390</xdr:rowOff>
    </xdr:to>
    <xdr:sp macro="" textlink="">
      <xdr:nvSpPr>
        <xdr:cNvPr id="154" name="楕円 153"/>
        <xdr:cNvSpPr/>
      </xdr:nvSpPr>
      <xdr:spPr>
        <a:xfrm>
          <a:off x="14033500" y="46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166010</xdr:rowOff>
    </xdr:from>
    <xdr:to>
      <xdr:col>76</xdr:col>
      <xdr:colOff>22225</xdr:colOff>
      <xdr:row>27</xdr:row>
      <xdr:rowOff>60590</xdr:rowOff>
    </xdr:to>
    <xdr:cxnSp macro="">
      <xdr:nvCxnSpPr>
        <xdr:cNvPr id="155" name="直線コネクタ 154"/>
        <xdr:cNvCxnSpPr/>
      </xdr:nvCxnSpPr>
      <xdr:spPr>
        <a:xfrm flipV="1">
          <a:off x="14084300" y="4623710"/>
          <a:ext cx="711200" cy="6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163968</xdr:rowOff>
    </xdr:from>
    <xdr:to>
      <xdr:col>68</xdr:col>
      <xdr:colOff>123825</xdr:colOff>
      <xdr:row>27</xdr:row>
      <xdr:rowOff>94118</xdr:rowOff>
    </xdr:to>
    <xdr:sp macro="" textlink="">
      <xdr:nvSpPr>
        <xdr:cNvPr id="156" name="楕円 155"/>
        <xdr:cNvSpPr/>
      </xdr:nvSpPr>
      <xdr:spPr>
        <a:xfrm>
          <a:off x="13271500" y="46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43318</xdr:rowOff>
    </xdr:from>
    <xdr:to>
      <xdr:col>72</xdr:col>
      <xdr:colOff>73025</xdr:colOff>
      <xdr:row>27</xdr:row>
      <xdr:rowOff>60590</xdr:rowOff>
    </xdr:to>
    <xdr:cxnSp macro="">
      <xdr:nvCxnSpPr>
        <xdr:cNvPr id="157" name="直線コネクタ 156"/>
        <xdr:cNvCxnSpPr/>
      </xdr:nvCxnSpPr>
      <xdr:spPr>
        <a:xfrm>
          <a:off x="13322300" y="467246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63945</xdr:rowOff>
    </xdr:from>
    <xdr:to>
      <xdr:col>64</xdr:col>
      <xdr:colOff>123825</xdr:colOff>
      <xdr:row>27</xdr:row>
      <xdr:rowOff>165545</xdr:rowOff>
    </xdr:to>
    <xdr:sp macro="" textlink="">
      <xdr:nvSpPr>
        <xdr:cNvPr id="158" name="楕円 157"/>
        <xdr:cNvSpPr/>
      </xdr:nvSpPr>
      <xdr:spPr>
        <a:xfrm>
          <a:off x="12509500" y="46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43318</xdr:rowOff>
    </xdr:from>
    <xdr:to>
      <xdr:col>68</xdr:col>
      <xdr:colOff>73025</xdr:colOff>
      <xdr:row>27</xdr:row>
      <xdr:rowOff>114745</xdr:rowOff>
    </xdr:to>
    <xdr:cxnSp macro="">
      <xdr:nvCxnSpPr>
        <xdr:cNvPr id="159" name="直線コネクタ 158"/>
        <xdr:cNvCxnSpPr/>
      </xdr:nvCxnSpPr>
      <xdr:spPr>
        <a:xfrm flipV="1">
          <a:off x="12560300" y="4672468"/>
          <a:ext cx="762000" cy="7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92191</xdr:rowOff>
    </xdr:from>
    <xdr:to>
      <xdr:col>60</xdr:col>
      <xdr:colOff>123825</xdr:colOff>
      <xdr:row>28</xdr:row>
      <xdr:rowOff>22341</xdr:rowOff>
    </xdr:to>
    <xdr:sp macro="" textlink="">
      <xdr:nvSpPr>
        <xdr:cNvPr id="160" name="楕円 159"/>
        <xdr:cNvSpPr/>
      </xdr:nvSpPr>
      <xdr:spPr>
        <a:xfrm>
          <a:off x="11747500" y="4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114745</xdr:rowOff>
    </xdr:from>
    <xdr:to>
      <xdr:col>64</xdr:col>
      <xdr:colOff>73025</xdr:colOff>
      <xdr:row>27</xdr:row>
      <xdr:rowOff>142991</xdr:rowOff>
    </xdr:to>
    <xdr:cxnSp macro="">
      <xdr:nvCxnSpPr>
        <xdr:cNvPr id="161" name="直線コネクタ 160"/>
        <xdr:cNvCxnSpPr/>
      </xdr:nvCxnSpPr>
      <xdr:spPr>
        <a:xfrm flipV="1">
          <a:off x="11798300" y="4743895"/>
          <a:ext cx="762000" cy="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62" name="n_1aveValue債務償還比率"/>
        <xdr:cNvSpPr txBox="1"/>
      </xdr:nvSpPr>
      <xdr:spPr>
        <a:xfrm>
          <a:off x="13836727" y="530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63" name="n_2aveValue債務償還比率"/>
        <xdr:cNvSpPr txBox="1"/>
      </xdr:nvSpPr>
      <xdr:spPr>
        <a:xfrm>
          <a:off x="13087427" y="53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4" name="n_3aveValue債務償還比率"/>
        <xdr:cNvSpPr txBox="1"/>
      </xdr:nvSpPr>
      <xdr:spPr>
        <a:xfrm>
          <a:off x="12325427"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5" name="n_4aveValue債務償還比率"/>
        <xdr:cNvSpPr txBox="1"/>
      </xdr:nvSpPr>
      <xdr:spPr>
        <a:xfrm>
          <a:off x="11563427" y="540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127917</xdr:rowOff>
    </xdr:from>
    <xdr:ext cx="469744" cy="259045"/>
    <xdr:sp macro="" textlink="">
      <xdr:nvSpPr>
        <xdr:cNvPr id="166" name="n_1mainValue債務償還比率"/>
        <xdr:cNvSpPr txBox="1"/>
      </xdr:nvSpPr>
      <xdr:spPr>
        <a:xfrm>
          <a:off x="13836727" y="44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110645</xdr:rowOff>
    </xdr:from>
    <xdr:ext cx="469744" cy="259045"/>
    <xdr:sp macro="" textlink="">
      <xdr:nvSpPr>
        <xdr:cNvPr id="167" name="n_2mainValue債務償還比率"/>
        <xdr:cNvSpPr txBox="1"/>
      </xdr:nvSpPr>
      <xdr:spPr>
        <a:xfrm>
          <a:off x="13087427" y="439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10622</xdr:rowOff>
    </xdr:from>
    <xdr:ext cx="469744" cy="259045"/>
    <xdr:sp macro="" textlink="">
      <xdr:nvSpPr>
        <xdr:cNvPr id="168" name="n_3mainValue債務償還比率"/>
        <xdr:cNvSpPr txBox="1"/>
      </xdr:nvSpPr>
      <xdr:spPr>
        <a:xfrm>
          <a:off x="12325427" y="44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38868</xdr:rowOff>
    </xdr:from>
    <xdr:ext cx="469744" cy="259045"/>
    <xdr:sp macro="" textlink="">
      <xdr:nvSpPr>
        <xdr:cNvPr id="169" name="n_4mainValue債務償還比率"/>
        <xdr:cNvSpPr txBox="1"/>
      </xdr:nvSpPr>
      <xdr:spPr>
        <a:xfrm>
          <a:off x="11563427" y="44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121920</xdr:rowOff>
    </xdr:to>
    <xdr:cxnSp macro="">
      <xdr:nvCxnSpPr>
        <xdr:cNvPr id="76" name="直線コネクタ 75"/>
        <xdr:cNvCxnSpPr/>
      </xdr:nvCxnSpPr>
      <xdr:spPr>
        <a:xfrm>
          <a:off x="3797300" y="642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81915</xdr:rowOff>
    </xdr:to>
    <xdr:cxnSp macro="">
      <xdr:nvCxnSpPr>
        <xdr:cNvPr id="78" name="直線コネクタ 77"/>
        <xdr:cNvCxnSpPr/>
      </xdr:nvCxnSpPr>
      <xdr:spPr>
        <a:xfrm>
          <a:off x="2908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53340</xdr:rowOff>
    </xdr:to>
    <xdr:cxnSp macro="">
      <xdr:nvCxnSpPr>
        <xdr:cNvPr id="80" name="直線コネクタ 79"/>
        <xdr:cNvCxnSpPr/>
      </xdr:nvCxnSpPr>
      <xdr:spPr>
        <a:xfrm>
          <a:off x="2019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81" name="楕円 80"/>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37</xdr:row>
      <xdr:rowOff>22860</xdr:rowOff>
    </xdr:to>
    <xdr:cxnSp macro="">
      <xdr:nvCxnSpPr>
        <xdr:cNvPr id="82" name="直線コネクタ 81"/>
        <xdr:cNvCxnSpPr/>
      </xdr:nvCxnSpPr>
      <xdr:spPr>
        <a:xfrm>
          <a:off x="1130300" y="6341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7" name="n_1mainValue【道路】&#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65422</xdr:rowOff>
    </xdr:from>
    <xdr:ext cx="405111" cy="259045"/>
    <xdr:sp macro="" textlink="">
      <xdr:nvSpPr>
        <xdr:cNvPr id="90" name="n_4mainValue【道路】&#10;有形固定資産減価償却率"/>
        <xdr:cNvSpPr txBox="1"/>
      </xdr:nvSpPr>
      <xdr:spPr>
        <a:xfrm>
          <a:off x="927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147061</xdr:rowOff>
    </xdr:from>
    <xdr:to>
      <xdr:col>55</xdr:col>
      <xdr:colOff>50800</xdr:colOff>
      <xdr:row>41</xdr:row>
      <xdr:rowOff>77211</xdr:rowOff>
    </xdr:to>
    <xdr:sp macro="" textlink="">
      <xdr:nvSpPr>
        <xdr:cNvPr id="128" name="楕円 127"/>
        <xdr:cNvSpPr/>
      </xdr:nvSpPr>
      <xdr:spPr>
        <a:xfrm>
          <a:off x="104267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61988</xdr:rowOff>
    </xdr:from>
    <xdr:ext cx="469744" cy="259045"/>
    <xdr:sp macro="" textlink="">
      <xdr:nvSpPr>
        <xdr:cNvPr id="129" name="【道路】&#10;一人当たり延長該当値テキスト"/>
        <xdr:cNvSpPr txBox="1"/>
      </xdr:nvSpPr>
      <xdr:spPr>
        <a:xfrm>
          <a:off x="10515600" y="69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146924</xdr:rowOff>
    </xdr:from>
    <xdr:to>
      <xdr:col>50</xdr:col>
      <xdr:colOff>165100</xdr:colOff>
      <xdr:row>41</xdr:row>
      <xdr:rowOff>77074</xdr:rowOff>
    </xdr:to>
    <xdr:sp macro="" textlink="">
      <xdr:nvSpPr>
        <xdr:cNvPr id="130" name="楕円 129"/>
        <xdr:cNvSpPr/>
      </xdr:nvSpPr>
      <xdr:spPr>
        <a:xfrm>
          <a:off x="9588500" y="7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26274</xdr:rowOff>
    </xdr:from>
    <xdr:to>
      <xdr:col>55</xdr:col>
      <xdr:colOff>0</xdr:colOff>
      <xdr:row>41</xdr:row>
      <xdr:rowOff>26411</xdr:rowOff>
    </xdr:to>
    <xdr:cxnSp macro="">
      <xdr:nvCxnSpPr>
        <xdr:cNvPr id="131" name="直線コネクタ 130"/>
        <xdr:cNvCxnSpPr/>
      </xdr:nvCxnSpPr>
      <xdr:spPr>
        <a:xfrm>
          <a:off x="9639300" y="705572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147061</xdr:rowOff>
    </xdr:from>
    <xdr:to>
      <xdr:col>46</xdr:col>
      <xdr:colOff>38100</xdr:colOff>
      <xdr:row>41</xdr:row>
      <xdr:rowOff>77211</xdr:rowOff>
    </xdr:to>
    <xdr:sp macro="" textlink="">
      <xdr:nvSpPr>
        <xdr:cNvPr id="132" name="楕円 131"/>
        <xdr:cNvSpPr/>
      </xdr:nvSpPr>
      <xdr:spPr>
        <a:xfrm>
          <a:off x="8699500" y="7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26274</xdr:rowOff>
    </xdr:from>
    <xdr:to>
      <xdr:col>50</xdr:col>
      <xdr:colOff>114300</xdr:colOff>
      <xdr:row>41</xdr:row>
      <xdr:rowOff>26411</xdr:rowOff>
    </xdr:to>
    <xdr:cxnSp macro="">
      <xdr:nvCxnSpPr>
        <xdr:cNvPr id="133" name="直線コネクタ 132"/>
        <xdr:cNvCxnSpPr/>
      </xdr:nvCxnSpPr>
      <xdr:spPr>
        <a:xfrm flipV="1">
          <a:off x="8750300" y="70557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147930</xdr:rowOff>
    </xdr:from>
    <xdr:to>
      <xdr:col>41</xdr:col>
      <xdr:colOff>101600</xdr:colOff>
      <xdr:row>41</xdr:row>
      <xdr:rowOff>78080</xdr:rowOff>
    </xdr:to>
    <xdr:sp macro="" textlink="">
      <xdr:nvSpPr>
        <xdr:cNvPr id="134" name="楕円 133"/>
        <xdr:cNvSpPr/>
      </xdr:nvSpPr>
      <xdr:spPr>
        <a:xfrm>
          <a:off x="7810500" y="70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26411</xdr:rowOff>
    </xdr:from>
    <xdr:to>
      <xdr:col>45</xdr:col>
      <xdr:colOff>177800</xdr:colOff>
      <xdr:row>41</xdr:row>
      <xdr:rowOff>27280</xdr:rowOff>
    </xdr:to>
    <xdr:cxnSp macro="">
      <xdr:nvCxnSpPr>
        <xdr:cNvPr id="135" name="直線コネクタ 134"/>
        <xdr:cNvCxnSpPr/>
      </xdr:nvCxnSpPr>
      <xdr:spPr>
        <a:xfrm flipV="1">
          <a:off x="7861300" y="70558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148067</xdr:rowOff>
    </xdr:from>
    <xdr:to>
      <xdr:col>36</xdr:col>
      <xdr:colOff>165100</xdr:colOff>
      <xdr:row>41</xdr:row>
      <xdr:rowOff>78217</xdr:rowOff>
    </xdr:to>
    <xdr:sp macro="" textlink="">
      <xdr:nvSpPr>
        <xdr:cNvPr id="136" name="楕円 135"/>
        <xdr:cNvSpPr/>
      </xdr:nvSpPr>
      <xdr:spPr>
        <a:xfrm>
          <a:off x="6921500" y="70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27280</xdr:rowOff>
    </xdr:from>
    <xdr:to>
      <xdr:col>41</xdr:col>
      <xdr:colOff>50800</xdr:colOff>
      <xdr:row>41</xdr:row>
      <xdr:rowOff>27417</xdr:rowOff>
    </xdr:to>
    <xdr:cxnSp macro="">
      <xdr:nvCxnSpPr>
        <xdr:cNvPr id="137" name="直線コネクタ 136"/>
        <xdr:cNvCxnSpPr/>
      </xdr:nvCxnSpPr>
      <xdr:spPr>
        <a:xfrm flipV="1">
          <a:off x="6972300" y="705673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68201</xdr:rowOff>
    </xdr:from>
    <xdr:ext cx="469744" cy="259045"/>
    <xdr:sp macro="" textlink="">
      <xdr:nvSpPr>
        <xdr:cNvPr id="142" name="n_1mainValue【道路】&#10;一人当たり延長"/>
        <xdr:cNvSpPr txBox="1"/>
      </xdr:nvSpPr>
      <xdr:spPr>
        <a:xfrm>
          <a:off x="9391727" y="70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68338</xdr:rowOff>
    </xdr:from>
    <xdr:ext cx="469744" cy="259045"/>
    <xdr:sp macro="" textlink="">
      <xdr:nvSpPr>
        <xdr:cNvPr id="143" name="n_2mainValue【道路】&#10;一人当たり延長"/>
        <xdr:cNvSpPr txBox="1"/>
      </xdr:nvSpPr>
      <xdr:spPr>
        <a:xfrm>
          <a:off x="8515427" y="7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69207</xdr:rowOff>
    </xdr:from>
    <xdr:ext cx="469744" cy="259045"/>
    <xdr:sp macro="" textlink="">
      <xdr:nvSpPr>
        <xdr:cNvPr id="144" name="n_3mainValue【道路】&#10;一人当たり延長"/>
        <xdr:cNvSpPr txBox="1"/>
      </xdr:nvSpPr>
      <xdr:spPr>
        <a:xfrm>
          <a:off x="7626427" y="709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69344</xdr:rowOff>
    </xdr:from>
    <xdr:ext cx="469744" cy="259045"/>
    <xdr:sp macro="" textlink="">
      <xdr:nvSpPr>
        <xdr:cNvPr id="145" name="n_4mainValue【道路】&#10;一人当たり延長"/>
        <xdr:cNvSpPr txBox="1"/>
      </xdr:nvSpPr>
      <xdr:spPr>
        <a:xfrm>
          <a:off x="6737427" y="70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86" name="楕円 185"/>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132097</xdr:rowOff>
    </xdr:from>
    <xdr:ext cx="405111" cy="259045"/>
    <xdr:sp macro="" textlink="">
      <xdr:nvSpPr>
        <xdr:cNvPr id="187" name="【橋りょう・トンネル】&#10;有形固定資産減価償却率該当値テキスト"/>
        <xdr:cNvSpPr txBox="1"/>
      </xdr:nvSpPr>
      <xdr:spPr>
        <a:xfrm>
          <a:off x="4673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40640</xdr:rowOff>
    </xdr:from>
    <xdr:to>
      <xdr:col>20</xdr:col>
      <xdr:colOff>38100</xdr:colOff>
      <xdr:row>56</xdr:row>
      <xdr:rowOff>142240</xdr:rowOff>
    </xdr:to>
    <xdr:sp macro="" textlink="">
      <xdr:nvSpPr>
        <xdr:cNvPr id="188" name="楕円 187"/>
        <xdr:cNvSpPr/>
      </xdr:nvSpPr>
      <xdr:spPr>
        <a:xfrm>
          <a:off x="3746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91440</xdr:rowOff>
    </xdr:from>
    <xdr:to>
      <xdr:col>24</xdr:col>
      <xdr:colOff>63500</xdr:colOff>
      <xdr:row>56</xdr:row>
      <xdr:rowOff>160020</xdr:rowOff>
    </xdr:to>
    <xdr:cxnSp macro="">
      <xdr:nvCxnSpPr>
        <xdr:cNvPr id="189" name="直線コネクタ 188"/>
        <xdr:cNvCxnSpPr/>
      </xdr:nvCxnSpPr>
      <xdr:spPr>
        <a:xfrm>
          <a:off x="3797300" y="9692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143510</xdr:rowOff>
    </xdr:from>
    <xdr:to>
      <xdr:col>15</xdr:col>
      <xdr:colOff>101600</xdr:colOff>
      <xdr:row>56</xdr:row>
      <xdr:rowOff>73660</xdr:rowOff>
    </xdr:to>
    <xdr:sp macro="" textlink="">
      <xdr:nvSpPr>
        <xdr:cNvPr id="190" name="楕円 189"/>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22860</xdr:rowOff>
    </xdr:from>
    <xdr:to>
      <xdr:col>19</xdr:col>
      <xdr:colOff>177800</xdr:colOff>
      <xdr:row>56</xdr:row>
      <xdr:rowOff>91440</xdr:rowOff>
    </xdr:to>
    <xdr:cxnSp macro="">
      <xdr:nvCxnSpPr>
        <xdr:cNvPr id="191" name="直線コネクタ 190"/>
        <xdr:cNvCxnSpPr/>
      </xdr:nvCxnSpPr>
      <xdr:spPr>
        <a:xfrm>
          <a:off x="2908300" y="962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139700</xdr:rowOff>
    </xdr:from>
    <xdr:to>
      <xdr:col>10</xdr:col>
      <xdr:colOff>165100</xdr:colOff>
      <xdr:row>56</xdr:row>
      <xdr:rowOff>69850</xdr:rowOff>
    </xdr:to>
    <xdr:sp macro="" textlink="">
      <xdr:nvSpPr>
        <xdr:cNvPr id="192" name="楕円 191"/>
        <xdr:cNvSpPr/>
      </xdr:nvSpPr>
      <xdr:spPr>
        <a:xfrm>
          <a:off x="1968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19050</xdr:rowOff>
    </xdr:from>
    <xdr:to>
      <xdr:col>15</xdr:col>
      <xdr:colOff>50800</xdr:colOff>
      <xdr:row>56</xdr:row>
      <xdr:rowOff>22860</xdr:rowOff>
    </xdr:to>
    <xdr:cxnSp macro="">
      <xdr:nvCxnSpPr>
        <xdr:cNvPr id="193" name="直線コネクタ 192"/>
        <xdr:cNvCxnSpPr/>
      </xdr:nvCxnSpPr>
      <xdr:spPr>
        <a:xfrm>
          <a:off x="2019300" y="9620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4" name="楕円 193"/>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19050</xdr:rowOff>
    </xdr:from>
    <xdr:to>
      <xdr:col>10</xdr:col>
      <xdr:colOff>114300</xdr:colOff>
      <xdr:row>59</xdr:row>
      <xdr:rowOff>121920</xdr:rowOff>
    </xdr:to>
    <xdr:cxnSp macro="">
      <xdr:nvCxnSpPr>
        <xdr:cNvPr id="195" name="直線コネクタ 194"/>
        <xdr:cNvCxnSpPr/>
      </xdr:nvCxnSpPr>
      <xdr:spPr>
        <a:xfrm flipV="1">
          <a:off x="1130300" y="962025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158767</xdr:rowOff>
    </xdr:from>
    <xdr:ext cx="405111" cy="259045"/>
    <xdr:sp macro="" textlink="">
      <xdr:nvSpPr>
        <xdr:cNvPr id="200" name="n_1mainValue【橋りょう・トンネル】&#10;有形固定資産減価償却率"/>
        <xdr:cNvSpPr txBox="1"/>
      </xdr:nvSpPr>
      <xdr:spPr>
        <a:xfrm>
          <a:off x="3582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90187</xdr:rowOff>
    </xdr:from>
    <xdr:ext cx="405111" cy="259045"/>
    <xdr:sp macro="" textlink="">
      <xdr:nvSpPr>
        <xdr:cNvPr id="201" name="n_2mainValue【橋りょう・トンネル】&#10;有形固定資産減価償却率"/>
        <xdr:cNvSpPr txBox="1"/>
      </xdr:nvSpPr>
      <xdr:spPr>
        <a:xfrm>
          <a:off x="2705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86377</xdr:rowOff>
    </xdr:from>
    <xdr:ext cx="405111" cy="259045"/>
    <xdr:sp macro="" textlink="">
      <xdr:nvSpPr>
        <xdr:cNvPr id="202" name="n_3mainValue【橋りょう・トンネル】&#10;有形固定資産減価償却率"/>
        <xdr:cNvSpPr txBox="1"/>
      </xdr:nvSpPr>
      <xdr:spPr>
        <a:xfrm>
          <a:off x="1816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203" name="n_4mainValue【橋りょう・トンネル】&#10;有形固定資産減価償却率"/>
        <xdr:cNvSpPr txBox="1"/>
      </xdr:nvSpPr>
      <xdr:spPr>
        <a:xfrm>
          <a:off x="927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116133</xdr:rowOff>
    </xdr:from>
    <xdr:to>
      <xdr:col>55</xdr:col>
      <xdr:colOff>50800</xdr:colOff>
      <xdr:row>64</xdr:row>
      <xdr:rowOff>46283</xdr:rowOff>
    </xdr:to>
    <xdr:sp macro="" textlink="">
      <xdr:nvSpPr>
        <xdr:cNvPr id="241" name="楕円 240"/>
        <xdr:cNvSpPr/>
      </xdr:nvSpPr>
      <xdr:spPr>
        <a:xfrm>
          <a:off x="10426700" y="109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31060</xdr:rowOff>
    </xdr:from>
    <xdr:ext cx="378565" cy="259045"/>
    <xdr:sp macro="" textlink="">
      <xdr:nvSpPr>
        <xdr:cNvPr id="242" name="【橋りょう・トンネル】&#10;一人当たり有形固定資産（償却資産）額該当値テキスト"/>
        <xdr:cNvSpPr txBox="1"/>
      </xdr:nvSpPr>
      <xdr:spPr>
        <a:xfrm>
          <a:off x="10515600" y="1083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116119</xdr:rowOff>
    </xdr:from>
    <xdr:to>
      <xdr:col>50</xdr:col>
      <xdr:colOff>165100</xdr:colOff>
      <xdr:row>64</xdr:row>
      <xdr:rowOff>46269</xdr:rowOff>
    </xdr:to>
    <xdr:sp macro="" textlink="">
      <xdr:nvSpPr>
        <xdr:cNvPr id="243" name="楕円 242"/>
        <xdr:cNvSpPr/>
      </xdr:nvSpPr>
      <xdr:spPr>
        <a:xfrm>
          <a:off x="9588500" y="109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166919</xdr:rowOff>
    </xdr:from>
    <xdr:to>
      <xdr:col>55</xdr:col>
      <xdr:colOff>0</xdr:colOff>
      <xdr:row>63</xdr:row>
      <xdr:rowOff>166933</xdr:rowOff>
    </xdr:to>
    <xdr:cxnSp macro="">
      <xdr:nvCxnSpPr>
        <xdr:cNvPr id="244" name="直線コネクタ 243"/>
        <xdr:cNvCxnSpPr/>
      </xdr:nvCxnSpPr>
      <xdr:spPr>
        <a:xfrm>
          <a:off x="9639300" y="10968269"/>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116115</xdr:rowOff>
    </xdr:from>
    <xdr:to>
      <xdr:col>46</xdr:col>
      <xdr:colOff>38100</xdr:colOff>
      <xdr:row>64</xdr:row>
      <xdr:rowOff>46265</xdr:rowOff>
    </xdr:to>
    <xdr:sp macro="" textlink="">
      <xdr:nvSpPr>
        <xdr:cNvPr id="245" name="楕円 244"/>
        <xdr:cNvSpPr/>
      </xdr:nvSpPr>
      <xdr:spPr>
        <a:xfrm>
          <a:off x="8699500" y="10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166915</xdr:rowOff>
    </xdr:from>
    <xdr:to>
      <xdr:col>50</xdr:col>
      <xdr:colOff>114300</xdr:colOff>
      <xdr:row>63</xdr:row>
      <xdr:rowOff>166919</xdr:rowOff>
    </xdr:to>
    <xdr:cxnSp macro="">
      <xdr:nvCxnSpPr>
        <xdr:cNvPr id="246" name="直線コネクタ 245"/>
        <xdr:cNvCxnSpPr/>
      </xdr:nvCxnSpPr>
      <xdr:spPr>
        <a:xfrm>
          <a:off x="8750300" y="1096826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116279</xdr:rowOff>
    </xdr:from>
    <xdr:to>
      <xdr:col>41</xdr:col>
      <xdr:colOff>101600</xdr:colOff>
      <xdr:row>64</xdr:row>
      <xdr:rowOff>46429</xdr:rowOff>
    </xdr:to>
    <xdr:sp macro="" textlink="">
      <xdr:nvSpPr>
        <xdr:cNvPr id="247" name="楕円 246"/>
        <xdr:cNvSpPr/>
      </xdr:nvSpPr>
      <xdr:spPr>
        <a:xfrm>
          <a:off x="7810500" y="109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166915</xdr:rowOff>
    </xdr:from>
    <xdr:to>
      <xdr:col>45</xdr:col>
      <xdr:colOff>177800</xdr:colOff>
      <xdr:row>63</xdr:row>
      <xdr:rowOff>167079</xdr:rowOff>
    </xdr:to>
    <xdr:cxnSp macro="">
      <xdr:nvCxnSpPr>
        <xdr:cNvPr id="248" name="直線コネクタ 247"/>
        <xdr:cNvCxnSpPr/>
      </xdr:nvCxnSpPr>
      <xdr:spPr>
        <a:xfrm flipV="1">
          <a:off x="7861300" y="10968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117605</xdr:rowOff>
    </xdr:from>
    <xdr:to>
      <xdr:col>36</xdr:col>
      <xdr:colOff>165100</xdr:colOff>
      <xdr:row>64</xdr:row>
      <xdr:rowOff>47755</xdr:rowOff>
    </xdr:to>
    <xdr:sp macro="" textlink="">
      <xdr:nvSpPr>
        <xdr:cNvPr id="249" name="楕円 248"/>
        <xdr:cNvSpPr/>
      </xdr:nvSpPr>
      <xdr:spPr>
        <a:xfrm>
          <a:off x="6921500" y="109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167079</xdr:rowOff>
    </xdr:from>
    <xdr:to>
      <xdr:col>41</xdr:col>
      <xdr:colOff>50800</xdr:colOff>
      <xdr:row>63</xdr:row>
      <xdr:rowOff>168405</xdr:rowOff>
    </xdr:to>
    <xdr:cxnSp macro="">
      <xdr:nvCxnSpPr>
        <xdr:cNvPr id="250" name="直線コネクタ 249"/>
        <xdr:cNvCxnSpPr/>
      </xdr:nvCxnSpPr>
      <xdr:spPr>
        <a:xfrm flipV="1">
          <a:off x="6972300" y="1096842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37396</xdr:rowOff>
    </xdr:from>
    <xdr:ext cx="378565" cy="259045"/>
    <xdr:sp macro="" textlink="">
      <xdr:nvSpPr>
        <xdr:cNvPr id="255" name="n_1mainValue【橋りょう・トンネル】&#10;一人当たり有形固定資産（償却資産）額"/>
        <xdr:cNvSpPr txBox="1"/>
      </xdr:nvSpPr>
      <xdr:spPr>
        <a:xfrm>
          <a:off x="9437317" y="110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37392</xdr:rowOff>
    </xdr:from>
    <xdr:ext cx="378565" cy="259045"/>
    <xdr:sp macro="" textlink="">
      <xdr:nvSpPr>
        <xdr:cNvPr id="256" name="n_2mainValue【橋りょう・トンネル】&#10;一人当たり有形固定資産（償却資産）額"/>
        <xdr:cNvSpPr txBox="1"/>
      </xdr:nvSpPr>
      <xdr:spPr>
        <a:xfrm>
          <a:off x="8561017" y="1101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37556</xdr:rowOff>
    </xdr:from>
    <xdr:ext cx="378565" cy="259045"/>
    <xdr:sp macro="" textlink="">
      <xdr:nvSpPr>
        <xdr:cNvPr id="257" name="n_3mainValue【橋りょう・トンネル】&#10;一人当たり有形固定資産（償却資産）額"/>
        <xdr:cNvSpPr txBox="1"/>
      </xdr:nvSpPr>
      <xdr:spPr>
        <a:xfrm>
          <a:off x="7672017" y="11010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38882</xdr:rowOff>
    </xdr:from>
    <xdr:ext cx="378565" cy="259045"/>
    <xdr:sp macro="" textlink="">
      <xdr:nvSpPr>
        <xdr:cNvPr id="258" name="n_4mainValue【橋りょう・トンネル】&#10;一人当たり有形固定資産（償却資産）額"/>
        <xdr:cNvSpPr txBox="1"/>
      </xdr:nvSpPr>
      <xdr:spPr>
        <a:xfrm>
          <a:off x="6783017" y="11011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97" name="楕円 296"/>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298" name="【公営住宅】&#10;有形固定資産減価償却率該当値テキスト"/>
        <xdr:cNvSpPr txBox="1"/>
      </xdr:nvSpPr>
      <xdr:spPr>
        <a:xfrm>
          <a:off x="4673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49022</xdr:rowOff>
    </xdr:from>
    <xdr:to>
      <xdr:col>20</xdr:col>
      <xdr:colOff>38100</xdr:colOff>
      <xdr:row>83</xdr:row>
      <xdr:rowOff>150622</xdr:rowOff>
    </xdr:to>
    <xdr:sp macro="" textlink="">
      <xdr:nvSpPr>
        <xdr:cNvPr id="299" name="楕円 298"/>
        <xdr:cNvSpPr/>
      </xdr:nvSpPr>
      <xdr:spPr>
        <a:xfrm>
          <a:off x="3746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65532</xdr:rowOff>
    </xdr:from>
    <xdr:to>
      <xdr:col>24</xdr:col>
      <xdr:colOff>63500</xdr:colOff>
      <xdr:row>83</xdr:row>
      <xdr:rowOff>99822</xdr:rowOff>
    </xdr:to>
    <xdr:cxnSp macro="">
      <xdr:nvCxnSpPr>
        <xdr:cNvPr id="300" name="直線コネクタ 299"/>
        <xdr:cNvCxnSpPr/>
      </xdr:nvCxnSpPr>
      <xdr:spPr>
        <a:xfrm flipV="1">
          <a:off x="3797300" y="142958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xdr:rowOff>
    </xdr:from>
    <xdr:to>
      <xdr:col>15</xdr:col>
      <xdr:colOff>101600</xdr:colOff>
      <xdr:row>83</xdr:row>
      <xdr:rowOff>116332</xdr:rowOff>
    </xdr:to>
    <xdr:sp macro="" textlink="">
      <xdr:nvSpPr>
        <xdr:cNvPr id="301" name="楕円 300"/>
        <xdr:cNvSpPr/>
      </xdr:nvSpPr>
      <xdr:spPr>
        <a:xfrm>
          <a:off x="2857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65532</xdr:rowOff>
    </xdr:from>
    <xdr:to>
      <xdr:col>19</xdr:col>
      <xdr:colOff>177800</xdr:colOff>
      <xdr:row>83</xdr:row>
      <xdr:rowOff>99822</xdr:rowOff>
    </xdr:to>
    <xdr:cxnSp macro="">
      <xdr:nvCxnSpPr>
        <xdr:cNvPr id="302" name="直線コネクタ 301"/>
        <xdr:cNvCxnSpPr/>
      </xdr:nvCxnSpPr>
      <xdr:spPr>
        <a:xfrm>
          <a:off x="2908300" y="1429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xdr:rowOff>
    </xdr:from>
    <xdr:to>
      <xdr:col>10</xdr:col>
      <xdr:colOff>165100</xdr:colOff>
      <xdr:row>83</xdr:row>
      <xdr:rowOff>114046</xdr:rowOff>
    </xdr:to>
    <xdr:sp macro="" textlink="">
      <xdr:nvSpPr>
        <xdr:cNvPr id="303" name="楕円 302"/>
        <xdr:cNvSpPr/>
      </xdr:nvSpPr>
      <xdr:spPr>
        <a:xfrm>
          <a:off x="196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65532</xdr:rowOff>
    </xdr:to>
    <xdr:cxnSp macro="">
      <xdr:nvCxnSpPr>
        <xdr:cNvPr id="304" name="直線コネクタ 303"/>
        <xdr:cNvCxnSpPr/>
      </xdr:nvCxnSpPr>
      <xdr:spPr>
        <a:xfrm>
          <a:off x="2019300" y="1429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60452</xdr:rowOff>
    </xdr:from>
    <xdr:to>
      <xdr:col>6</xdr:col>
      <xdr:colOff>38100</xdr:colOff>
      <xdr:row>83</xdr:row>
      <xdr:rowOff>162052</xdr:rowOff>
    </xdr:to>
    <xdr:sp macro="" textlink="">
      <xdr:nvSpPr>
        <xdr:cNvPr id="305" name="楕円 304"/>
        <xdr:cNvSpPr/>
      </xdr:nvSpPr>
      <xdr:spPr>
        <a:xfrm>
          <a:off x="107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63246</xdr:rowOff>
    </xdr:from>
    <xdr:to>
      <xdr:col>10</xdr:col>
      <xdr:colOff>114300</xdr:colOff>
      <xdr:row>83</xdr:row>
      <xdr:rowOff>111252</xdr:rowOff>
    </xdr:to>
    <xdr:cxnSp macro="">
      <xdr:nvCxnSpPr>
        <xdr:cNvPr id="306" name="直線コネクタ 305"/>
        <xdr:cNvCxnSpPr/>
      </xdr:nvCxnSpPr>
      <xdr:spPr>
        <a:xfrm flipV="1">
          <a:off x="1130300" y="142935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141749</xdr:rowOff>
    </xdr:from>
    <xdr:ext cx="405111" cy="259045"/>
    <xdr:sp macro="" textlink="">
      <xdr:nvSpPr>
        <xdr:cNvPr id="311" name="n_1mainValue【公営住宅】&#10;有形固定資産減価償却率"/>
        <xdr:cNvSpPr txBox="1"/>
      </xdr:nvSpPr>
      <xdr:spPr>
        <a:xfrm>
          <a:off x="3582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107459</xdr:rowOff>
    </xdr:from>
    <xdr:ext cx="405111" cy="259045"/>
    <xdr:sp macro="" textlink="">
      <xdr:nvSpPr>
        <xdr:cNvPr id="312" name="n_2mainValue【公営住宅】&#10;有形固定資産減価償却率"/>
        <xdr:cNvSpPr txBox="1"/>
      </xdr:nvSpPr>
      <xdr:spPr>
        <a:xfrm>
          <a:off x="27057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105173</xdr:rowOff>
    </xdr:from>
    <xdr:ext cx="405111" cy="259045"/>
    <xdr:sp macro="" textlink="">
      <xdr:nvSpPr>
        <xdr:cNvPr id="313" name="n_3mainValue【公営住宅】&#10;有形固定資産減価償却率"/>
        <xdr:cNvSpPr txBox="1"/>
      </xdr:nvSpPr>
      <xdr:spPr>
        <a:xfrm>
          <a:off x="1816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153179</xdr:rowOff>
    </xdr:from>
    <xdr:ext cx="405111" cy="259045"/>
    <xdr:sp macro="" textlink="">
      <xdr:nvSpPr>
        <xdr:cNvPr id="314" name="n_4mainValue【公営住宅】&#10;有形固定資産減価償却率"/>
        <xdr:cNvSpPr txBox="1"/>
      </xdr:nvSpPr>
      <xdr:spPr>
        <a:xfrm>
          <a:off x="9277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6" name="楕円 355"/>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47551</xdr:rowOff>
    </xdr:from>
    <xdr:ext cx="469744" cy="259045"/>
    <xdr:sp macro="" textlink="">
      <xdr:nvSpPr>
        <xdr:cNvPr id="357" name="【公営住宅】&#10;一人当たり面積該当値テキスト"/>
        <xdr:cNvSpPr txBox="1"/>
      </xdr:nvSpPr>
      <xdr:spPr>
        <a:xfrm>
          <a:off x="10515600" y="1462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130992</xdr:rowOff>
    </xdr:from>
    <xdr:to>
      <xdr:col>50</xdr:col>
      <xdr:colOff>165100</xdr:colOff>
      <xdr:row>86</xdr:row>
      <xdr:rowOff>61142</xdr:rowOff>
    </xdr:to>
    <xdr:sp macro="" textlink="">
      <xdr:nvSpPr>
        <xdr:cNvPr id="358" name="楕円 357"/>
        <xdr:cNvSpPr/>
      </xdr:nvSpPr>
      <xdr:spPr>
        <a:xfrm>
          <a:off x="9588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11974</xdr:rowOff>
    </xdr:to>
    <xdr:cxnSp macro="">
      <xdr:nvCxnSpPr>
        <xdr:cNvPr id="359" name="直線コネクタ 358"/>
        <xdr:cNvCxnSpPr/>
      </xdr:nvCxnSpPr>
      <xdr:spPr>
        <a:xfrm>
          <a:off x="9639300" y="147550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60" name="楕円 359"/>
        <xdr:cNvSpPr/>
      </xdr:nvSpPr>
      <xdr:spPr>
        <a:xfrm>
          <a:off x="8699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10342</xdr:rowOff>
    </xdr:from>
    <xdr:to>
      <xdr:col>50</xdr:col>
      <xdr:colOff>114300</xdr:colOff>
      <xdr:row>86</xdr:row>
      <xdr:rowOff>10342</xdr:rowOff>
    </xdr:to>
    <xdr:cxnSp macro="">
      <xdr:nvCxnSpPr>
        <xdr:cNvPr id="361" name="直線コネクタ 360"/>
        <xdr:cNvCxnSpPr/>
      </xdr:nvCxnSpPr>
      <xdr:spPr>
        <a:xfrm>
          <a:off x="8750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130992</xdr:rowOff>
    </xdr:from>
    <xdr:to>
      <xdr:col>41</xdr:col>
      <xdr:colOff>101600</xdr:colOff>
      <xdr:row>86</xdr:row>
      <xdr:rowOff>61142</xdr:rowOff>
    </xdr:to>
    <xdr:sp macro="" textlink="">
      <xdr:nvSpPr>
        <xdr:cNvPr id="362" name="楕円 361"/>
        <xdr:cNvSpPr/>
      </xdr:nvSpPr>
      <xdr:spPr>
        <a:xfrm>
          <a:off x="781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10342</xdr:rowOff>
    </xdr:from>
    <xdr:to>
      <xdr:col>45</xdr:col>
      <xdr:colOff>177800</xdr:colOff>
      <xdr:row>86</xdr:row>
      <xdr:rowOff>10342</xdr:rowOff>
    </xdr:to>
    <xdr:cxnSp macro="">
      <xdr:nvCxnSpPr>
        <xdr:cNvPr id="363" name="直線コネクタ 362"/>
        <xdr:cNvCxnSpPr/>
      </xdr:nvCxnSpPr>
      <xdr:spPr>
        <a:xfrm>
          <a:off x="7861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130992</xdr:rowOff>
    </xdr:from>
    <xdr:to>
      <xdr:col>36</xdr:col>
      <xdr:colOff>165100</xdr:colOff>
      <xdr:row>86</xdr:row>
      <xdr:rowOff>61142</xdr:rowOff>
    </xdr:to>
    <xdr:sp macro="" textlink="">
      <xdr:nvSpPr>
        <xdr:cNvPr id="364" name="楕円 363"/>
        <xdr:cNvSpPr/>
      </xdr:nvSpPr>
      <xdr:spPr>
        <a:xfrm>
          <a:off x="6921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10342</xdr:rowOff>
    </xdr:from>
    <xdr:to>
      <xdr:col>41</xdr:col>
      <xdr:colOff>50800</xdr:colOff>
      <xdr:row>86</xdr:row>
      <xdr:rowOff>10342</xdr:rowOff>
    </xdr:to>
    <xdr:cxnSp macro="">
      <xdr:nvCxnSpPr>
        <xdr:cNvPr id="365" name="直線コネクタ 364"/>
        <xdr:cNvCxnSpPr/>
      </xdr:nvCxnSpPr>
      <xdr:spPr>
        <a:xfrm>
          <a:off x="6972300" y="14755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52269</xdr:rowOff>
    </xdr:from>
    <xdr:ext cx="469744" cy="259045"/>
    <xdr:sp macro="" textlink="">
      <xdr:nvSpPr>
        <xdr:cNvPr id="370" name="n_1main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1" name="n_2main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2" name="n_3main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52269</xdr:rowOff>
    </xdr:from>
    <xdr:ext cx="469744" cy="259045"/>
    <xdr:sp macro="" textlink="">
      <xdr:nvSpPr>
        <xdr:cNvPr id="373" name="n_4mainValue【公営住宅】&#10;一人当たり面積"/>
        <xdr:cNvSpPr txBox="1"/>
      </xdr:nvSpPr>
      <xdr:spPr>
        <a:xfrm>
          <a:off x="6737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32" name="楕円 431"/>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433" name="【認定こども園・幼稚園・保育所】&#10;有形固定資産減価償却率該当値テキスト"/>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34" name="楕円 433"/>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76200</xdr:rowOff>
    </xdr:to>
    <xdr:cxnSp macro="">
      <xdr:nvCxnSpPr>
        <xdr:cNvPr id="435" name="直線コネクタ 434"/>
        <xdr:cNvCxnSpPr/>
      </xdr:nvCxnSpPr>
      <xdr:spPr>
        <a:xfrm flipV="1">
          <a:off x="15481300" y="6917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115207</xdr:rowOff>
    </xdr:from>
    <xdr:to>
      <xdr:col>76</xdr:col>
      <xdr:colOff>165100</xdr:colOff>
      <xdr:row>40</xdr:row>
      <xdr:rowOff>45357</xdr:rowOff>
    </xdr:to>
    <xdr:sp macro="" textlink="">
      <xdr:nvSpPr>
        <xdr:cNvPr id="436" name="楕円 435"/>
        <xdr:cNvSpPr/>
      </xdr:nvSpPr>
      <xdr:spPr>
        <a:xfrm>
          <a:off x="1454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166007</xdr:rowOff>
    </xdr:from>
    <xdr:to>
      <xdr:col>81</xdr:col>
      <xdr:colOff>50800</xdr:colOff>
      <xdr:row>40</xdr:row>
      <xdr:rowOff>76200</xdr:rowOff>
    </xdr:to>
    <xdr:cxnSp macro="">
      <xdr:nvCxnSpPr>
        <xdr:cNvPr id="437" name="直線コネクタ 436"/>
        <xdr:cNvCxnSpPr/>
      </xdr:nvCxnSpPr>
      <xdr:spPr>
        <a:xfrm>
          <a:off x="14592300" y="6852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138067</xdr:rowOff>
    </xdr:from>
    <xdr:to>
      <xdr:col>72</xdr:col>
      <xdr:colOff>38100</xdr:colOff>
      <xdr:row>40</xdr:row>
      <xdr:rowOff>68217</xdr:rowOff>
    </xdr:to>
    <xdr:sp macro="" textlink="">
      <xdr:nvSpPr>
        <xdr:cNvPr id="438" name="楕円 437"/>
        <xdr:cNvSpPr/>
      </xdr:nvSpPr>
      <xdr:spPr>
        <a:xfrm>
          <a:off x="13652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166007</xdr:rowOff>
    </xdr:from>
    <xdr:to>
      <xdr:col>76</xdr:col>
      <xdr:colOff>114300</xdr:colOff>
      <xdr:row>40</xdr:row>
      <xdr:rowOff>17417</xdr:rowOff>
    </xdr:to>
    <xdr:cxnSp macro="">
      <xdr:nvCxnSpPr>
        <xdr:cNvPr id="439" name="直線コネクタ 438"/>
        <xdr:cNvCxnSpPr/>
      </xdr:nvCxnSpPr>
      <xdr:spPr>
        <a:xfrm flipV="1">
          <a:off x="13703300" y="685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136434</xdr:rowOff>
    </xdr:from>
    <xdr:to>
      <xdr:col>67</xdr:col>
      <xdr:colOff>101600</xdr:colOff>
      <xdr:row>41</xdr:row>
      <xdr:rowOff>66584</xdr:rowOff>
    </xdr:to>
    <xdr:sp macro="" textlink="">
      <xdr:nvSpPr>
        <xdr:cNvPr id="440" name="楕円 439"/>
        <xdr:cNvSpPr/>
      </xdr:nvSpPr>
      <xdr:spPr>
        <a:xfrm>
          <a:off x="1276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17417</xdr:rowOff>
    </xdr:from>
    <xdr:to>
      <xdr:col>71</xdr:col>
      <xdr:colOff>177800</xdr:colOff>
      <xdr:row>41</xdr:row>
      <xdr:rowOff>15784</xdr:rowOff>
    </xdr:to>
    <xdr:cxnSp macro="">
      <xdr:nvCxnSpPr>
        <xdr:cNvPr id="441" name="直線コネクタ 440"/>
        <xdr:cNvCxnSpPr/>
      </xdr:nvCxnSpPr>
      <xdr:spPr>
        <a:xfrm flipV="1">
          <a:off x="12814300" y="687541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46" name="n_1mainValue【認定こども園・幼稚園・保育所】&#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36484</xdr:rowOff>
    </xdr:from>
    <xdr:ext cx="405111" cy="259045"/>
    <xdr:sp macro="" textlink="">
      <xdr:nvSpPr>
        <xdr:cNvPr id="447" name="n_2mainValue【認定こども園・幼稚園・保育所】&#10;有形固定資産減価償却率"/>
        <xdr:cNvSpPr txBox="1"/>
      </xdr:nvSpPr>
      <xdr:spPr>
        <a:xfrm>
          <a:off x="14389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59344</xdr:rowOff>
    </xdr:from>
    <xdr:ext cx="405111" cy="259045"/>
    <xdr:sp macro="" textlink="">
      <xdr:nvSpPr>
        <xdr:cNvPr id="448" name="n_3mainValue【認定こども園・幼稚園・保育所】&#10;有形固定資産減価償却率"/>
        <xdr:cNvSpPr txBox="1"/>
      </xdr:nvSpPr>
      <xdr:spPr>
        <a:xfrm>
          <a:off x="13500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57711</xdr:rowOff>
    </xdr:from>
    <xdr:ext cx="405111" cy="259045"/>
    <xdr:sp macro="" textlink="">
      <xdr:nvSpPr>
        <xdr:cNvPr id="449" name="n_4mainValue【認定こども園・幼稚園・保育所】&#10;有形固定資産減価償却率"/>
        <xdr:cNvSpPr txBox="1"/>
      </xdr:nvSpPr>
      <xdr:spPr>
        <a:xfrm>
          <a:off x="12611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7" name="楕円 486"/>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88"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89" name="楕円 488"/>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90" name="直線コネクタ 489"/>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91" name="楕円 490"/>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92" name="直線コネクタ 491"/>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3" name="楕円 492"/>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94" name="直線コネクタ 493"/>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xdr:rowOff>
    </xdr:from>
    <xdr:to>
      <xdr:col>98</xdr:col>
      <xdr:colOff>38100</xdr:colOff>
      <xdr:row>40</xdr:row>
      <xdr:rowOff>117856</xdr:rowOff>
    </xdr:to>
    <xdr:sp macro="" textlink="">
      <xdr:nvSpPr>
        <xdr:cNvPr id="495" name="楕円 494"/>
        <xdr:cNvSpPr/>
      </xdr:nvSpPr>
      <xdr:spPr>
        <a:xfrm>
          <a:off x="18605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67056</xdr:rowOff>
    </xdr:to>
    <xdr:cxnSp macro="">
      <xdr:nvCxnSpPr>
        <xdr:cNvPr id="496" name="直線コネクタ 495"/>
        <xdr:cNvCxnSpPr/>
      </xdr:nvCxnSpPr>
      <xdr:spPr>
        <a:xfrm flipV="1">
          <a:off x="18656300" y="6883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501"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2"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3"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108983</xdr:rowOff>
    </xdr:from>
    <xdr:ext cx="469744" cy="259045"/>
    <xdr:sp macro="" textlink="">
      <xdr:nvSpPr>
        <xdr:cNvPr id="504" name="n_4mainValue【認定こども園・幼稚園・保育所】&#10;一人当たり面積"/>
        <xdr:cNvSpPr txBox="1"/>
      </xdr:nvSpPr>
      <xdr:spPr>
        <a:xfrm>
          <a:off x="18421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25944</xdr:rowOff>
    </xdr:from>
    <xdr:to>
      <xdr:col>85</xdr:col>
      <xdr:colOff>177800</xdr:colOff>
      <xdr:row>63</xdr:row>
      <xdr:rowOff>127544</xdr:rowOff>
    </xdr:to>
    <xdr:sp macro="" textlink="">
      <xdr:nvSpPr>
        <xdr:cNvPr id="547" name="楕円 546"/>
        <xdr:cNvSpPr/>
      </xdr:nvSpPr>
      <xdr:spPr>
        <a:xfrm>
          <a:off x="16268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112321</xdr:rowOff>
    </xdr:from>
    <xdr:ext cx="405111" cy="259045"/>
    <xdr:sp macro="" textlink="">
      <xdr:nvSpPr>
        <xdr:cNvPr id="548" name="【学校施設】&#10;有形固定資産減価償却率該当値テキスト"/>
        <xdr:cNvSpPr txBox="1"/>
      </xdr:nvSpPr>
      <xdr:spPr>
        <a:xfrm>
          <a:off x="16357600" y="107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168003</xdr:rowOff>
    </xdr:from>
    <xdr:to>
      <xdr:col>81</xdr:col>
      <xdr:colOff>101600</xdr:colOff>
      <xdr:row>63</xdr:row>
      <xdr:rowOff>98153</xdr:rowOff>
    </xdr:to>
    <xdr:sp macro="" textlink="">
      <xdr:nvSpPr>
        <xdr:cNvPr id="549" name="楕円 548"/>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47353</xdr:rowOff>
    </xdr:from>
    <xdr:to>
      <xdr:col>85</xdr:col>
      <xdr:colOff>127000</xdr:colOff>
      <xdr:row>63</xdr:row>
      <xdr:rowOff>76744</xdr:rowOff>
    </xdr:to>
    <xdr:cxnSp macro="">
      <xdr:nvCxnSpPr>
        <xdr:cNvPr id="550" name="直線コネクタ 549"/>
        <xdr:cNvCxnSpPr/>
      </xdr:nvCxnSpPr>
      <xdr:spPr>
        <a:xfrm>
          <a:off x="15481300" y="108487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135346</xdr:rowOff>
    </xdr:from>
    <xdr:to>
      <xdr:col>76</xdr:col>
      <xdr:colOff>165100</xdr:colOff>
      <xdr:row>63</xdr:row>
      <xdr:rowOff>65496</xdr:rowOff>
    </xdr:to>
    <xdr:sp macro="" textlink="">
      <xdr:nvSpPr>
        <xdr:cNvPr id="551" name="楕円 550"/>
        <xdr:cNvSpPr/>
      </xdr:nvSpPr>
      <xdr:spPr>
        <a:xfrm>
          <a:off x="14541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14696</xdr:rowOff>
    </xdr:from>
    <xdr:to>
      <xdr:col>81</xdr:col>
      <xdr:colOff>50800</xdr:colOff>
      <xdr:row>63</xdr:row>
      <xdr:rowOff>47353</xdr:rowOff>
    </xdr:to>
    <xdr:cxnSp macro="">
      <xdr:nvCxnSpPr>
        <xdr:cNvPr id="552" name="直線コネクタ 551"/>
        <xdr:cNvCxnSpPr/>
      </xdr:nvCxnSpPr>
      <xdr:spPr>
        <a:xfrm>
          <a:off x="14592300" y="108160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99423</xdr:rowOff>
    </xdr:from>
    <xdr:to>
      <xdr:col>72</xdr:col>
      <xdr:colOff>38100</xdr:colOff>
      <xdr:row>63</xdr:row>
      <xdr:rowOff>29573</xdr:rowOff>
    </xdr:to>
    <xdr:sp macro="" textlink="">
      <xdr:nvSpPr>
        <xdr:cNvPr id="553" name="楕円 552"/>
        <xdr:cNvSpPr/>
      </xdr:nvSpPr>
      <xdr:spPr>
        <a:xfrm>
          <a:off x="13652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150223</xdr:rowOff>
    </xdr:from>
    <xdr:to>
      <xdr:col>76</xdr:col>
      <xdr:colOff>114300</xdr:colOff>
      <xdr:row>63</xdr:row>
      <xdr:rowOff>14696</xdr:rowOff>
    </xdr:to>
    <xdr:cxnSp macro="">
      <xdr:nvCxnSpPr>
        <xdr:cNvPr id="554" name="直線コネクタ 553"/>
        <xdr:cNvCxnSpPr/>
      </xdr:nvCxnSpPr>
      <xdr:spPr>
        <a:xfrm>
          <a:off x="13703300" y="1078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79828</xdr:rowOff>
    </xdr:from>
    <xdr:to>
      <xdr:col>67</xdr:col>
      <xdr:colOff>101600</xdr:colOff>
      <xdr:row>63</xdr:row>
      <xdr:rowOff>9978</xdr:rowOff>
    </xdr:to>
    <xdr:sp macro="" textlink="">
      <xdr:nvSpPr>
        <xdr:cNvPr id="555" name="楕円 554"/>
        <xdr:cNvSpPr/>
      </xdr:nvSpPr>
      <xdr:spPr>
        <a:xfrm>
          <a:off x="1276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130628</xdr:rowOff>
    </xdr:from>
    <xdr:to>
      <xdr:col>71</xdr:col>
      <xdr:colOff>177800</xdr:colOff>
      <xdr:row>62</xdr:row>
      <xdr:rowOff>150223</xdr:rowOff>
    </xdr:to>
    <xdr:cxnSp macro="">
      <xdr:nvCxnSpPr>
        <xdr:cNvPr id="556" name="直線コネクタ 555"/>
        <xdr:cNvCxnSpPr/>
      </xdr:nvCxnSpPr>
      <xdr:spPr>
        <a:xfrm>
          <a:off x="12814300" y="10760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89280</xdr:rowOff>
    </xdr:from>
    <xdr:ext cx="405111" cy="259045"/>
    <xdr:sp macro="" textlink="">
      <xdr:nvSpPr>
        <xdr:cNvPr id="561" name="n_1mainValue【学校施設】&#10;有形固定資産減価償却率"/>
        <xdr:cNvSpPr txBox="1"/>
      </xdr:nvSpPr>
      <xdr:spPr>
        <a:xfrm>
          <a:off x="15266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56623</xdr:rowOff>
    </xdr:from>
    <xdr:ext cx="405111" cy="259045"/>
    <xdr:sp macro="" textlink="">
      <xdr:nvSpPr>
        <xdr:cNvPr id="562" name="n_2mainValue【学校施設】&#10;有形固定資産減価償却率"/>
        <xdr:cNvSpPr txBox="1"/>
      </xdr:nvSpPr>
      <xdr:spPr>
        <a:xfrm>
          <a:off x="14389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20700</xdr:rowOff>
    </xdr:from>
    <xdr:ext cx="405111" cy="259045"/>
    <xdr:sp macro="" textlink="">
      <xdr:nvSpPr>
        <xdr:cNvPr id="563" name="n_3mainValue【学校施設】&#10;有形固定資産減価償却率"/>
        <xdr:cNvSpPr txBox="1"/>
      </xdr:nvSpPr>
      <xdr:spPr>
        <a:xfrm>
          <a:off x="13500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1105</xdr:rowOff>
    </xdr:from>
    <xdr:ext cx="405111" cy="259045"/>
    <xdr:sp macro="" textlink="">
      <xdr:nvSpPr>
        <xdr:cNvPr id="564" name="n_4mainValue【学校施設】&#10;有形固定資産減価償却率"/>
        <xdr:cNvSpPr txBox="1"/>
      </xdr:nvSpPr>
      <xdr:spPr>
        <a:xfrm>
          <a:off x="12611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34290</xdr:rowOff>
    </xdr:from>
    <xdr:to>
      <xdr:col>116</xdr:col>
      <xdr:colOff>114300</xdr:colOff>
      <xdr:row>61</xdr:row>
      <xdr:rowOff>135890</xdr:rowOff>
    </xdr:to>
    <xdr:sp macro="" textlink="">
      <xdr:nvSpPr>
        <xdr:cNvPr id="605" name="楕円 604"/>
        <xdr:cNvSpPr/>
      </xdr:nvSpPr>
      <xdr:spPr>
        <a:xfrm>
          <a:off x="22110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12717</xdr:rowOff>
    </xdr:from>
    <xdr:ext cx="469744" cy="259045"/>
    <xdr:sp macro="" textlink="">
      <xdr:nvSpPr>
        <xdr:cNvPr id="606" name="【学校施設】&#10;一人当たり面積該当値テキスト"/>
        <xdr:cNvSpPr txBox="1"/>
      </xdr:nvSpPr>
      <xdr:spPr>
        <a:xfrm>
          <a:off x="22199600"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07" name="楕円 606"/>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85090</xdr:rowOff>
    </xdr:to>
    <xdr:cxnSp macro="">
      <xdr:nvCxnSpPr>
        <xdr:cNvPr id="608" name="直線コネクタ 607"/>
        <xdr:cNvCxnSpPr/>
      </xdr:nvCxnSpPr>
      <xdr:spPr>
        <a:xfrm>
          <a:off x="21323300" y="105384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27940</xdr:rowOff>
    </xdr:from>
    <xdr:to>
      <xdr:col>107</xdr:col>
      <xdr:colOff>101600</xdr:colOff>
      <xdr:row>61</xdr:row>
      <xdr:rowOff>129540</xdr:rowOff>
    </xdr:to>
    <xdr:sp macro="" textlink="">
      <xdr:nvSpPr>
        <xdr:cNvPr id="609" name="楕円 608"/>
        <xdr:cNvSpPr/>
      </xdr:nvSpPr>
      <xdr:spPr>
        <a:xfrm>
          <a:off x="20383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78740</xdr:rowOff>
    </xdr:from>
    <xdr:to>
      <xdr:col>111</xdr:col>
      <xdr:colOff>177800</xdr:colOff>
      <xdr:row>61</xdr:row>
      <xdr:rowOff>80010</xdr:rowOff>
    </xdr:to>
    <xdr:cxnSp macro="">
      <xdr:nvCxnSpPr>
        <xdr:cNvPr id="610" name="直線コネクタ 609"/>
        <xdr:cNvCxnSpPr/>
      </xdr:nvCxnSpPr>
      <xdr:spPr>
        <a:xfrm>
          <a:off x="20434300" y="105371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76200</xdr:rowOff>
    </xdr:from>
    <xdr:to>
      <xdr:col>102</xdr:col>
      <xdr:colOff>165100</xdr:colOff>
      <xdr:row>62</xdr:row>
      <xdr:rowOff>6350</xdr:rowOff>
    </xdr:to>
    <xdr:sp macro="" textlink="">
      <xdr:nvSpPr>
        <xdr:cNvPr id="611" name="楕円 610"/>
        <xdr:cNvSpPr/>
      </xdr:nvSpPr>
      <xdr:spPr>
        <a:xfrm>
          <a:off x="19494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78740</xdr:rowOff>
    </xdr:from>
    <xdr:to>
      <xdr:col>107</xdr:col>
      <xdr:colOff>50800</xdr:colOff>
      <xdr:row>61</xdr:row>
      <xdr:rowOff>127000</xdr:rowOff>
    </xdr:to>
    <xdr:cxnSp macro="">
      <xdr:nvCxnSpPr>
        <xdr:cNvPr id="612" name="直線コネクタ 611"/>
        <xdr:cNvCxnSpPr/>
      </xdr:nvCxnSpPr>
      <xdr:spPr>
        <a:xfrm flipV="1">
          <a:off x="19545300" y="105371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81280</xdr:rowOff>
    </xdr:from>
    <xdr:to>
      <xdr:col>98</xdr:col>
      <xdr:colOff>38100</xdr:colOff>
      <xdr:row>62</xdr:row>
      <xdr:rowOff>11430</xdr:rowOff>
    </xdr:to>
    <xdr:sp macro="" textlink="">
      <xdr:nvSpPr>
        <xdr:cNvPr id="613" name="楕円 612"/>
        <xdr:cNvSpPr/>
      </xdr:nvSpPr>
      <xdr:spPr>
        <a:xfrm>
          <a:off x="18605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127000</xdr:rowOff>
    </xdr:from>
    <xdr:to>
      <xdr:col>102</xdr:col>
      <xdr:colOff>114300</xdr:colOff>
      <xdr:row>61</xdr:row>
      <xdr:rowOff>132080</xdr:rowOff>
    </xdr:to>
    <xdr:cxnSp macro="">
      <xdr:nvCxnSpPr>
        <xdr:cNvPr id="614" name="直線コネクタ 613"/>
        <xdr:cNvCxnSpPr/>
      </xdr:nvCxnSpPr>
      <xdr:spPr>
        <a:xfrm flipV="1">
          <a:off x="18656300" y="105854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19" name="n_1mainValue【学校施設】&#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120667</xdr:rowOff>
    </xdr:from>
    <xdr:ext cx="469744" cy="259045"/>
    <xdr:sp macro="" textlink="">
      <xdr:nvSpPr>
        <xdr:cNvPr id="620" name="n_2mainValue【学校施設】&#10;一人当たり面積"/>
        <xdr:cNvSpPr txBox="1"/>
      </xdr:nvSpPr>
      <xdr:spPr>
        <a:xfrm>
          <a:off x="201994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168927</xdr:rowOff>
    </xdr:from>
    <xdr:ext cx="469744" cy="259045"/>
    <xdr:sp macro="" textlink="">
      <xdr:nvSpPr>
        <xdr:cNvPr id="621" name="n_3mainValue【学校施設】&#10;一人当たり面積"/>
        <xdr:cNvSpPr txBox="1"/>
      </xdr:nvSpPr>
      <xdr:spPr>
        <a:xfrm>
          <a:off x="19310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2557</xdr:rowOff>
    </xdr:from>
    <xdr:ext cx="469744" cy="259045"/>
    <xdr:sp macro="" textlink="">
      <xdr:nvSpPr>
        <xdr:cNvPr id="622" name="n_4mainValue【学校施設】&#10;一人当たり面積"/>
        <xdr:cNvSpPr txBox="1"/>
      </xdr:nvSpPr>
      <xdr:spPr>
        <a:xfrm>
          <a:off x="18421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661" name="直線コネクタ 660"/>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662"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663" name="直線コネクタ 662"/>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664"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665" name="直線コネクタ 664"/>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666"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667" name="フローチャート: 判断 666"/>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68" name="フローチャート: 判断 667"/>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69" name="フローチャート: 判断 66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670" name="フローチャート: 判断 669"/>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1" name="フローチャート: 判断 670"/>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677" name="楕円 676"/>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678"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79" name="楕円 678"/>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64770</xdr:rowOff>
    </xdr:to>
    <xdr:cxnSp macro="">
      <xdr:nvCxnSpPr>
        <xdr:cNvPr id="680" name="直線コネクタ 679"/>
        <xdr:cNvCxnSpPr/>
      </xdr:nvCxnSpPr>
      <xdr:spPr>
        <a:xfrm flipV="1">
          <a:off x="15481300" y="1803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137413</xdr:rowOff>
    </xdr:from>
    <xdr:to>
      <xdr:col>76</xdr:col>
      <xdr:colOff>165100</xdr:colOff>
      <xdr:row>105</xdr:row>
      <xdr:rowOff>67563</xdr:rowOff>
    </xdr:to>
    <xdr:sp macro="" textlink="">
      <xdr:nvSpPr>
        <xdr:cNvPr id="681" name="楕円 680"/>
        <xdr:cNvSpPr/>
      </xdr:nvSpPr>
      <xdr:spPr>
        <a:xfrm>
          <a:off x="14541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64770</xdr:rowOff>
    </xdr:to>
    <xdr:cxnSp macro="">
      <xdr:nvCxnSpPr>
        <xdr:cNvPr id="682" name="直線コネクタ 681"/>
        <xdr:cNvCxnSpPr/>
      </xdr:nvCxnSpPr>
      <xdr:spPr>
        <a:xfrm>
          <a:off x="14592300" y="180190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83" name="楕円 682"/>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105</xdr:row>
      <xdr:rowOff>16763</xdr:rowOff>
    </xdr:to>
    <xdr:cxnSp macro="">
      <xdr:nvCxnSpPr>
        <xdr:cNvPr id="684" name="直線コネクタ 683"/>
        <xdr:cNvCxnSpPr/>
      </xdr:nvCxnSpPr>
      <xdr:spPr>
        <a:xfrm>
          <a:off x="13703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685" name="楕円 684"/>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142494</xdr:rowOff>
    </xdr:to>
    <xdr:cxnSp macro="">
      <xdr:nvCxnSpPr>
        <xdr:cNvPr id="686" name="直線コネクタ 685"/>
        <xdr:cNvCxnSpPr/>
      </xdr:nvCxnSpPr>
      <xdr:spPr>
        <a:xfrm>
          <a:off x="12814300" y="179527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87"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88"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689"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0"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1"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58690</xdr:rowOff>
    </xdr:from>
    <xdr:ext cx="405111" cy="259045"/>
    <xdr:sp macro="" textlink="">
      <xdr:nvSpPr>
        <xdr:cNvPr id="692" name="n_2mainValue【公民館】&#10;有形固定資産減価償却率"/>
        <xdr:cNvSpPr txBox="1"/>
      </xdr:nvSpPr>
      <xdr:spPr>
        <a:xfrm>
          <a:off x="14389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693" name="n_3main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694" name="n_4mainValue【公民館】&#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718" name="直線コネクタ 717"/>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19"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0" name="直線コネクタ 719"/>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723" name="【公民館】&#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24" name="フローチャート: 判断 723"/>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5" name="フローチャート: 判断 72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726" name="フローチャート: 判断 725"/>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727" name="フローチャート: 判断 726"/>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728" name="フローチャート: 判断 727"/>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4" name="楕円 733"/>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35"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36" name="楕円 735"/>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107</xdr:row>
      <xdr:rowOff>19050</xdr:rowOff>
    </xdr:to>
    <xdr:cxnSp macro="">
      <xdr:nvCxnSpPr>
        <xdr:cNvPr id="737" name="直線コネクタ 736"/>
        <xdr:cNvCxnSpPr/>
      </xdr:nvCxnSpPr>
      <xdr:spPr>
        <a:xfrm>
          <a:off x="21323300" y="18295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38" name="楕円 737"/>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739" name="直線コネクタ 738"/>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740" name="楕円 739"/>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121920</xdr:rowOff>
    </xdr:to>
    <xdr:cxnSp macro="">
      <xdr:nvCxnSpPr>
        <xdr:cNvPr id="741" name="直線コネクタ 740"/>
        <xdr:cNvCxnSpPr/>
      </xdr:nvCxnSpPr>
      <xdr:spPr>
        <a:xfrm>
          <a:off x="19545300" y="18280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742" name="楕円 741"/>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129539</xdr:rowOff>
    </xdr:to>
    <xdr:cxnSp macro="">
      <xdr:nvCxnSpPr>
        <xdr:cNvPr id="743" name="直線コネクタ 742"/>
        <xdr:cNvCxnSpPr/>
      </xdr:nvCxnSpPr>
      <xdr:spPr>
        <a:xfrm flipV="1">
          <a:off x="18656300" y="18280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4"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45" name="n_2ave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746" name="n_3ave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747" name="n_4ave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48"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49"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750" name="n_3mainValue【公民館】&#10;一人当たり面積"/>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751" name="n_4mainValue【公民館】&#10;一人当たり面積"/>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類似団体内平均値と比較し、特に有形固定資産減価償却率が高く推移している施設は、学校施設、公営住宅である。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学校施設については、全ての学校で主たる建物の耐震改修が完了しているものの、平成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年以降に開校した彩都西小学校、彩都西中学校以外の学校では、主要な校舎棟が築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年以上経過している学校が多く、今後も有形固定資産減価償却率の上昇が見込まれる。</a:t>
          </a:r>
        </a:p>
        <a:p>
          <a:r>
            <a:rPr kumimoji="1" lang="ja-JP" altLang="en-US" sz="1300">
              <a:latin typeface="ＭＳ Ｐゴシック" panose="020B0600070205080204" pitchFamily="50" charset="-128"/>
              <a:ea typeface="ＭＳ Ｐゴシック" panose="020B0600070205080204" pitchFamily="50" charset="-128"/>
            </a:rPr>
            <a:t>　なお、公営住宅についても同様に築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年以上が経過しているが、順次、耐震化を進めており、平成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年度に総持寺住宅と沢良宜住宅の住棟で耐震改修を実施（いずれも２棟で実施）したことで、全ての住棟で耐震性が確保されている。</a:t>
          </a:r>
        </a:p>
        <a:p>
          <a:r>
            <a:rPr kumimoji="1" lang="ja-JP" altLang="en-US" sz="1300">
              <a:latin typeface="ＭＳ Ｐゴシック" panose="020B0600070205080204" pitchFamily="50" charset="-128"/>
              <a:ea typeface="ＭＳ Ｐゴシック" panose="020B0600070205080204" pitchFamily="50" charset="-128"/>
            </a:rPr>
            <a:t>　今後も「茨木市公共施設等マネジメント基本方針」や「茨木市営住宅長寿命化計画」に基づき、長期的な活用を見据えた適切な保全を進めていく。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4" name="楕円 73"/>
        <xdr:cNvSpPr/>
      </xdr:nvSpPr>
      <xdr:spPr>
        <a:xfrm>
          <a:off x="4584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134455</xdr:rowOff>
    </xdr:from>
    <xdr:ext cx="405111" cy="259045"/>
    <xdr:sp macro="" textlink="">
      <xdr:nvSpPr>
        <xdr:cNvPr id="75" name="【図書館】&#10;有形固定資産減価償却率該当値テキスト"/>
        <xdr:cNvSpPr txBox="1"/>
      </xdr:nvSpPr>
      <xdr:spPr>
        <a:xfrm>
          <a:off x="4673600"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6" name="楕円 75"/>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35378</xdr:rowOff>
    </xdr:to>
    <xdr:cxnSp macro="">
      <xdr:nvCxnSpPr>
        <xdr:cNvPr id="77" name="直線コネクタ 76"/>
        <xdr:cNvCxnSpPr/>
      </xdr:nvCxnSpPr>
      <xdr:spPr>
        <a:xfrm>
          <a:off x="3797300" y="65161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1088</xdr:rowOff>
    </xdr:to>
    <xdr:cxnSp macro="">
      <xdr:nvCxnSpPr>
        <xdr:cNvPr id="79" name="直線コネクタ 78"/>
        <xdr:cNvCxnSpPr/>
      </xdr:nvCxnSpPr>
      <xdr:spPr>
        <a:xfrm>
          <a:off x="2908300" y="648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143147</xdr:rowOff>
    </xdr:to>
    <xdr:cxnSp macro="">
      <xdr:nvCxnSpPr>
        <xdr:cNvPr id="81" name="直線コネクタ 80"/>
        <xdr:cNvCxnSpPr/>
      </xdr:nvCxnSpPr>
      <xdr:spPr>
        <a:xfrm>
          <a:off x="2019300" y="64704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43361</xdr:rowOff>
    </xdr:from>
    <xdr:to>
      <xdr:col>6</xdr:col>
      <xdr:colOff>38100</xdr:colOff>
      <xdr:row>37</xdr:row>
      <xdr:rowOff>144961</xdr:rowOff>
    </xdr:to>
    <xdr:sp macro="" textlink="">
      <xdr:nvSpPr>
        <xdr:cNvPr id="82" name="楕円 81"/>
        <xdr:cNvSpPr/>
      </xdr:nvSpPr>
      <xdr:spPr>
        <a:xfrm>
          <a:off x="1079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94161</xdr:rowOff>
    </xdr:from>
    <xdr:to>
      <xdr:col>10</xdr:col>
      <xdr:colOff>114300</xdr:colOff>
      <xdr:row>37</xdr:row>
      <xdr:rowOff>126819</xdr:rowOff>
    </xdr:to>
    <xdr:cxnSp macro="">
      <xdr:nvCxnSpPr>
        <xdr:cNvPr id="83" name="直線コネクタ 82"/>
        <xdr:cNvCxnSpPr/>
      </xdr:nvCxnSpPr>
      <xdr:spPr>
        <a:xfrm>
          <a:off x="1130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43015</xdr:rowOff>
    </xdr:from>
    <xdr:ext cx="405111" cy="259045"/>
    <xdr:sp macro="" textlink="">
      <xdr:nvSpPr>
        <xdr:cNvPr id="88" name="n_1mainValue【図書館】&#10;有形固定資産減価償却率"/>
        <xdr:cNvSpPr txBox="1"/>
      </xdr:nvSpPr>
      <xdr:spPr>
        <a:xfrm>
          <a:off x="3582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9"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xdr:cNvSpPr txBox="1"/>
      </xdr:nvSpPr>
      <xdr:spPr>
        <a:xfrm>
          <a:off x="181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136089</xdr:rowOff>
    </xdr:from>
    <xdr:ext cx="405111" cy="259045"/>
    <xdr:sp macro="" textlink="">
      <xdr:nvSpPr>
        <xdr:cNvPr id="91" name="n_4mainValue【図書館】&#10;有形固定資産減価償却率"/>
        <xdr:cNvSpPr txBox="1"/>
      </xdr:nvSpPr>
      <xdr:spPr>
        <a:xfrm>
          <a:off x="927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xdr:cNvCxnSpPr/>
      </xdr:nvCxnSpPr>
      <xdr:spPr>
        <a:xfrm>
          <a:off x="6972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87" name="楕円 186"/>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28592</xdr:rowOff>
    </xdr:from>
    <xdr:ext cx="405111" cy="259045"/>
    <xdr:sp macro="" textlink="">
      <xdr:nvSpPr>
        <xdr:cNvPr id="188" name="【体育館・プール】&#10;有形固定資産減価償却率該当値テキスト"/>
        <xdr:cNvSpPr txBox="1"/>
      </xdr:nvSpPr>
      <xdr:spPr>
        <a:xfrm>
          <a:off x="467360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89" name="楕円 188"/>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100965</xdr:rowOff>
    </xdr:to>
    <xdr:cxnSp macro="">
      <xdr:nvCxnSpPr>
        <xdr:cNvPr id="190" name="直線コネクタ 189"/>
        <xdr:cNvCxnSpPr/>
      </xdr:nvCxnSpPr>
      <xdr:spPr>
        <a:xfrm>
          <a:off x="3797300" y="101765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91" name="楕円 190"/>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60960</xdr:rowOff>
    </xdr:to>
    <xdr:cxnSp macro="">
      <xdr:nvCxnSpPr>
        <xdr:cNvPr id="192" name="直線コネクタ 191"/>
        <xdr:cNvCxnSpPr/>
      </xdr:nvCxnSpPr>
      <xdr:spPr>
        <a:xfrm>
          <a:off x="2908300" y="1014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193" name="楕円 192"/>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32385</xdr:rowOff>
    </xdr:to>
    <xdr:cxnSp macro="">
      <xdr:nvCxnSpPr>
        <xdr:cNvPr id="194" name="直線コネクタ 193"/>
        <xdr:cNvCxnSpPr/>
      </xdr:nvCxnSpPr>
      <xdr:spPr>
        <a:xfrm>
          <a:off x="2019300" y="1010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5" name="楕円 194"/>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163830</xdr:rowOff>
    </xdr:to>
    <xdr:cxnSp macro="">
      <xdr:nvCxnSpPr>
        <xdr:cNvPr id="196" name="直線コネクタ 195"/>
        <xdr:cNvCxnSpPr/>
      </xdr:nvCxnSpPr>
      <xdr:spPr>
        <a:xfrm>
          <a:off x="1130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102887</xdr:rowOff>
    </xdr:from>
    <xdr:ext cx="405111" cy="259045"/>
    <xdr:sp macro="" textlink="">
      <xdr:nvSpPr>
        <xdr:cNvPr id="201" name="n_1mainValue【体育館・プール】&#10;有形固定資産減価償却率"/>
        <xdr:cNvSpPr txBox="1"/>
      </xdr:nvSpPr>
      <xdr:spPr>
        <a:xfrm>
          <a:off x="3582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202" name="n_2main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203" name="n_3mainValue【体育館・プール】&#10;有形固定資産減価償却率"/>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04" name="n_4mainValue【体育館・プール】&#10;有形固定資産減価償却率"/>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44" name="楕円 243"/>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45"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6" name="楕円 245"/>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125730</xdr:rowOff>
    </xdr:to>
    <xdr:cxnSp macro="">
      <xdr:nvCxnSpPr>
        <xdr:cNvPr id="247" name="直線コネクタ 246"/>
        <xdr:cNvCxnSpPr/>
      </xdr:nvCxnSpPr>
      <xdr:spPr>
        <a:xfrm>
          <a:off x="9639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48" name="楕円 247"/>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49" name="直線コネクタ 248"/>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50" name="楕円 249"/>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125730</xdr:rowOff>
    </xdr:to>
    <xdr:cxnSp macro="">
      <xdr:nvCxnSpPr>
        <xdr:cNvPr id="251" name="直線コネクタ 250"/>
        <xdr:cNvCxnSpPr/>
      </xdr:nvCxnSpPr>
      <xdr:spPr>
        <a:xfrm>
          <a:off x="7861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71120</xdr:rowOff>
    </xdr:from>
    <xdr:to>
      <xdr:col>36</xdr:col>
      <xdr:colOff>165100</xdr:colOff>
      <xdr:row>62</xdr:row>
      <xdr:rowOff>1270</xdr:rowOff>
    </xdr:to>
    <xdr:sp macro="" textlink="">
      <xdr:nvSpPr>
        <xdr:cNvPr id="252" name="楕円 251"/>
        <xdr:cNvSpPr/>
      </xdr:nvSpPr>
      <xdr:spPr>
        <a:xfrm>
          <a:off x="692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121920</xdr:rowOff>
    </xdr:from>
    <xdr:to>
      <xdr:col>41</xdr:col>
      <xdr:colOff>50800</xdr:colOff>
      <xdr:row>61</xdr:row>
      <xdr:rowOff>125730</xdr:rowOff>
    </xdr:to>
    <xdr:cxnSp macro="">
      <xdr:nvCxnSpPr>
        <xdr:cNvPr id="253" name="直線コネクタ 252"/>
        <xdr:cNvCxnSpPr/>
      </xdr:nvCxnSpPr>
      <xdr:spPr>
        <a:xfrm>
          <a:off x="6972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58"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9" name="n_2main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17797</xdr:rowOff>
    </xdr:from>
    <xdr:ext cx="469744" cy="259045"/>
    <xdr:sp macro="" textlink="">
      <xdr:nvSpPr>
        <xdr:cNvPr id="261" name="n_4mainValue【体育館・プール】&#10;一人当たり面積"/>
        <xdr:cNvSpPr txBox="1"/>
      </xdr:nvSpPr>
      <xdr:spPr>
        <a:xfrm>
          <a:off x="6737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302" name="楕円 301"/>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303" name="【福祉施設】&#10;有形固定資産減価償却率該当値テキスト"/>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4" name="楕円 303"/>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22861</xdr:rowOff>
    </xdr:to>
    <xdr:cxnSp macro="">
      <xdr:nvCxnSpPr>
        <xdr:cNvPr id="305" name="直線コネクタ 304"/>
        <xdr:cNvCxnSpPr/>
      </xdr:nvCxnSpPr>
      <xdr:spPr>
        <a:xfrm>
          <a:off x="3797300" y="143827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6" name="楕円 305"/>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152400</xdr:rowOff>
    </xdr:to>
    <xdr:cxnSp macro="">
      <xdr:nvCxnSpPr>
        <xdr:cNvPr id="307" name="直線コネクタ 306"/>
        <xdr:cNvCxnSpPr/>
      </xdr:nvCxnSpPr>
      <xdr:spPr>
        <a:xfrm>
          <a:off x="2908300" y="14302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08" name="楕円 307"/>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72389</xdr:rowOff>
    </xdr:to>
    <xdr:cxnSp macro="">
      <xdr:nvCxnSpPr>
        <xdr:cNvPr id="309" name="直線コネクタ 308"/>
        <xdr:cNvCxnSpPr/>
      </xdr:nvCxnSpPr>
      <xdr:spPr>
        <a:xfrm>
          <a:off x="2019300" y="14226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310" name="楕円 309"/>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84</xdr:row>
      <xdr:rowOff>0</xdr:rowOff>
    </xdr:to>
    <xdr:cxnSp macro="">
      <xdr:nvCxnSpPr>
        <xdr:cNvPr id="311" name="直線コネクタ 310"/>
        <xdr:cNvCxnSpPr/>
      </xdr:nvCxnSpPr>
      <xdr:spPr>
        <a:xfrm flipV="1">
          <a:off x="1130300" y="142265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16" name="n_1mainValue【福祉施設】&#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7" name="n_2mainValue【福祉施設】&#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mainValue【福祉施設】&#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319" name="n_4mainValue【福祉施設】&#10;有形固定資産減価償却率"/>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61" name="楕円 360"/>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62" name="【福祉施設】&#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47171</xdr:rowOff>
    </xdr:from>
    <xdr:to>
      <xdr:col>50</xdr:col>
      <xdr:colOff>165100</xdr:colOff>
      <xdr:row>80</xdr:row>
      <xdr:rowOff>148771</xdr:rowOff>
    </xdr:to>
    <xdr:sp macro="" textlink="">
      <xdr:nvSpPr>
        <xdr:cNvPr id="363" name="楕円 362"/>
        <xdr:cNvSpPr/>
      </xdr:nvSpPr>
      <xdr:spPr>
        <a:xfrm>
          <a:off x="9588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97971</xdr:rowOff>
    </xdr:from>
    <xdr:to>
      <xdr:col>55</xdr:col>
      <xdr:colOff>0</xdr:colOff>
      <xdr:row>82</xdr:row>
      <xdr:rowOff>38100</xdr:rowOff>
    </xdr:to>
    <xdr:cxnSp macro="">
      <xdr:nvCxnSpPr>
        <xdr:cNvPr id="364" name="直線コネクタ 363"/>
        <xdr:cNvCxnSpPr/>
      </xdr:nvCxnSpPr>
      <xdr:spPr>
        <a:xfrm>
          <a:off x="9639300" y="13813971"/>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47171</xdr:rowOff>
    </xdr:from>
    <xdr:to>
      <xdr:col>46</xdr:col>
      <xdr:colOff>38100</xdr:colOff>
      <xdr:row>80</xdr:row>
      <xdr:rowOff>148771</xdr:rowOff>
    </xdr:to>
    <xdr:sp macro="" textlink="">
      <xdr:nvSpPr>
        <xdr:cNvPr id="365" name="楕円 364"/>
        <xdr:cNvSpPr/>
      </xdr:nvSpPr>
      <xdr:spPr>
        <a:xfrm>
          <a:off x="8699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97971</xdr:rowOff>
    </xdr:from>
    <xdr:to>
      <xdr:col>50</xdr:col>
      <xdr:colOff>114300</xdr:colOff>
      <xdr:row>80</xdr:row>
      <xdr:rowOff>97971</xdr:rowOff>
    </xdr:to>
    <xdr:cxnSp macro="">
      <xdr:nvCxnSpPr>
        <xdr:cNvPr id="366" name="直線コネクタ 365"/>
        <xdr:cNvCxnSpPr/>
      </xdr:nvCxnSpPr>
      <xdr:spPr>
        <a:xfrm>
          <a:off x="8750300" y="1381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74386</xdr:rowOff>
    </xdr:from>
    <xdr:to>
      <xdr:col>41</xdr:col>
      <xdr:colOff>101600</xdr:colOff>
      <xdr:row>83</xdr:row>
      <xdr:rowOff>4536</xdr:rowOff>
    </xdr:to>
    <xdr:sp macro="" textlink="">
      <xdr:nvSpPr>
        <xdr:cNvPr id="367" name="楕円 366"/>
        <xdr:cNvSpPr/>
      </xdr:nvSpPr>
      <xdr:spPr>
        <a:xfrm>
          <a:off x="7810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97971</xdr:rowOff>
    </xdr:from>
    <xdr:to>
      <xdr:col>45</xdr:col>
      <xdr:colOff>177800</xdr:colOff>
      <xdr:row>82</xdr:row>
      <xdr:rowOff>125186</xdr:rowOff>
    </xdr:to>
    <xdr:cxnSp macro="">
      <xdr:nvCxnSpPr>
        <xdr:cNvPr id="368" name="直線コネクタ 367"/>
        <xdr:cNvCxnSpPr/>
      </xdr:nvCxnSpPr>
      <xdr:spPr>
        <a:xfrm flipV="1">
          <a:off x="7861300" y="13813971"/>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77107</xdr:rowOff>
    </xdr:from>
    <xdr:to>
      <xdr:col>36</xdr:col>
      <xdr:colOff>165100</xdr:colOff>
      <xdr:row>80</xdr:row>
      <xdr:rowOff>7257</xdr:rowOff>
    </xdr:to>
    <xdr:sp macro="" textlink="">
      <xdr:nvSpPr>
        <xdr:cNvPr id="369" name="楕円 368"/>
        <xdr:cNvSpPr/>
      </xdr:nvSpPr>
      <xdr:spPr>
        <a:xfrm>
          <a:off x="692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127907</xdr:rowOff>
    </xdr:from>
    <xdr:to>
      <xdr:col>41</xdr:col>
      <xdr:colOff>50800</xdr:colOff>
      <xdr:row>82</xdr:row>
      <xdr:rowOff>125186</xdr:rowOff>
    </xdr:to>
    <xdr:cxnSp macro="">
      <xdr:nvCxnSpPr>
        <xdr:cNvPr id="370" name="直線コネクタ 369"/>
        <xdr:cNvCxnSpPr/>
      </xdr:nvCxnSpPr>
      <xdr:spPr>
        <a:xfrm>
          <a:off x="6972300" y="13672457"/>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165298</xdr:rowOff>
    </xdr:from>
    <xdr:ext cx="469744" cy="259045"/>
    <xdr:sp macro="" textlink="">
      <xdr:nvSpPr>
        <xdr:cNvPr id="375" name="n_1mainValue【福祉施設】&#10;一人当たり面積"/>
        <xdr:cNvSpPr txBox="1"/>
      </xdr:nvSpPr>
      <xdr:spPr>
        <a:xfrm>
          <a:off x="93917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165298</xdr:rowOff>
    </xdr:from>
    <xdr:ext cx="469744" cy="259045"/>
    <xdr:sp macro="" textlink="">
      <xdr:nvSpPr>
        <xdr:cNvPr id="376" name="n_2mainValue【福祉施設】&#10;一人当たり面積"/>
        <xdr:cNvSpPr txBox="1"/>
      </xdr:nvSpPr>
      <xdr:spPr>
        <a:xfrm>
          <a:off x="8515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21063</xdr:rowOff>
    </xdr:from>
    <xdr:ext cx="469744" cy="259045"/>
    <xdr:sp macro="" textlink="">
      <xdr:nvSpPr>
        <xdr:cNvPr id="377" name="n_3mainValue【福祉施設】&#10;一人当たり面積"/>
        <xdr:cNvSpPr txBox="1"/>
      </xdr:nvSpPr>
      <xdr:spPr>
        <a:xfrm>
          <a:off x="7626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23784</xdr:rowOff>
    </xdr:from>
    <xdr:ext cx="469744" cy="259045"/>
    <xdr:sp macro="" textlink="">
      <xdr:nvSpPr>
        <xdr:cNvPr id="378" name="n_4mainValue【福祉施設】&#10;一人当たり面積"/>
        <xdr:cNvSpPr txBox="1"/>
      </xdr:nvSpPr>
      <xdr:spPr>
        <a:xfrm>
          <a:off x="6737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76019</xdr:rowOff>
    </xdr:from>
    <xdr:to>
      <xdr:col>24</xdr:col>
      <xdr:colOff>114300</xdr:colOff>
      <xdr:row>107</xdr:row>
      <xdr:rowOff>6169</xdr:rowOff>
    </xdr:to>
    <xdr:sp macro="" textlink="">
      <xdr:nvSpPr>
        <xdr:cNvPr id="420" name="楕円 419"/>
        <xdr:cNvSpPr/>
      </xdr:nvSpPr>
      <xdr:spPr>
        <a:xfrm>
          <a:off x="45847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54446</xdr:rowOff>
    </xdr:from>
    <xdr:ext cx="405111" cy="259045"/>
    <xdr:sp macro="" textlink="">
      <xdr:nvSpPr>
        <xdr:cNvPr id="421" name="【市民会館】&#10;有形固定資産減価償却率該当値テキスト"/>
        <xdr:cNvSpPr txBox="1"/>
      </xdr:nvSpPr>
      <xdr:spPr>
        <a:xfrm>
          <a:off x="4673600"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22" name="楕円 421"/>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106</xdr:row>
      <xdr:rowOff>126819</xdr:rowOff>
    </xdr:to>
    <xdr:cxnSp macro="">
      <xdr:nvCxnSpPr>
        <xdr:cNvPr id="423" name="直線コネクタ 422"/>
        <xdr:cNvCxnSpPr/>
      </xdr:nvCxnSpPr>
      <xdr:spPr>
        <a:xfrm>
          <a:off x="3797300" y="182645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4173</xdr:rowOff>
    </xdr:from>
    <xdr:to>
      <xdr:col>15</xdr:col>
      <xdr:colOff>101600</xdr:colOff>
      <xdr:row>106</xdr:row>
      <xdr:rowOff>105773</xdr:rowOff>
    </xdr:to>
    <xdr:sp macro="" textlink="">
      <xdr:nvSpPr>
        <xdr:cNvPr id="424" name="楕円 423"/>
        <xdr:cNvSpPr/>
      </xdr:nvSpPr>
      <xdr:spPr>
        <a:xfrm>
          <a:off x="2857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54973</xdr:rowOff>
    </xdr:from>
    <xdr:to>
      <xdr:col>19</xdr:col>
      <xdr:colOff>177800</xdr:colOff>
      <xdr:row>106</xdr:row>
      <xdr:rowOff>90895</xdr:rowOff>
    </xdr:to>
    <xdr:cxnSp macro="">
      <xdr:nvCxnSpPr>
        <xdr:cNvPr id="425" name="直線コネクタ 424"/>
        <xdr:cNvCxnSpPr/>
      </xdr:nvCxnSpPr>
      <xdr:spPr>
        <a:xfrm>
          <a:off x="2908300" y="1822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426" name="楕円 425"/>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54973</xdr:rowOff>
    </xdr:to>
    <xdr:cxnSp macro="">
      <xdr:nvCxnSpPr>
        <xdr:cNvPr id="427" name="直線コネクタ 426"/>
        <xdr:cNvCxnSpPr/>
      </xdr:nvCxnSpPr>
      <xdr:spPr>
        <a:xfrm>
          <a:off x="2019300" y="1819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28" name="楕円 427"/>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106</xdr:row>
      <xdr:rowOff>19050</xdr:rowOff>
    </xdr:to>
    <xdr:cxnSp macro="">
      <xdr:nvCxnSpPr>
        <xdr:cNvPr id="429" name="直線コネクタ 428"/>
        <xdr:cNvCxnSpPr/>
      </xdr:nvCxnSpPr>
      <xdr:spPr>
        <a:xfrm>
          <a:off x="1130300" y="181568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34" name="n_1mainValue【市民会館】&#10;有形固定資産減価償却率"/>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96900</xdr:rowOff>
    </xdr:from>
    <xdr:ext cx="405111" cy="259045"/>
    <xdr:sp macro="" textlink="">
      <xdr:nvSpPr>
        <xdr:cNvPr id="435" name="n_2mainValue【市民会館】&#10;有形固定資産減価償却率"/>
        <xdr:cNvSpPr txBox="1"/>
      </xdr:nvSpPr>
      <xdr:spPr>
        <a:xfrm>
          <a:off x="2705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436" name="n_3mainValue【市民会館】&#10;有形固定資産減価償却率"/>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37" name="n_4mainValue【市民会館】&#10;有形固定資産減価償却率"/>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77" name="楕円 476"/>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121938</xdr:rowOff>
    </xdr:from>
    <xdr:ext cx="469744" cy="259045"/>
    <xdr:sp macro="" textlink="">
      <xdr:nvSpPr>
        <xdr:cNvPr id="478" name="【市民会館】&#10;一人当たり面積該当値テキスト"/>
        <xdr:cNvSpPr txBox="1"/>
      </xdr:nvSpPr>
      <xdr:spPr>
        <a:xfrm>
          <a:off x="10515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79" name="楕円 478"/>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22861</xdr:rowOff>
    </xdr:to>
    <xdr:cxnSp macro="">
      <xdr:nvCxnSpPr>
        <xdr:cNvPr id="480" name="直線コネクタ 479"/>
        <xdr:cNvCxnSpPr/>
      </xdr:nvCxnSpPr>
      <xdr:spPr>
        <a:xfrm>
          <a:off x="9639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22861</xdr:rowOff>
    </xdr:to>
    <xdr:cxnSp macro="">
      <xdr:nvCxnSpPr>
        <xdr:cNvPr id="482" name="直線コネクタ 481"/>
        <xdr:cNvCxnSpPr/>
      </xdr:nvCxnSpPr>
      <xdr:spPr>
        <a:xfrm>
          <a:off x="8750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143511</xdr:rowOff>
    </xdr:from>
    <xdr:to>
      <xdr:col>41</xdr:col>
      <xdr:colOff>101600</xdr:colOff>
      <xdr:row>106</xdr:row>
      <xdr:rowOff>73661</xdr:rowOff>
    </xdr:to>
    <xdr:sp macro="" textlink="">
      <xdr:nvSpPr>
        <xdr:cNvPr id="483" name="楕円 482"/>
        <xdr:cNvSpPr/>
      </xdr:nvSpPr>
      <xdr:spPr>
        <a:xfrm>
          <a:off x="781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22861</xdr:rowOff>
    </xdr:to>
    <xdr:cxnSp macro="">
      <xdr:nvCxnSpPr>
        <xdr:cNvPr id="484" name="直線コネクタ 483"/>
        <xdr:cNvCxnSpPr/>
      </xdr:nvCxnSpPr>
      <xdr:spPr>
        <a:xfrm>
          <a:off x="7861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85" name="楕円 484"/>
        <xdr:cNvSpPr/>
      </xdr:nvSpPr>
      <xdr:spPr>
        <a:xfrm>
          <a:off x="692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15239</xdr:rowOff>
    </xdr:from>
    <xdr:to>
      <xdr:col>41</xdr:col>
      <xdr:colOff>50800</xdr:colOff>
      <xdr:row>106</xdr:row>
      <xdr:rowOff>22861</xdr:rowOff>
    </xdr:to>
    <xdr:cxnSp macro="">
      <xdr:nvCxnSpPr>
        <xdr:cNvPr id="486" name="直線コネクタ 485"/>
        <xdr:cNvCxnSpPr/>
      </xdr:nvCxnSpPr>
      <xdr:spPr>
        <a:xfrm>
          <a:off x="6972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64788</xdr:rowOff>
    </xdr:from>
    <xdr:ext cx="469744" cy="259045"/>
    <xdr:sp macro="" textlink="">
      <xdr:nvSpPr>
        <xdr:cNvPr id="491" name="n_1main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92" name="n_2main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93" name="n_3main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57166</xdr:rowOff>
    </xdr:from>
    <xdr:ext cx="469744" cy="259045"/>
    <xdr:sp macro="" textlink="">
      <xdr:nvSpPr>
        <xdr:cNvPr id="494" name="n_4mainValue【市民会館】&#10;一人当たり面積"/>
        <xdr:cNvSpPr txBox="1"/>
      </xdr:nvSpPr>
      <xdr:spPr>
        <a:xfrm>
          <a:off x="6737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xdr:rowOff>
    </xdr:from>
    <xdr:to>
      <xdr:col>85</xdr:col>
      <xdr:colOff>177800</xdr:colOff>
      <xdr:row>40</xdr:row>
      <xdr:rowOff>107950</xdr:rowOff>
    </xdr:to>
    <xdr:sp macro="" textlink="">
      <xdr:nvSpPr>
        <xdr:cNvPr id="535" name="楕円 534"/>
        <xdr:cNvSpPr/>
      </xdr:nvSpPr>
      <xdr:spPr>
        <a:xfrm>
          <a:off x="16268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156227</xdr:rowOff>
    </xdr:from>
    <xdr:ext cx="405111" cy="259045"/>
    <xdr:sp macro="" textlink="">
      <xdr:nvSpPr>
        <xdr:cNvPr id="536" name="【一般廃棄物処理施設】&#10;有形固定資産減価償却率該当値テキスト"/>
        <xdr:cNvSpPr txBox="1"/>
      </xdr:nvSpPr>
      <xdr:spPr>
        <a:xfrm>
          <a:off x="16357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537" name="楕円 536"/>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57150</xdr:rowOff>
    </xdr:to>
    <xdr:cxnSp macro="">
      <xdr:nvCxnSpPr>
        <xdr:cNvPr id="538" name="直線コネクタ 537"/>
        <xdr:cNvCxnSpPr/>
      </xdr:nvCxnSpPr>
      <xdr:spPr>
        <a:xfrm>
          <a:off x="15481300" y="691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539" name="楕円 538"/>
        <xdr:cNvSpPr/>
      </xdr:nvSpPr>
      <xdr:spPr>
        <a:xfrm>
          <a:off x="14541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24765</xdr:rowOff>
    </xdr:from>
    <xdr:to>
      <xdr:col>81</xdr:col>
      <xdr:colOff>50800</xdr:colOff>
      <xdr:row>40</xdr:row>
      <xdr:rowOff>53340</xdr:rowOff>
    </xdr:to>
    <xdr:cxnSp macro="">
      <xdr:nvCxnSpPr>
        <xdr:cNvPr id="540" name="直線コネクタ 539"/>
        <xdr:cNvCxnSpPr/>
      </xdr:nvCxnSpPr>
      <xdr:spPr>
        <a:xfrm>
          <a:off x="14592300" y="6882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114935</xdr:rowOff>
    </xdr:from>
    <xdr:to>
      <xdr:col>72</xdr:col>
      <xdr:colOff>38100</xdr:colOff>
      <xdr:row>40</xdr:row>
      <xdr:rowOff>45085</xdr:rowOff>
    </xdr:to>
    <xdr:sp macro="" textlink="">
      <xdr:nvSpPr>
        <xdr:cNvPr id="541" name="楕円 540"/>
        <xdr:cNvSpPr/>
      </xdr:nvSpPr>
      <xdr:spPr>
        <a:xfrm>
          <a:off x="1365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165735</xdr:rowOff>
    </xdr:from>
    <xdr:to>
      <xdr:col>76</xdr:col>
      <xdr:colOff>114300</xdr:colOff>
      <xdr:row>40</xdr:row>
      <xdr:rowOff>24765</xdr:rowOff>
    </xdr:to>
    <xdr:cxnSp macro="">
      <xdr:nvCxnSpPr>
        <xdr:cNvPr id="542" name="直線コネクタ 541"/>
        <xdr:cNvCxnSpPr/>
      </xdr:nvCxnSpPr>
      <xdr:spPr>
        <a:xfrm>
          <a:off x="13703300" y="685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12065</xdr:rowOff>
    </xdr:from>
    <xdr:to>
      <xdr:col>67</xdr:col>
      <xdr:colOff>101600</xdr:colOff>
      <xdr:row>41</xdr:row>
      <xdr:rowOff>113665</xdr:rowOff>
    </xdr:to>
    <xdr:sp macro="" textlink="">
      <xdr:nvSpPr>
        <xdr:cNvPr id="543" name="楕円 542"/>
        <xdr:cNvSpPr/>
      </xdr:nvSpPr>
      <xdr:spPr>
        <a:xfrm>
          <a:off x="12763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41</xdr:row>
      <xdr:rowOff>62865</xdr:rowOff>
    </xdr:to>
    <xdr:cxnSp macro="">
      <xdr:nvCxnSpPr>
        <xdr:cNvPr id="544" name="直線コネクタ 543"/>
        <xdr:cNvCxnSpPr/>
      </xdr:nvCxnSpPr>
      <xdr:spPr>
        <a:xfrm flipV="1">
          <a:off x="12814300" y="685228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549" name="n_1mainValue【一般廃棄物処理施設】&#10;有形固定資産減価償却率"/>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550" name="n_2mainValue【一般廃棄物処理施設】&#10;有形固定資産減価償却率"/>
        <xdr:cNvSpPr txBox="1"/>
      </xdr:nvSpPr>
      <xdr:spPr>
        <a:xfrm>
          <a:off x="14389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36212</xdr:rowOff>
    </xdr:from>
    <xdr:ext cx="405111" cy="259045"/>
    <xdr:sp macro="" textlink="">
      <xdr:nvSpPr>
        <xdr:cNvPr id="551" name="n_3mainValue【一般廃棄物処理施設】&#10;有形固定資産減価償却率"/>
        <xdr:cNvSpPr txBox="1"/>
      </xdr:nvSpPr>
      <xdr:spPr>
        <a:xfrm>
          <a:off x="13500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104792</xdr:rowOff>
    </xdr:from>
    <xdr:ext cx="405111" cy="259045"/>
    <xdr:sp macro="" textlink="">
      <xdr:nvSpPr>
        <xdr:cNvPr id="552" name="n_4mainValue【一般廃棄物処理施設】&#10;有形固定資産減価償却率"/>
        <xdr:cNvSpPr txBox="1"/>
      </xdr:nvSpPr>
      <xdr:spPr>
        <a:xfrm>
          <a:off x="12611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99822</xdr:rowOff>
    </xdr:from>
    <xdr:to>
      <xdr:col>116</xdr:col>
      <xdr:colOff>62864</xdr:colOff>
      <xdr:row>41</xdr:row>
      <xdr:rowOff>121441</xdr:rowOff>
    </xdr:to>
    <xdr:cxnSp macro="">
      <xdr:nvCxnSpPr>
        <xdr:cNvPr id="578" name="直線コネクタ 577"/>
        <xdr:cNvCxnSpPr/>
      </xdr:nvCxnSpPr>
      <xdr:spPr>
        <a:xfrm flipV="1">
          <a:off x="22160864" y="5929122"/>
          <a:ext cx="0" cy="1221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125268</xdr:rowOff>
    </xdr:from>
    <xdr:ext cx="534377" cy="259045"/>
    <xdr:sp macro="" textlink="">
      <xdr:nvSpPr>
        <xdr:cNvPr id="579" name="【一般廃棄物処理施設】&#10;一人当たり有形固定資産（償却資産）額最小値テキスト"/>
        <xdr:cNvSpPr txBox="1"/>
      </xdr:nvSpPr>
      <xdr:spPr>
        <a:xfrm>
          <a:off x="22199600" y="715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121441</xdr:rowOff>
    </xdr:from>
    <xdr:to>
      <xdr:col>116</xdr:col>
      <xdr:colOff>152400</xdr:colOff>
      <xdr:row>41</xdr:row>
      <xdr:rowOff>121441</xdr:rowOff>
    </xdr:to>
    <xdr:cxnSp macro="">
      <xdr:nvCxnSpPr>
        <xdr:cNvPr id="580" name="直線コネクタ 579"/>
        <xdr:cNvCxnSpPr/>
      </xdr:nvCxnSpPr>
      <xdr:spPr>
        <a:xfrm>
          <a:off x="22072600" y="715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46499</xdr:rowOff>
    </xdr:from>
    <xdr:ext cx="599010" cy="259045"/>
    <xdr:sp macro="" textlink="">
      <xdr:nvSpPr>
        <xdr:cNvPr id="581" name="【一般廃棄物処理施設】&#10;一人当たり有形固定資産（償却資産）額最大値テキスト"/>
        <xdr:cNvSpPr txBox="1"/>
      </xdr:nvSpPr>
      <xdr:spPr>
        <a:xfrm>
          <a:off x="22199600" y="5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99822</xdr:rowOff>
    </xdr:from>
    <xdr:to>
      <xdr:col>116</xdr:col>
      <xdr:colOff>152400</xdr:colOff>
      <xdr:row>34</xdr:row>
      <xdr:rowOff>99822</xdr:rowOff>
    </xdr:to>
    <xdr:cxnSp macro="">
      <xdr:nvCxnSpPr>
        <xdr:cNvPr id="582" name="直線コネクタ 581"/>
        <xdr:cNvCxnSpPr/>
      </xdr:nvCxnSpPr>
      <xdr:spPr>
        <a:xfrm>
          <a:off x="22072600" y="5929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152812</xdr:rowOff>
    </xdr:from>
    <xdr:ext cx="534377" cy="259045"/>
    <xdr:sp macro="" textlink="">
      <xdr:nvSpPr>
        <xdr:cNvPr id="583" name="【一般廃棄物処理施設】&#10;一人当たり有形固定資産（償却資産）額平均値テキスト"/>
        <xdr:cNvSpPr txBox="1"/>
      </xdr:nvSpPr>
      <xdr:spPr>
        <a:xfrm>
          <a:off x="22199600" y="6325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129935</xdr:rowOff>
    </xdr:from>
    <xdr:to>
      <xdr:col>116</xdr:col>
      <xdr:colOff>114300</xdr:colOff>
      <xdr:row>38</xdr:row>
      <xdr:rowOff>60085</xdr:rowOff>
    </xdr:to>
    <xdr:sp macro="" textlink="">
      <xdr:nvSpPr>
        <xdr:cNvPr id="584" name="フローチャート: 判断 583"/>
        <xdr:cNvSpPr/>
      </xdr:nvSpPr>
      <xdr:spPr>
        <a:xfrm>
          <a:off x="22110700" y="64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12206</xdr:rowOff>
    </xdr:from>
    <xdr:to>
      <xdr:col>112</xdr:col>
      <xdr:colOff>38100</xdr:colOff>
      <xdr:row>38</xdr:row>
      <xdr:rowOff>113806</xdr:rowOff>
    </xdr:to>
    <xdr:sp macro="" textlink="">
      <xdr:nvSpPr>
        <xdr:cNvPr id="585" name="フローチャート: 判断 584"/>
        <xdr:cNvSpPr/>
      </xdr:nvSpPr>
      <xdr:spPr>
        <a:xfrm>
          <a:off x="21272500" y="652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81102</xdr:rowOff>
    </xdr:from>
    <xdr:to>
      <xdr:col>107</xdr:col>
      <xdr:colOff>101600</xdr:colOff>
      <xdr:row>39</xdr:row>
      <xdr:rowOff>11252</xdr:rowOff>
    </xdr:to>
    <xdr:sp macro="" textlink="">
      <xdr:nvSpPr>
        <xdr:cNvPr id="586" name="フローチャート: 判断 585"/>
        <xdr:cNvSpPr/>
      </xdr:nvSpPr>
      <xdr:spPr>
        <a:xfrm>
          <a:off x="20383500" y="6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142933</xdr:rowOff>
    </xdr:from>
    <xdr:to>
      <xdr:col>102</xdr:col>
      <xdr:colOff>165100</xdr:colOff>
      <xdr:row>39</xdr:row>
      <xdr:rowOff>73083</xdr:rowOff>
    </xdr:to>
    <xdr:sp macro="" textlink="">
      <xdr:nvSpPr>
        <xdr:cNvPr id="587" name="フローチャート: 判断 586"/>
        <xdr:cNvSpPr/>
      </xdr:nvSpPr>
      <xdr:spPr>
        <a:xfrm>
          <a:off x="19494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1081</xdr:rowOff>
    </xdr:from>
    <xdr:to>
      <xdr:col>98</xdr:col>
      <xdr:colOff>38100</xdr:colOff>
      <xdr:row>39</xdr:row>
      <xdr:rowOff>102681</xdr:rowOff>
    </xdr:to>
    <xdr:sp macro="" textlink="">
      <xdr:nvSpPr>
        <xdr:cNvPr id="588" name="フローチャート: 判断 587"/>
        <xdr:cNvSpPr/>
      </xdr:nvSpPr>
      <xdr:spPr>
        <a:xfrm>
          <a:off x="18605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78773</xdr:rowOff>
    </xdr:from>
    <xdr:to>
      <xdr:col>116</xdr:col>
      <xdr:colOff>114300</xdr:colOff>
      <xdr:row>40</xdr:row>
      <xdr:rowOff>8923</xdr:rowOff>
    </xdr:to>
    <xdr:sp macro="" textlink="">
      <xdr:nvSpPr>
        <xdr:cNvPr id="594" name="楕円 593"/>
        <xdr:cNvSpPr/>
      </xdr:nvSpPr>
      <xdr:spPr>
        <a:xfrm>
          <a:off x="22110700" y="67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57200</xdr:rowOff>
    </xdr:from>
    <xdr:ext cx="534377" cy="259045"/>
    <xdr:sp macro="" textlink="">
      <xdr:nvSpPr>
        <xdr:cNvPr id="595" name="【一般廃棄物処理施設】&#10;一人当たり有形固定資産（償却資産）額該当値テキスト"/>
        <xdr:cNvSpPr txBox="1"/>
      </xdr:nvSpPr>
      <xdr:spPr>
        <a:xfrm>
          <a:off x="22199600" y="674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77314</xdr:rowOff>
    </xdr:from>
    <xdr:to>
      <xdr:col>112</xdr:col>
      <xdr:colOff>38100</xdr:colOff>
      <xdr:row>40</xdr:row>
      <xdr:rowOff>7464</xdr:rowOff>
    </xdr:to>
    <xdr:sp macro="" textlink="">
      <xdr:nvSpPr>
        <xdr:cNvPr id="596" name="楕円 595"/>
        <xdr:cNvSpPr/>
      </xdr:nvSpPr>
      <xdr:spPr>
        <a:xfrm>
          <a:off x="21272500" y="67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128114</xdr:rowOff>
    </xdr:from>
    <xdr:to>
      <xdr:col>116</xdr:col>
      <xdr:colOff>63500</xdr:colOff>
      <xdr:row>39</xdr:row>
      <xdr:rowOff>129573</xdr:rowOff>
    </xdr:to>
    <xdr:cxnSp macro="">
      <xdr:nvCxnSpPr>
        <xdr:cNvPr id="597" name="直線コネクタ 596"/>
        <xdr:cNvCxnSpPr/>
      </xdr:nvCxnSpPr>
      <xdr:spPr>
        <a:xfrm>
          <a:off x="21323300" y="6814664"/>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76726</xdr:rowOff>
    </xdr:from>
    <xdr:to>
      <xdr:col>107</xdr:col>
      <xdr:colOff>101600</xdr:colOff>
      <xdr:row>40</xdr:row>
      <xdr:rowOff>6876</xdr:rowOff>
    </xdr:to>
    <xdr:sp macro="" textlink="">
      <xdr:nvSpPr>
        <xdr:cNvPr id="598" name="楕円 597"/>
        <xdr:cNvSpPr/>
      </xdr:nvSpPr>
      <xdr:spPr>
        <a:xfrm>
          <a:off x="20383500" y="67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127526</xdr:rowOff>
    </xdr:from>
    <xdr:to>
      <xdr:col>111</xdr:col>
      <xdr:colOff>177800</xdr:colOff>
      <xdr:row>39</xdr:row>
      <xdr:rowOff>128114</xdr:rowOff>
    </xdr:to>
    <xdr:cxnSp macro="">
      <xdr:nvCxnSpPr>
        <xdr:cNvPr id="599" name="直線コネクタ 598"/>
        <xdr:cNvCxnSpPr/>
      </xdr:nvCxnSpPr>
      <xdr:spPr>
        <a:xfrm>
          <a:off x="20434300" y="681407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76312</xdr:rowOff>
    </xdr:from>
    <xdr:to>
      <xdr:col>102</xdr:col>
      <xdr:colOff>165100</xdr:colOff>
      <xdr:row>40</xdr:row>
      <xdr:rowOff>6462</xdr:rowOff>
    </xdr:to>
    <xdr:sp macro="" textlink="">
      <xdr:nvSpPr>
        <xdr:cNvPr id="600" name="楕円 599"/>
        <xdr:cNvSpPr/>
      </xdr:nvSpPr>
      <xdr:spPr>
        <a:xfrm>
          <a:off x="19494500" y="6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127112</xdr:rowOff>
    </xdr:from>
    <xdr:to>
      <xdr:col>107</xdr:col>
      <xdr:colOff>50800</xdr:colOff>
      <xdr:row>39</xdr:row>
      <xdr:rowOff>127526</xdr:rowOff>
    </xdr:to>
    <xdr:cxnSp macro="">
      <xdr:nvCxnSpPr>
        <xdr:cNvPr id="601" name="直線コネクタ 600"/>
        <xdr:cNvCxnSpPr/>
      </xdr:nvCxnSpPr>
      <xdr:spPr>
        <a:xfrm>
          <a:off x="19545300" y="6813662"/>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158478</xdr:rowOff>
    </xdr:from>
    <xdr:to>
      <xdr:col>98</xdr:col>
      <xdr:colOff>38100</xdr:colOff>
      <xdr:row>34</xdr:row>
      <xdr:rowOff>88628</xdr:rowOff>
    </xdr:to>
    <xdr:sp macro="" textlink="">
      <xdr:nvSpPr>
        <xdr:cNvPr id="602" name="楕円 601"/>
        <xdr:cNvSpPr/>
      </xdr:nvSpPr>
      <xdr:spPr>
        <a:xfrm>
          <a:off x="18605500" y="58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37828</xdr:rowOff>
    </xdr:from>
    <xdr:to>
      <xdr:col>102</xdr:col>
      <xdr:colOff>114300</xdr:colOff>
      <xdr:row>39</xdr:row>
      <xdr:rowOff>127112</xdr:rowOff>
    </xdr:to>
    <xdr:cxnSp macro="">
      <xdr:nvCxnSpPr>
        <xdr:cNvPr id="603" name="直線コネクタ 602"/>
        <xdr:cNvCxnSpPr/>
      </xdr:nvCxnSpPr>
      <xdr:spPr>
        <a:xfrm>
          <a:off x="18656300" y="5867128"/>
          <a:ext cx="889000" cy="9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130334</xdr:rowOff>
    </xdr:from>
    <xdr:ext cx="534377" cy="259045"/>
    <xdr:sp macro="" textlink="">
      <xdr:nvSpPr>
        <xdr:cNvPr id="604" name="n_1aveValue【一般廃棄物処理施設】&#10;一人当たり有形固定資産（償却資産）額"/>
        <xdr:cNvSpPr txBox="1"/>
      </xdr:nvSpPr>
      <xdr:spPr>
        <a:xfrm>
          <a:off x="21043411" y="63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27779</xdr:rowOff>
    </xdr:from>
    <xdr:ext cx="534377" cy="259045"/>
    <xdr:sp macro="" textlink="">
      <xdr:nvSpPr>
        <xdr:cNvPr id="605" name="n_2aveValue【一般廃棄物処理施設】&#10;一人当たり有形固定資産（償却資産）額"/>
        <xdr:cNvSpPr txBox="1"/>
      </xdr:nvSpPr>
      <xdr:spPr>
        <a:xfrm>
          <a:off x="20167111" y="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89610</xdr:rowOff>
    </xdr:from>
    <xdr:ext cx="534377" cy="259045"/>
    <xdr:sp macro="" textlink="">
      <xdr:nvSpPr>
        <xdr:cNvPr id="606" name="n_3aveValue【一般廃棄物処理施設】&#10;一人当たり有形固定資産（償却資産）額"/>
        <xdr:cNvSpPr txBox="1"/>
      </xdr:nvSpPr>
      <xdr:spPr>
        <a:xfrm>
          <a:off x="192781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93808</xdr:rowOff>
    </xdr:from>
    <xdr:ext cx="534377" cy="259045"/>
    <xdr:sp macro="" textlink="">
      <xdr:nvSpPr>
        <xdr:cNvPr id="607" name="n_4aveValue【一般廃棄物処理施設】&#10;一人当たり有形固定資産（償却資産）額"/>
        <xdr:cNvSpPr txBox="1"/>
      </xdr:nvSpPr>
      <xdr:spPr>
        <a:xfrm>
          <a:off x="18389111" y="6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170041</xdr:rowOff>
    </xdr:from>
    <xdr:ext cx="534377" cy="259045"/>
    <xdr:sp macro="" textlink="">
      <xdr:nvSpPr>
        <xdr:cNvPr id="608" name="n_1mainValue【一般廃棄物処理施設】&#10;一人当たり有形固定資産（償却資産）額"/>
        <xdr:cNvSpPr txBox="1"/>
      </xdr:nvSpPr>
      <xdr:spPr>
        <a:xfrm>
          <a:off x="21043411" y="685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169453</xdr:rowOff>
    </xdr:from>
    <xdr:ext cx="534377" cy="259045"/>
    <xdr:sp macro="" textlink="">
      <xdr:nvSpPr>
        <xdr:cNvPr id="609" name="n_2mainValue【一般廃棄物処理施設】&#10;一人当たり有形固定資産（償却資産）額"/>
        <xdr:cNvSpPr txBox="1"/>
      </xdr:nvSpPr>
      <xdr:spPr>
        <a:xfrm>
          <a:off x="20167111" y="68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169039</xdr:rowOff>
    </xdr:from>
    <xdr:ext cx="534377" cy="259045"/>
    <xdr:sp macro="" textlink="">
      <xdr:nvSpPr>
        <xdr:cNvPr id="610" name="n_3mainValue【一般廃棄物処理施設】&#10;一人当たり有形固定資産（償却資産）額"/>
        <xdr:cNvSpPr txBox="1"/>
      </xdr:nvSpPr>
      <xdr:spPr>
        <a:xfrm>
          <a:off x="19278111" y="68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105155</xdr:rowOff>
    </xdr:from>
    <xdr:ext cx="599010" cy="259045"/>
    <xdr:sp macro="" textlink="">
      <xdr:nvSpPr>
        <xdr:cNvPr id="611" name="n_4mainValue【一般廃棄物処理施設】&#10;一人当たり有形固定資産（償却資産）額"/>
        <xdr:cNvSpPr txBox="1"/>
      </xdr:nvSpPr>
      <xdr:spPr>
        <a:xfrm>
          <a:off x="18356795" y="55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4" name="テキスト ボックス 6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4" name="直線コネクタ 633"/>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5"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6" name="直線コネクタ 635"/>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7"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8" name="直線コネクタ 637"/>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9"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40" name="フローチャート: 判断 639"/>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41" name="フローチャート: 判断 640"/>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2" name="フローチャート: 判断 641"/>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3" name="フローチャート: 判断 642"/>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4" name="フローチャート: 判断 643"/>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136652</xdr:rowOff>
    </xdr:from>
    <xdr:to>
      <xdr:col>85</xdr:col>
      <xdr:colOff>177800</xdr:colOff>
      <xdr:row>62</xdr:row>
      <xdr:rowOff>66802</xdr:rowOff>
    </xdr:to>
    <xdr:sp macro="" textlink="">
      <xdr:nvSpPr>
        <xdr:cNvPr id="650" name="楕円 649"/>
        <xdr:cNvSpPr/>
      </xdr:nvSpPr>
      <xdr:spPr>
        <a:xfrm>
          <a:off x="16268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115079</xdr:rowOff>
    </xdr:from>
    <xdr:ext cx="405111" cy="259045"/>
    <xdr:sp macro="" textlink="">
      <xdr:nvSpPr>
        <xdr:cNvPr id="651" name="【保健センター・保健所】&#10;有形固定資産減価償却率該当値テキスト"/>
        <xdr:cNvSpPr txBox="1"/>
      </xdr:nvSpPr>
      <xdr:spPr>
        <a:xfrm>
          <a:off x="16357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90932</xdr:rowOff>
    </xdr:from>
    <xdr:to>
      <xdr:col>81</xdr:col>
      <xdr:colOff>101600</xdr:colOff>
      <xdr:row>62</xdr:row>
      <xdr:rowOff>21082</xdr:rowOff>
    </xdr:to>
    <xdr:sp macro="" textlink="">
      <xdr:nvSpPr>
        <xdr:cNvPr id="652" name="楕円 651"/>
        <xdr:cNvSpPr/>
      </xdr:nvSpPr>
      <xdr:spPr>
        <a:xfrm>
          <a:off x="1543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141732</xdr:rowOff>
    </xdr:from>
    <xdr:to>
      <xdr:col>85</xdr:col>
      <xdr:colOff>127000</xdr:colOff>
      <xdr:row>62</xdr:row>
      <xdr:rowOff>16002</xdr:rowOff>
    </xdr:to>
    <xdr:cxnSp macro="">
      <xdr:nvCxnSpPr>
        <xdr:cNvPr id="653" name="直線コネクタ 652"/>
        <xdr:cNvCxnSpPr/>
      </xdr:nvCxnSpPr>
      <xdr:spPr>
        <a:xfrm>
          <a:off x="15481300" y="106001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45212</xdr:rowOff>
    </xdr:from>
    <xdr:to>
      <xdr:col>76</xdr:col>
      <xdr:colOff>165100</xdr:colOff>
      <xdr:row>61</xdr:row>
      <xdr:rowOff>146812</xdr:rowOff>
    </xdr:to>
    <xdr:sp macro="" textlink="">
      <xdr:nvSpPr>
        <xdr:cNvPr id="654" name="楕円 653"/>
        <xdr:cNvSpPr/>
      </xdr:nvSpPr>
      <xdr:spPr>
        <a:xfrm>
          <a:off x="14541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96012</xdr:rowOff>
    </xdr:from>
    <xdr:to>
      <xdr:col>81</xdr:col>
      <xdr:colOff>50800</xdr:colOff>
      <xdr:row>61</xdr:row>
      <xdr:rowOff>141732</xdr:rowOff>
    </xdr:to>
    <xdr:cxnSp macro="">
      <xdr:nvCxnSpPr>
        <xdr:cNvPr id="655" name="直線コネクタ 654"/>
        <xdr:cNvCxnSpPr/>
      </xdr:nvCxnSpPr>
      <xdr:spPr>
        <a:xfrm>
          <a:off x="14592300" y="105544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656" name="楕円 655"/>
        <xdr:cNvSpPr/>
      </xdr:nvSpPr>
      <xdr:spPr>
        <a:xfrm>
          <a:off x="13652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50292</xdr:rowOff>
    </xdr:from>
    <xdr:to>
      <xdr:col>76</xdr:col>
      <xdr:colOff>114300</xdr:colOff>
      <xdr:row>61</xdr:row>
      <xdr:rowOff>96012</xdr:rowOff>
    </xdr:to>
    <xdr:cxnSp macro="">
      <xdr:nvCxnSpPr>
        <xdr:cNvPr id="657" name="直線コネクタ 656"/>
        <xdr:cNvCxnSpPr/>
      </xdr:nvCxnSpPr>
      <xdr:spPr>
        <a:xfrm>
          <a:off x="13703300" y="105087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658" name="楕円 657"/>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50292</xdr:rowOff>
    </xdr:from>
    <xdr:to>
      <xdr:col>71</xdr:col>
      <xdr:colOff>177800</xdr:colOff>
      <xdr:row>61</xdr:row>
      <xdr:rowOff>114300</xdr:rowOff>
    </xdr:to>
    <xdr:cxnSp macro="">
      <xdr:nvCxnSpPr>
        <xdr:cNvPr id="659" name="直線コネクタ 658"/>
        <xdr:cNvCxnSpPr/>
      </xdr:nvCxnSpPr>
      <xdr:spPr>
        <a:xfrm flipV="1">
          <a:off x="12814300" y="105087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60"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61"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2"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3"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12209</xdr:rowOff>
    </xdr:from>
    <xdr:ext cx="405111" cy="259045"/>
    <xdr:sp macro="" textlink="">
      <xdr:nvSpPr>
        <xdr:cNvPr id="664" name="n_1mainValue【保健センター・保健所】&#10;有形固定資産減価償却率"/>
        <xdr:cNvSpPr txBox="1"/>
      </xdr:nvSpPr>
      <xdr:spPr>
        <a:xfrm>
          <a:off x="15266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137939</xdr:rowOff>
    </xdr:from>
    <xdr:ext cx="405111" cy="259045"/>
    <xdr:sp macro="" textlink="">
      <xdr:nvSpPr>
        <xdr:cNvPr id="665" name="n_2mainValue【保健センター・保健所】&#10;有形固定資産減価償却率"/>
        <xdr:cNvSpPr txBox="1"/>
      </xdr:nvSpPr>
      <xdr:spPr>
        <a:xfrm>
          <a:off x="14389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92219</xdr:rowOff>
    </xdr:from>
    <xdr:ext cx="405111" cy="259045"/>
    <xdr:sp macro="" textlink="">
      <xdr:nvSpPr>
        <xdr:cNvPr id="666" name="n_3mainValue【保健センター・保健所】&#10;有形固定資産減価償却率"/>
        <xdr:cNvSpPr txBox="1"/>
      </xdr:nvSpPr>
      <xdr:spPr>
        <a:xfrm>
          <a:off x="135007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667" name="n_4mainValue【保健センター・保健所】&#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3" name="直線コネクタ 692"/>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4"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5" name="直線コネクタ 694"/>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6"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7" name="直線コネクタ 696"/>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8"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9" name="フローチャート: 判断 698"/>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700" name="フローチャート: 判断 699"/>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701" name="フローチャート: 判断 700"/>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2" name="フローチャート: 判断 701"/>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3" name="フローチャート: 判断 702"/>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709" name="楕円 708"/>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710" name="【保健センター・保健所】&#10;一人当たり面積該当値テキスト"/>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711" name="楕円 710"/>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712" name="直線コネクタ 711"/>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713" name="楕円 712"/>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714" name="直線コネクタ 713"/>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15" name="楕円 714"/>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716" name="直線コネクタ 715"/>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17" name="楕円 716"/>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61</xdr:row>
      <xdr:rowOff>57150</xdr:rowOff>
    </xdr:to>
    <xdr:cxnSp macro="">
      <xdr:nvCxnSpPr>
        <xdr:cNvPr id="718" name="直線コネクタ 717"/>
        <xdr:cNvCxnSpPr/>
      </xdr:nvCxnSpPr>
      <xdr:spPr>
        <a:xfrm flipV="1">
          <a:off x="18656300" y="102216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9"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20"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21"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2"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723"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724" name="n_2mainValue【保健センター・保健所】&#10;一人当たり面積"/>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25" name="n_3mainValue【保健センター・保健所】&#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6" name="n_4main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9" name="直線コネクタ 748"/>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50"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51" name="直線コネクタ 750"/>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2"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3" name="直線コネクタ 752"/>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4"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5" name="フローチャート: 判断 754"/>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6" name="フローチャート: 判断 755"/>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7" name="フローチャート: 判断 756"/>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8" name="フローチャート: 判断 757"/>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9" name="フローチャート: 判断 758"/>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65" name="楕円 764"/>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766" name="【消防施設】&#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67" name="楕円 76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118111</xdr:rowOff>
    </xdr:to>
    <xdr:cxnSp macro="">
      <xdr:nvCxnSpPr>
        <xdr:cNvPr id="768" name="直線コネクタ 767"/>
        <xdr:cNvCxnSpPr/>
      </xdr:nvCxnSpPr>
      <xdr:spPr>
        <a:xfrm>
          <a:off x="15481300" y="140970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37592</xdr:rowOff>
    </xdr:from>
    <xdr:to>
      <xdr:col>76</xdr:col>
      <xdr:colOff>165100</xdr:colOff>
      <xdr:row>82</xdr:row>
      <xdr:rowOff>139192</xdr:rowOff>
    </xdr:to>
    <xdr:sp macro="" textlink="">
      <xdr:nvSpPr>
        <xdr:cNvPr id="769" name="楕円 768"/>
        <xdr:cNvSpPr/>
      </xdr:nvSpPr>
      <xdr:spPr>
        <a:xfrm>
          <a:off x="14541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88392</xdr:rowOff>
    </xdr:to>
    <xdr:cxnSp macro="">
      <xdr:nvCxnSpPr>
        <xdr:cNvPr id="770" name="直線コネクタ 769"/>
        <xdr:cNvCxnSpPr/>
      </xdr:nvCxnSpPr>
      <xdr:spPr>
        <a:xfrm flipV="1">
          <a:off x="14592300" y="1409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71" name="楕円 770"/>
        <xdr:cNvSpPr/>
      </xdr:nvSpPr>
      <xdr:spPr>
        <a:xfrm>
          <a:off x="1365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24385</xdr:rowOff>
    </xdr:from>
    <xdr:to>
      <xdr:col>76</xdr:col>
      <xdr:colOff>114300</xdr:colOff>
      <xdr:row>82</xdr:row>
      <xdr:rowOff>88392</xdr:rowOff>
    </xdr:to>
    <xdr:cxnSp macro="">
      <xdr:nvCxnSpPr>
        <xdr:cNvPr id="772" name="直線コネクタ 771"/>
        <xdr:cNvCxnSpPr/>
      </xdr:nvCxnSpPr>
      <xdr:spPr>
        <a:xfrm>
          <a:off x="13703300" y="140832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94742</xdr:rowOff>
    </xdr:from>
    <xdr:to>
      <xdr:col>67</xdr:col>
      <xdr:colOff>101600</xdr:colOff>
      <xdr:row>82</xdr:row>
      <xdr:rowOff>24892</xdr:rowOff>
    </xdr:to>
    <xdr:sp macro="" textlink="">
      <xdr:nvSpPr>
        <xdr:cNvPr id="773" name="楕円 772"/>
        <xdr:cNvSpPr/>
      </xdr:nvSpPr>
      <xdr:spPr>
        <a:xfrm>
          <a:off x="1276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145542</xdr:rowOff>
    </xdr:from>
    <xdr:to>
      <xdr:col>71</xdr:col>
      <xdr:colOff>177800</xdr:colOff>
      <xdr:row>82</xdr:row>
      <xdr:rowOff>24385</xdr:rowOff>
    </xdr:to>
    <xdr:cxnSp macro="">
      <xdr:nvCxnSpPr>
        <xdr:cNvPr id="774" name="直線コネクタ 773"/>
        <xdr:cNvCxnSpPr/>
      </xdr:nvCxnSpPr>
      <xdr:spPr>
        <a:xfrm>
          <a:off x="12814300" y="140329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5"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6"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7"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8"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779"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155719</xdr:rowOff>
    </xdr:from>
    <xdr:ext cx="405111" cy="259045"/>
    <xdr:sp macro="" textlink="">
      <xdr:nvSpPr>
        <xdr:cNvPr id="780" name="n_2mainValue【消防施設】&#10;有形固定資産減価償却率"/>
        <xdr:cNvSpPr txBox="1"/>
      </xdr:nvSpPr>
      <xdr:spPr>
        <a:xfrm>
          <a:off x="14389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81" name="n_3main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41419</xdr:rowOff>
    </xdr:from>
    <xdr:ext cx="405111" cy="259045"/>
    <xdr:sp macro="" textlink="">
      <xdr:nvSpPr>
        <xdr:cNvPr id="782" name="n_4mainValue【消防施設】&#10;有形固定資産減価償却率"/>
        <xdr:cNvSpPr txBox="1"/>
      </xdr:nvSpPr>
      <xdr:spPr>
        <a:xfrm>
          <a:off x="12611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7" name="直線コネクタ 806"/>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8"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9" name="直線コネクタ 80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10"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11" name="直線コネクタ 810"/>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2"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フローチャート: 判断 81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4" name="フローチャート: 判断 813"/>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5" name="フローチャート: 判断 81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6" name="フローチャート: 判断 815"/>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7" name="フローチャート: 判断 8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3" name="楕円 822"/>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4"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5" name="楕円 82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95250</xdr:rowOff>
    </xdr:to>
    <xdr:cxnSp macro="">
      <xdr:nvCxnSpPr>
        <xdr:cNvPr id="826" name="直線コネクタ 825"/>
        <xdr:cNvCxnSpPr/>
      </xdr:nvCxnSpPr>
      <xdr:spPr>
        <a:xfrm>
          <a:off x="21323300" y="14782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7" name="楕円 82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8" name="直線コネクタ 827"/>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829" name="楕円 828"/>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95250</xdr:rowOff>
    </xdr:to>
    <xdr:cxnSp macro="">
      <xdr:nvCxnSpPr>
        <xdr:cNvPr id="830" name="直線コネクタ 829"/>
        <xdr:cNvCxnSpPr/>
      </xdr:nvCxnSpPr>
      <xdr:spPr>
        <a:xfrm flipV="1">
          <a:off x="19545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44450</xdr:rowOff>
    </xdr:from>
    <xdr:to>
      <xdr:col>98</xdr:col>
      <xdr:colOff>38100</xdr:colOff>
      <xdr:row>86</xdr:row>
      <xdr:rowOff>146050</xdr:rowOff>
    </xdr:to>
    <xdr:sp macro="" textlink="">
      <xdr:nvSpPr>
        <xdr:cNvPr id="831" name="楕円 830"/>
        <xdr:cNvSpPr/>
      </xdr:nvSpPr>
      <xdr:spPr>
        <a:xfrm>
          <a:off x="18605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95250</xdr:rowOff>
    </xdr:from>
    <xdr:to>
      <xdr:col>102</xdr:col>
      <xdr:colOff>114300</xdr:colOff>
      <xdr:row>86</xdr:row>
      <xdr:rowOff>95250</xdr:rowOff>
    </xdr:to>
    <xdr:cxnSp macro="">
      <xdr:nvCxnSpPr>
        <xdr:cNvPr id="832" name="直線コネクタ 831"/>
        <xdr:cNvCxnSpPr/>
      </xdr:nvCxnSpPr>
      <xdr:spPr>
        <a:xfrm>
          <a:off x="18656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3"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4"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5"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6" name="n_4aveValue【消防施設】&#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7"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8"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839" name="n_3mainValue【消防施設】&#10;一人当たり面積"/>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137177</xdr:rowOff>
    </xdr:from>
    <xdr:ext cx="469744" cy="259045"/>
    <xdr:sp macro="" textlink="">
      <xdr:nvSpPr>
        <xdr:cNvPr id="840" name="n_4mainValue【消防施設】&#10;一人当たり面積"/>
        <xdr:cNvSpPr txBox="1"/>
      </xdr:nvSpPr>
      <xdr:spPr>
        <a:xfrm>
          <a:off x="18421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5" name="直線コネクタ 864"/>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8"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9" name="直線コネクタ 868"/>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70"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1" name="フローチャート: 判断 870"/>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2" name="フローチャート: 判断 871"/>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3" name="フローチャート: 判断 872"/>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4" name="フローチャート: 判断 873"/>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5" name="フローチャート: 判断 874"/>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881" name="楕円 880"/>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882" name="【庁舎】&#10;有形固定資産減価償却率該当値テキスト"/>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149225</xdr:rowOff>
    </xdr:from>
    <xdr:to>
      <xdr:col>81</xdr:col>
      <xdr:colOff>101600</xdr:colOff>
      <xdr:row>105</xdr:row>
      <xdr:rowOff>79375</xdr:rowOff>
    </xdr:to>
    <xdr:sp macro="" textlink="">
      <xdr:nvSpPr>
        <xdr:cNvPr id="883" name="楕円 882"/>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28575</xdr:rowOff>
    </xdr:from>
    <xdr:to>
      <xdr:col>85</xdr:col>
      <xdr:colOff>127000</xdr:colOff>
      <xdr:row>105</xdr:row>
      <xdr:rowOff>60961</xdr:rowOff>
    </xdr:to>
    <xdr:cxnSp macro="">
      <xdr:nvCxnSpPr>
        <xdr:cNvPr id="884" name="直線コネクタ 883"/>
        <xdr:cNvCxnSpPr/>
      </xdr:nvCxnSpPr>
      <xdr:spPr>
        <a:xfrm>
          <a:off x="15481300" y="180308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85" name="楕円 884"/>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169545</xdr:rowOff>
    </xdr:from>
    <xdr:to>
      <xdr:col>81</xdr:col>
      <xdr:colOff>50800</xdr:colOff>
      <xdr:row>105</xdr:row>
      <xdr:rowOff>28575</xdr:rowOff>
    </xdr:to>
    <xdr:cxnSp macro="">
      <xdr:nvCxnSpPr>
        <xdr:cNvPr id="886" name="直線コネクタ 885"/>
        <xdr:cNvCxnSpPr/>
      </xdr:nvCxnSpPr>
      <xdr:spPr>
        <a:xfrm>
          <a:off x="14592300" y="1800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87" name="楕円 886"/>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104</xdr:row>
      <xdr:rowOff>169545</xdr:rowOff>
    </xdr:to>
    <xdr:cxnSp macro="">
      <xdr:nvCxnSpPr>
        <xdr:cNvPr id="888" name="直線コネクタ 887"/>
        <xdr:cNvCxnSpPr/>
      </xdr:nvCxnSpPr>
      <xdr:spPr>
        <a:xfrm>
          <a:off x="13703300" y="1796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89" name="楕円 888"/>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133350</xdr:rowOff>
    </xdr:to>
    <xdr:cxnSp macro="">
      <xdr:nvCxnSpPr>
        <xdr:cNvPr id="890" name="直線コネクタ 889"/>
        <xdr:cNvCxnSpPr/>
      </xdr:nvCxnSpPr>
      <xdr:spPr>
        <a:xfrm>
          <a:off x="12814300" y="17929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91"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2"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3"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4"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70502</xdr:rowOff>
    </xdr:from>
    <xdr:ext cx="405111" cy="259045"/>
    <xdr:sp macro="" textlink="">
      <xdr:nvSpPr>
        <xdr:cNvPr id="895" name="n_1mainValue【庁舎】&#10;有形固定資産減価償却率"/>
        <xdr:cNvSpPr txBox="1"/>
      </xdr:nvSpPr>
      <xdr:spPr>
        <a:xfrm>
          <a:off x="15266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96" name="n_2mainValue【庁舎】&#10;有形固定資産減価償却率"/>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7" name="n_3main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8" name="n_4main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2" name="直線コネクタ 921"/>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5"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6" name="直線コネクタ 92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7"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8" name="フローチャート: 判断 9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9" name="フローチャート: 判断 92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30" name="フローチャート: 判断 9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31" name="フローチャート: 判断 93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2" name="フローチャート: 判断 931"/>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38" name="楕円 937"/>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109238</xdr:rowOff>
    </xdr:from>
    <xdr:ext cx="469744" cy="259045"/>
    <xdr:sp macro="" textlink="">
      <xdr:nvSpPr>
        <xdr:cNvPr id="939" name="【庁舎】&#10;一人当たり面積該当値テキスト"/>
        <xdr:cNvSpPr txBox="1"/>
      </xdr:nvSpPr>
      <xdr:spPr>
        <a:xfrm>
          <a:off x="22199600"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940" name="楕円 939"/>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137161</xdr:rowOff>
    </xdr:to>
    <xdr:cxnSp macro="">
      <xdr:nvCxnSpPr>
        <xdr:cNvPr id="941" name="直線コネクタ 940"/>
        <xdr:cNvCxnSpPr/>
      </xdr:nvCxnSpPr>
      <xdr:spPr>
        <a:xfrm>
          <a:off x="21323300" y="181203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42" name="楕円 941"/>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943" name="直線コネクタ 942"/>
        <xdr:cNvCxnSpPr/>
      </xdr:nvCxnSpPr>
      <xdr:spPr>
        <a:xfrm>
          <a:off x="2043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944" name="楕円 943"/>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945" name="直線コネクタ 944"/>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46" name="楕円 945"/>
        <xdr:cNvSpPr/>
      </xdr:nvSpPr>
      <xdr:spPr>
        <a:xfrm>
          <a:off x="18605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129539</xdr:rowOff>
    </xdr:to>
    <xdr:cxnSp macro="">
      <xdr:nvCxnSpPr>
        <xdr:cNvPr id="947" name="直線コネクタ 946"/>
        <xdr:cNvCxnSpPr/>
      </xdr:nvCxnSpPr>
      <xdr:spPr>
        <a:xfrm flipV="1">
          <a:off x="18656300" y="18120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8"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9"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50"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51"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952"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53" name="n_2mainValue【庁舎】&#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954" name="n_3mainValue【庁舎】&#10;一人当たり面積"/>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55" name="n_4main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類似団体内平均値と比較し、特に有形固定資産減価償却率が高く推移している施設は、一般廃棄物処理施設と、保健センターである。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一般廃棄物処理施設については、ごみ処理施設の溶融炉等の大型設備機器の耐用年数は建物の躯体に比べて短く、昭和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年に建築された第一工場棟をはじめ、現在稼働中の炉が近く更新時期を迎えることから、改修により、さらなる長寿命化・延命化を図っている。</a:t>
          </a:r>
        </a:p>
        <a:p>
          <a:r>
            <a:rPr kumimoji="1" lang="ja-JP" altLang="en-US" sz="1300">
              <a:latin typeface="ＭＳ Ｐゴシック" panose="020B0600070205080204" pitchFamily="50" charset="-128"/>
              <a:ea typeface="ＭＳ Ｐゴシック" panose="020B0600070205080204" pitchFamily="50" charset="-128"/>
            </a:rPr>
            <a:t>　また、今後予定されている炉の改修・更新には多額の費用を要することから、長期的な視点で計画的な保全を行う必要がある。</a:t>
          </a:r>
        </a:p>
        <a:p>
          <a:r>
            <a:rPr kumimoji="1" lang="ja-JP" altLang="en-US" sz="1300">
              <a:latin typeface="ＭＳ Ｐゴシック" panose="020B0600070205080204" pitchFamily="50" charset="-128"/>
              <a:ea typeface="ＭＳ Ｐゴシック" panose="020B0600070205080204" pitchFamily="50" charset="-128"/>
            </a:rPr>
            <a:t>　保健センターは建築後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年が経過し老朽化が進行しており、今後も有形固定資産減価償却率の上昇が見込まれるため、長期的な活用を見据えた適切な保全を進めていく。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普通交付税の交付団体となった平成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程度で推移している。引き続き行財政改革のさらなる推進や税等の徴収強化等により、自立した財政運営に努める。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経常経費充当一般財源は、障害者自立支援給付金等の扶助費や、高齢化に伴い後期・介護特会への繰出金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、会計年度任用職員制度の開始に伴い人件費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が増額となったことにより、総額で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一方、経常一般財源は、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税</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が増額となった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臨時財政対策債の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発行を抑制したこと</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等により、総額で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った。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経常経費充当一般財源が増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、経常一般財源が減となった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ため、経常収支比率は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94.1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69532</xdr:rowOff>
    </xdr:to>
    <xdr:cxnSp macro="">
      <xdr:nvCxnSpPr>
        <xdr:cNvPr id="126" name="直線コネクタ 125"/>
        <xdr:cNvCxnSpPr/>
      </xdr:nvCxnSpPr>
      <xdr:spPr>
        <a:xfrm>
          <a:off x="4114800" y="1096391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87630</xdr:rowOff>
    </xdr:to>
    <xdr:cxnSp macro="">
      <xdr:nvCxnSpPr>
        <xdr:cNvPr id="129" name="直線コネクタ 128"/>
        <xdr:cNvCxnSpPr/>
      </xdr:nvCxnSpPr>
      <xdr:spPr>
        <a:xfrm flipV="1">
          <a:off x="3225800" y="1096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87630</xdr:rowOff>
    </xdr:to>
    <xdr:cxnSp macro="">
      <xdr:nvCxnSpPr>
        <xdr:cNvPr id="132" name="直線コネクタ 131"/>
        <xdr:cNvCxnSpPr/>
      </xdr:nvCxnSpPr>
      <xdr:spPr>
        <a:xfrm>
          <a:off x="2336800" y="11024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51435</xdr:rowOff>
    </xdr:to>
    <xdr:cxnSp macro="">
      <xdr:nvCxnSpPr>
        <xdr:cNvPr id="135" name="直線コネクタ 134"/>
        <xdr:cNvCxnSpPr/>
      </xdr:nvCxnSpPr>
      <xdr:spPr>
        <a:xfrm>
          <a:off x="1447800" y="109156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5" name="楕円 144"/>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6"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8" name="テキスト ボックス 14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49" name="楕円 148"/>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0" name="テキスト ボックス 14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1" name="楕円 150"/>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2" name="テキスト ボックス 151"/>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3" name="楕円 152"/>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4" name="テキスト ボックス 153"/>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[119,614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人事院勧告の反映や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会計年度任用職員制度の開始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等により人件費が増となった結果、人口１人当たりの決算額も増加している。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今後も職員の適正配置等による人件費の適正化、ビルド＆スクラップの推進による物件費の抑制を基本に、経常経費の効率化を図る。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143430</xdr:rowOff>
    </xdr:from>
    <xdr:to>
      <xdr:col>23</xdr:col>
      <xdr:colOff>133350</xdr:colOff>
      <xdr:row>83</xdr:row>
      <xdr:rowOff>67204</xdr:rowOff>
    </xdr:to>
    <xdr:cxnSp macro="">
      <xdr:nvCxnSpPr>
        <xdr:cNvPr id="193" name="直線コネクタ 192"/>
        <xdr:cNvCxnSpPr/>
      </xdr:nvCxnSpPr>
      <xdr:spPr>
        <a:xfrm>
          <a:off x="4114800" y="14202330"/>
          <a:ext cx="838200" cy="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125302</xdr:rowOff>
    </xdr:from>
    <xdr:to>
      <xdr:col>19</xdr:col>
      <xdr:colOff>133350</xdr:colOff>
      <xdr:row>82</xdr:row>
      <xdr:rowOff>143430</xdr:rowOff>
    </xdr:to>
    <xdr:cxnSp macro="">
      <xdr:nvCxnSpPr>
        <xdr:cNvPr id="196" name="直線コネクタ 195"/>
        <xdr:cNvCxnSpPr/>
      </xdr:nvCxnSpPr>
      <xdr:spPr>
        <a:xfrm>
          <a:off x="3225800" y="14184202"/>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30352</xdr:rowOff>
    </xdr:from>
    <xdr:to>
      <xdr:col>15</xdr:col>
      <xdr:colOff>82550</xdr:colOff>
      <xdr:row>82</xdr:row>
      <xdr:rowOff>125302</xdr:rowOff>
    </xdr:to>
    <xdr:cxnSp macro="">
      <xdr:nvCxnSpPr>
        <xdr:cNvPr id="199" name="直線コネクタ 198"/>
        <xdr:cNvCxnSpPr/>
      </xdr:nvCxnSpPr>
      <xdr:spPr>
        <a:xfrm>
          <a:off x="2336800" y="14089252"/>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167387</xdr:rowOff>
    </xdr:from>
    <xdr:to>
      <xdr:col>11</xdr:col>
      <xdr:colOff>31750</xdr:colOff>
      <xdr:row>82</xdr:row>
      <xdr:rowOff>30352</xdr:rowOff>
    </xdr:to>
    <xdr:cxnSp macro="">
      <xdr:nvCxnSpPr>
        <xdr:cNvPr id="202" name="直線コネクタ 201"/>
        <xdr:cNvCxnSpPr/>
      </xdr:nvCxnSpPr>
      <xdr:spPr>
        <a:xfrm>
          <a:off x="1447800" y="14054837"/>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16404</xdr:rowOff>
    </xdr:from>
    <xdr:to>
      <xdr:col>23</xdr:col>
      <xdr:colOff>184150</xdr:colOff>
      <xdr:row>83</xdr:row>
      <xdr:rowOff>118004</xdr:rowOff>
    </xdr:to>
    <xdr:sp macro="" textlink="">
      <xdr:nvSpPr>
        <xdr:cNvPr id="212" name="楕円 211"/>
        <xdr:cNvSpPr/>
      </xdr:nvSpPr>
      <xdr:spPr>
        <a:xfrm>
          <a:off x="4902200" y="142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159931</xdr:rowOff>
    </xdr:from>
    <xdr:ext cx="762000" cy="259045"/>
    <xdr:sp macro="" textlink="">
      <xdr:nvSpPr>
        <xdr:cNvPr id="213" name="人件費・物件費等の状況該当値テキスト"/>
        <xdr:cNvSpPr txBox="1"/>
      </xdr:nvSpPr>
      <xdr:spPr>
        <a:xfrm>
          <a:off x="5041900" y="142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92630</xdr:rowOff>
    </xdr:from>
    <xdr:to>
      <xdr:col>19</xdr:col>
      <xdr:colOff>184150</xdr:colOff>
      <xdr:row>83</xdr:row>
      <xdr:rowOff>22780</xdr:rowOff>
    </xdr:to>
    <xdr:sp macro="" textlink="">
      <xdr:nvSpPr>
        <xdr:cNvPr id="214" name="楕円 213"/>
        <xdr:cNvSpPr/>
      </xdr:nvSpPr>
      <xdr:spPr>
        <a:xfrm>
          <a:off x="4064000" y="141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7557</xdr:rowOff>
    </xdr:from>
    <xdr:ext cx="736600" cy="259045"/>
    <xdr:sp macro="" textlink="">
      <xdr:nvSpPr>
        <xdr:cNvPr id="215" name="テキスト ボックス 214"/>
        <xdr:cNvSpPr txBox="1"/>
      </xdr:nvSpPr>
      <xdr:spPr>
        <a:xfrm>
          <a:off x="3733800" y="1423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74502</xdr:rowOff>
    </xdr:from>
    <xdr:to>
      <xdr:col>15</xdr:col>
      <xdr:colOff>133350</xdr:colOff>
      <xdr:row>83</xdr:row>
      <xdr:rowOff>4652</xdr:rowOff>
    </xdr:to>
    <xdr:sp macro="" textlink="">
      <xdr:nvSpPr>
        <xdr:cNvPr id="216" name="楕円 215"/>
        <xdr:cNvSpPr/>
      </xdr:nvSpPr>
      <xdr:spPr>
        <a:xfrm>
          <a:off x="3175000" y="141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160879</xdr:rowOff>
    </xdr:from>
    <xdr:ext cx="762000" cy="259045"/>
    <xdr:sp macro="" textlink="">
      <xdr:nvSpPr>
        <xdr:cNvPr id="217" name="テキスト ボックス 216"/>
        <xdr:cNvSpPr txBox="1"/>
      </xdr:nvSpPr>
      <xdr:spPr>
        <a:xfrm>
          <a:off x="2844800" y="1421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151002</xdr:rowOff>
    </xdr:from>
    <xdr:to>
      <xdr:col>11</xdr:col>
      <xdr:colOff>82550</xdr:colOff>
      <xdr:row>82</xdr:row>
      <xdr:rowOff>81152</xdr:rowOff>
    </xdr:to>
    <xdr:sp macro="" textlink="">
      <xdr:nvSpPr>
        <xdr:cNvPr id="218" name="楕円 217"/>
        <xdr:cNvSpPr/>
      </xdr:nvSpPr>
      <xdr:spPr>
        <a:xfrm>
          <a:off x="2286000" y="140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91329</xdr:rowOff>
    </xdr:from>
    <xdr:ext cx="762000" cy="259045"/>
    <xdr:sp macro="" textlink="">
      <xdr:nvSpPr>
        <xdr:cNvPr id="219" name="テキスト ボックス 218"/>
        <xdr:cNvSpPr txBox="1"/>
      </xdr:nvSpPr>
      <xdr:spPr>
        <a:xfrm>
          <a:off x="1955800" y="138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116587</xdr:rowOff>
    </xdr:from>
    <xdr:to>
      <xdr:col>7</xdr:col>
      <xdr:colOff>31750</xdr:colOff>
      <xdr:row>82</xdr:row>
      <xdr:rowOff>46737</xdr:rowOff>
    </xdr:to>
    <xdr:sp macro="" textlink="">
      <xdr:nvSpPr>
        <xdr:cNvPr id="220" name="楕円 219"/>
        <xdr:cNvSpPr/>
      </xdr:nvSpPr>
      <xdr:spPr>
        <a:xfrm>
          <a:off x="1397000" y="14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56914</xdr:rowOff>
    </xdr:from>
    <xdr:ext cx="762000" cy="259045"/>
    <xdr:sp macro="" textlink="">
      <xdr:nvSpPr>
        <xdr:cNvPr id="221" name="テキスト ボックス 220"/>
        <xdr:cNvSpPr txBox="1"/>
      </xdr:nvSpPr>
      <xdr:spPr>
        <a:xfrm>
          <a:off x="1066800" y="1377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国と比較して、職員構成率が異なる階層の平均給料月額の差が影響し、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指数が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を超えている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国家公務員給与の準拠を基本として、引き続き適正な給与水準の維持に努める。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1059</xdr:rowOff>
    </xdr:to>
    <xdr:cxnSp macro="">
      <xdr:nvCxnSpPr>
        <xdr:cNvPr id="255" name="直線コネクタ 254"/>
        <xdr:cNvCxnSpPr/>
      </xdr:nvCxnSpPr>
      <xdr:spPr>
        <a:xfrm flipV="1">
          <a:off x="16179800" y="146251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86</xdr:row>
      <xdr:rowOff>1059</xdr:rowOff>
    </xdr:to>
    <xdr:cxnSp macro="">
      <xdr:nvCxnSpPr>
        <xdr:cNvPr id="258" name="直線コネクタ 257"/>
        <xdr:cNvCxnSpPr/>
      </xdr:nvCxnSpPr>
      <xdr:spPr>
        <a:xfrm>
          <a:off x="15290800" y="146251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51859</xdr:rowOff>
    </xdr:to>
    <xdr:cxnSp macro="">
      <xdr:nvCxnSpPr>
        <xdr:cNvPr id="261" name="直線コネクタ 260"/>
        <xdr:cNvCxnSpPr/>
      </xdr:nvCxnSpPr>
      <xdr:spPr>
        <a:xfrm>
          <a:off x="14401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122766</xdr:rowOff>
    </xdr:to>
    <xdr:cxnSp macro="">
      <xdr:nvCxnSpPr>
        <xdr:cNvPr id="264" name="直線コネクタ 263"/>
        <xdr:cNvCxnSpPr/>
      </xdr:nvCxnSpPr>
      <xdr:spPr>
        <a:xfrm>
          <a:off x="13512800" y="143435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新規の職員採用は、必要数の適正化を図っている。加えて、指定管理者制度の導入や民間への業務委託化など、アウトソーシングを推進することにより、効率的な人員配置を行っている。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1270</xdr:rowOff>
    </xdr:to>
    <xdr:cxnSp macro="">
      <xdr:nvCxnSpPr>
        <xdr:cNvPr id="318" name="直線コネクタ 317"/>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156633</xdr:rowOff>
    </xdr:to>
    <xdr:cxnSp macro="">
      <xdr:nvCxnSpPr>
        <xdr:cNvPr id="321" name="直線コネクタ 320"/>
        <xdr:cNvCxnSpPr/>
      </xdr:nvCxnSpPr>
      <xdr:spPr>
        <a:xfrm>
          <a:off x="15290800" y="102560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140546</xdr:rowOff>
    </xdr:to>
    <xdr:cxnSp macro="">
      <xdr:nvCxnSpPr>
        <xdr:cNvPr id="324" name="直線コネクタ 323"/>
        <xdr:cNvCxnSpPr/>
      </xdr:nvCxnSpPr>
      <xdr:spPr>
        <a:xfrm>
          <a:off x="14401800" y="102158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56092</xdr:rowOff>
    </xdr:from>
    <xdr:to>
      <xdr:col>68</xdr:col>
      <xdr:colOff>152400</xdr:colOff>
      <xdr:row>59</xdr:row>
      <xdr:rowOff>100330</xdr:rowOff>
    </xdr:to>
    <xdr:cxnSp macro="">
      <xdr:nvCxnSpPr>
        <xdr:cNvPr id="327" name="直線コネクタ 326"/>
        <xdr:cNvCxnSpPr/>
      </xdr:nvCxnSpPr>
      <xdr:spPr>
        <a:xfrm>
          <a:off x="13512800" y="1017164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7" name="楕円 336"/>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38"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39" name="楕円 338"/>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0" name="テキスト ボックス 339"/>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1" name="楕円 340"/>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2" name="テキスト ボックス 341"/>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3" name="楕円 342"/>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4" name="テキスト ボックス 343"/>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5292</xdr:rowOff>
    </xdr:from>
    <xdr:to>
      <xdr:col>64</xdr:col>
      <xdr:colOff>152400</xdr:colOff>
      <xdr:row>59</xdr:row>
      <xdr:rowOff>106892</xdr:rowOff>
    </xdr:to>
    <xdr:sp macro="" textlink="">
      <xdr:nvSpPr>
        <xdr:cNvPr id="345" name="楕円 344"/>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117069</xdr:rowOff>
    </xdr:from>
    <xdr:ext cx="762000" cy="259045"/>
    <xdr:sp macro="" textlink="">
      <xdr:nvSpPr>
        <xdr:cNvPr id="346" name="テキスト ボックス 345"/>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から市債の発行抑制に努めるとともに、総合計画内に「財政計画」を定めて「財政運営の基本原則」として将来世代の負担の抑制を目標に掲げるなど、公債費負担が過度に財政運営を圧迫しないように配慮してきたことから、現時点では比較的健全な数値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今後も継続して上記の取組みを実践し、現水準を維持していく。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110974</xdr:rowOff>
    </xdr:from>
    <xdr:to>
      <xdr:col>81</xdr:col>
      <xdr:colOff>44450</xdr:colOff>
      <xdr:row>36</xdr:row>
      <xdr:rowOff>31448</xdr:rowOff>
    </xdr:to>
    <xdr:cxnSp macro="">
      <xdr:nvCxnSpPr>
        <xdr:cNvPr id="381" name="直線コネクタ 380"/>
        <xdr:cNvCxnSpPr/>
      </xdr:nvCxnSpPr>
      <xdr:spPr>
        <a:xfrm>
          <a:off x="16179800" y="61117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65012</xdr:rowOff>
    </xdr:from>
    <xdr:to>
      <xdr:col>77</xdr:col>
      <xdr:colOff>44450</xdr:colOff>
      <xdr:row>35</xdr:row>
      <xdr:rowOff>110974</xdr:rowOff>
    </xdr:to>
    <xdr:cxnSp macro="">
      <xdr:nvCxnSpPr>
        <xdr:cNvPr id="384" name="直線コネクタ 383"/>
        <xdr:cNvCxnSpPr/>
      </xdr:nvCxnSpPr>
      <xdr:spPr>
        <a:xfrm>
          <a:off x="15290800" y="60657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65012</xdr:rowOff>
    </xdr:from>
    <xdr:to>
      <xdr:col>72</xdr:col>
      <xdr:colOff>203200</xdr:colOff>
      <xdr:row>35</xdr:row>
      <xdr:rowOff>65012</xdr:rowOff>
    </xdr:to>
    <xdr:cxnSp macro="">
      <xdr:nvCxnSpPr>
        <xdr:cNvPr id="387" name="直線コネクタ 386"/>
        <xdr:cNvCxnSpPr/>
      </xdr:nvCxnSpPr>
      <xdr:spPr>
        <a:xfrm>
          <a:off x="14401800" y="6065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65012</xdr:rowOff>
    </xdr:from>
    <xdr:to>
      <xdr:col>68</xdr:col>
      <xdr:colOff>152400</xdr:colOff>
      <xdr:row>35</xdr:row>
      <xdr:rowOff>76502</xdr:rowOff>
    </xdr:to>
    <xdr:cxnSp macro="">
      <xdr:nvCxnSpPr>
        <xdr:cNvPr id="390" name="直線コネクタ 389"/>
        <xdr:cNvCxnSpPr/>
      </xdr:nvCxnSpPr>
      <xdr:spPr>
        <a:xfrm flipV="1">
          <a:off x="13512800" y="60657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0" name="楕円 399"/>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1" name="公債費負担の状況該当値テキスト"/>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60174</xdr:rowOff>
    </xdr:from>
    <xdr:to>
      <xdr:col>77</xdr:col>
      <xdr:colOff>95250</xdr:colOff>
      <xdr:row>35</xdr:row>
      <xdr:rowOff>161774</xdr:rowOff>
    </xdr:to>
    <xdr:sp macro="" textlink="">
      <xdr:nvSpPr>
        <xdr:cNvPr id="402" name="楕円 401"/>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501</xdr:rowOff>
    </xdr:from>
    <xdr:ext cx="736600" cy="259045"/>
    <xdr:sp macro="" textlink="">
      <xdr:nvSpPr>
        <xdr:cNvPr id="403" name="テキスト ボックス 402"/>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14212</xdr:rowOff>
    </xdr:from>
    <xdr:to>
      <xdr:col>73</xdr:col>
      <xdr:colOff>44450</xdr:colOff>
      <xdr:row>35</xdr:row>
      <xdr:rowOff>115812</xdr:rowOff>
    </xdr:to>
    <xdr:sp macro="" textlink="">
      <xdr:nvSpPr>
        <xdr:cNvPr id="404" name="楕円 403"/>
        <xdr:cNvSpPr/>
      </xdr:nvSpPr>
      <xdr:spPr>
        <a:xfrm>
          <a:off x="15240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125989</xdr:rowOff>
    </xdr:from>
    <xdr:ext cx="762000" cy="259045"/>
    <xdr:sp macro="" textlink="">
      <xdr:nvSpPr>
        <xdr:cNvPr id="405" name="テキスト ボックス 404"/>
        <xdr:cNvSpPr txBox="1"/>
      </xdr:nvSpPr>
      <xdr:spPr>
        <a:xfrm>
          <a:off x="14909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14212</xdr:rowOff>
    </xdr:from>
    <xdr:to>
      <xdr:col>68</xdr:col>
      <xdr:colOff>203200</xdr:colOff>
      <xdr:row>35</xdr:row>
      <xdr:rowOff>115812</xdr:rowOff>
    </xdr:to>
    <xdr:sp macro="" textlink="">
      <xdr:nvSpPr>
        <xdr:cNvPr id="406" name="楕円 405"/>
        <xdr:cNvSpPr/>
      </xdr:nvSpPr>
      <xdr:spPr>
        <a:xfrm>
          <a:off x="14351000" y="6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125989</xdr:rowOff>
    </xdr:from>
    <xdr:ext cx="762000" cy="259045"/>
    <xdr:sp macro="" textlink="">
      <xdr:nvSpPr>
        <xdr:cNvPr id="407" name="テキスト ボックス 406"/>
        <xdr:cNvSpPr txBox="1"/>
      </xdr:nvSpPr>
      <xdr:spPr>
        <a:xfrm>
          <a:off x="14020800" y="578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25702</xdr:rowOff>
    </xdr:from>
    <xdr:to>
      <xdr:col>64</xdr:col>
      <xdr:colOff>152400</xdr:colOff>
      <xdr:row>35</xdr:row>
      <xdr:rowOff>127302</xdr:rowOff>
    </xdr:to>
    <xdr:sp macro="" textlink="">
      <xdr:nvSpPr>
        <xdr:cNvPr id="408" name="楕円 407"/>
        <xdr:cNvSpPr/>
      </xdr:nvSpPr>
      <xdr:spPr>
        <a:xfrm>
          <a:off x="13462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137479</xdr:rowOff>
    </xdr:from>
    <xdr:ext cx="762000" cy="259045"/>
    <xdr:sp macro="" textlink="">
      <xdr:nvSpPr>
        <xdr:cNvPr id="409" name="テキスト ボックス 408"/>
        <xdr:cNvSpPr txBox="1"/>
      </xdr:nvSpPr>
      <xdr:spPr>
        <a:xfrm>
          <a:off x="13131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将来負担額を充当可能財源等が上回り、算定上の分子がマイナスとなるため、算出されていない。</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かし今後、市民会館跡地エリアにおける新施設等の整備や、ごみ処理施設の更新などの大規模事業が本格化していくことから、将来にわたる財政の健全性の確保を基本として、市債・基金の適切な活用、また下水道・水道会計への繰出金の適正化などに取り組み、現在の水準を維持し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職員数については、新規の職員採用数の適正化を図るとともに、給与水準についても国家公務員準拠を基本としている。また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、人事院勧告の反映や会計年度任用職員制度の開始に伴い、人件費が増加し、比率も増となっている。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37</xdr:row>
      <xdr:rowOff>158750</xdr:rowOff>
    </xdr:to>
    <xdr:cxnSp macro="">
      <xdr:nvCxnSpPr>
        <xdr:cNvPr id="66" name="直線コネクタ 65"/>
        <xdr:cNvCxnSpPr/>
      </xdr:nvCxnSpPr>
      <xdr:spPr>
        <a:xfrm>
          <a:off x="3987800" y="60325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120650</xdr:rowOff>
    </xdr:to>
    <xdr:cxnSp macro="">
      <xdr:nvCxnSpPr>
        <xdr:cNvPr id="69" name="直線コネクタ 68"/>
        <xdr:cNvCxnSpPr/>
      </xdr:nvCxnSpPr>
      <xdr:spPr>
        <a:xfrm flipV="1">
          <a:off x="3098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35</xdr:row>
      <xdr:rowOff>120650</xdr:rowOff>
    </xdr:to>
    <xdr:cxnSp macro="">
      <xdr:nvCxnSpPr>
        <xdr:cNvPr id="72" name="直線コネクタ 71"/>
        <xdr:cNvCxnSpPr/>
      </xdr:nvCxnSpPr>
      <xdr:spPr>
        <a:xfrm>
          <a:off x="2209800" y="605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57150</xdr:rowOff>
    </xdr:to>
    <xdr:cxnSp macro="">
      <xdr:nvCxnSpPr>
        <xdr:cNvPr id="75" name="直線コネクタ 74"/>
        <xdr:cNvCxnSpPr/>
      </xdr:nvCxnSpPr>
      <xdr:spPr>
        <a:xfrm>
          <a:off x="1320800" y="603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69850</xdr:rowOff>
    </xdr:from>
    <xdr:to>
      <xdr:col>15</xdr:col>
      <xdr:colOff>149225</xdr:colOff>
      <xdr:row>36</xdr:row>
      <xdr:rowOff>0</xdr:rowOff>
    </xdr:to>
    <xdr:sp macro="" textlink="">
      <xdr:nvSpPr>
        <xdr:cNvPr id="89" name="楕円 88"/>
        <xdr:cNvSpPr/>
      </xdr:nvSpPr>
      <xdr:spPr>
        <a:xfrm>
          <a:off x="3048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118127</xdr:rowOff>
    </xdr:from>
    <xdr:ext cx="762000" cy="259045"/>
    <xdr:sp macro="" textlink="">
      <xdr:nvSpPr>
        <xdr:cNvPr id="92" name="テキスト ボックス 91"/>
        <xdr:cNvSpPr txBox="1"/>
      </xdr:nvSpPr>
      <xdr:spPr>
        <a:xfrm>
          <a:off x="1828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ごみ収集・小学校給食調理等の業務における民間委託の実施、また体育館等の施設運営において指定管理者制度を導入するなど、直営業務の委託化を積極的に推進してきたことがあげられ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118836</xdr:rowOff>
    </xdr:to>
    <xdr:cxnSp macro="">
      <xdr:nvCxnSpPr>
        <xdr:cNvPr id="129" name="直線コネクタ 128"/>
        <xdr:cNvCxnSpPr/>
      </xdr:nvCxnSpPr>
      <xdr:spPr>
        <a:xfrm flipV="1">
          <a:off x="15671800" y="35070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118836</xdr:rowOff>
    </xdr:from>
    <xdr:to>
      <xdr:col>78</xdr:col>
      <xdr:colOff>69850</xdr:colOff>
      <xdr:row>22</xdr:row>
      <xdr:rowOff>94343</xdr:rowOff>
    </xdr:to>
    <xdr:cxnSp macro="">
      <xdr:nvCxnSpPr>
        <xdr:cNvPr id="132" name="直線コネクタ 131"/>
        <xdr:cNvCxnSpPr/>
      </xdr:nvCxnSpPr>
      <xdr:spPr>
        <a:xfrm flipV="1">
          <a:off x="14782800" y="37192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12700</xdr:rowOff>
    </xdr:from>
    <xdr:to>
      <xdr:col>73</xdr:col>
      <xdr:colOff>180975</xdr:colOff>
      <xdr:row>22</xdr:row>
      <xdr:rowOff>94343</xdr:rowOff>
    </xdr:to>
    <xdr:cxnSp macro="">
      <xdr:nvCxnSpPr>
        <xdr:cNvPr id="135" name="直線コネクタ 134"/>
        <xdr:cNvCxnSpPr/>
      </xdr:nvCxnSpPr>
      <xdr:spPr>
        <a:xfrm>
          <a:off x="13893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151493</xdr:rowOff>
    </xdr:from>
    <xdr:to>
      <xdr:col>69</xdr:col>
      <xdr:colOff>92075</xdr:colOff>
      <xdr:row>22</xdr:row>
      <xdr:rowOff>12700</xdr:rowOff>
    </xdr:to>
    <xdr:cxnSp macro="">
      <xdr:nvCxnSpPr>
        <xdr:cNvPr id="138" name="直線コネクタ 137"/>
        <xdr:cNvCxnSpPr/>
      </xdr:nvCxnSpPr>
      <xdr:spPr>
        <a:xfrm>
          <a:off x="13004800" y="375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27214</xdr:rowOff>
    </xdr:from>
    <xdr:to>
      <xdr:col>82</xdr:col>
      <xdr:colOff>158750</xdr:colOff>
      <xdr:row>20</xdr:row>
      <xdr:rowOff>128814</xdr:rowOff>
    </xdr:to>
    <xdr:sp macro="" textlink="">
      <xdr:nvSpPr>
        <xdr:cNvPr id="148" name="楕円 147"/>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170741</xdr:rowOff>
    </xdr:from>
    <xdr:ext cx="762000" cy="259045"/>
    <xdr:sp macro="" textlink="">
      <xdr:nvSpPr>
        <xdr:cNvPr id="149" name="物件費該当値テキスト"/>
        <xdr:cNvSpPr txBox="1"/>
      </xdr:nvSpPr>
      <xdr:spPr>
        <a:xfrm>
          <a:off x="165989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68036</xdr:rowOff>
    </xdr:from>
    <xdr:to>
      <xdr:col>78</xdr:col>
      <xdr:colOff>120650</xdr:colOff>
      <xdr:row>21</xdr:row>
      <xdr:rowOff>169636</xdr:rowOff>
    </xdr:to>
    <xdr:sp macro="" textlink="">
      <xdr:nvSpPr>
        <xdr:cNvPr id="150" name="楕円 149"/>
        <xdr:cNvSpPr/>
      </xdr:nvSpPr>
      <xdr:spPr>
        <a:xfrm>
          <a:off x="15621000" y="3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154413</xdr:rowOff>
    </xdr:from>
    <xdr:ext cx="736600" cy="259045"/>
    <xdr:sp macro="" textlink="">
      <xdr:nvSpPr>
        <xdr:cNvPr id="151" name="テキスト ボックス 150"/>
        <xdr:cNvSpPr txBox="1"/>
      </xdr:nvSpPr>
      <xdr:spPr>
        <a:xfrm>
          <a:off x="15290800" y="375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43543</xdr:rowOff>
    </xdr:from>
    <xdr:to>
      <xdr:col>74</xdr:col>
      <xdr:colOff>31750</xdr:colOff>
      <xdr:row>22</xdr:row>
      <xdr:rowOff>145143</xdr:rowOff>
    </xdr:to>
    <xdr:sp macro="" textlink="">
      <xdr:nvSpPr>
        <xdr:cNvPr id="152" name="楕円 151"/>
        <xdr:cNvSpPr/>
      </xdr:nvSpPr>
      <xdr:spPr>
        <a:xfrm>
          <a:off x="14732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129920</xdr:rowOff>
    </xdr:from>
    <xdr:ext cx="762000" cy="259045"/>
    <xdr:sp macro="" textlink="">
      <xdr:nvSpPr>
        <xdr:cNvPr id="153" name="テキスト ボックス 152"/>
        <xdr:cNvSpPr txBox="1"/>
      </xdr:nvSpPr>
      <xdr:spPr>
        <a:xfrm>
          <a:off x="14401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133350</xdr:rowOff>
    </xdr:from>
    <xdr:to>
      <xdr:col>69</xdr:col>
      <xdr:colOff>142875</xdr:colOff>
      <xdr:row>22</xdr:row>
      <xdr:rowOff>63500</xdr:rowOff>
    </xdr:to>
    <xdr:sp macro="" textlink="">
      <xdr:nvSpPr>
        <xdr:cNvPr id="154" name="楕円 153"/>
        <xdr:cNvSpPr/>
      </xdr:nvSpPr>
      <xdr:spPr>
        <a:xfrm>
          <a:off x="13843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48277</xdr:rowOff>
    </xdr:from>
    <xdr:ext cx="762000" cy="259045"/>
    <xdr:sp macro="" textlink="">
      <xdr:nvSpPr>
        <xdr:cNvPr id="155" name="テキスト ボックス 154"/>
        <xdr:cNvSpPr txBox="1"/>
      </xdr:nvSpPr>
      <xdr:spPr>
        <a:xfrm>
          <a:off x="13512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100693</xdr:rowOff>
    </xdr:from>
    <xdr:to>
      <xdr:col>65</xdr:col>
      <xdr:colOff>53975</xdr:colOff>
      <xdr:row>22</xdr:row>
      <xdr:rowOff>30843</xdr:rowOff>
    </xdr:to>
    <xdr:sp macro="" textlink="">
      <xdr:nvSpPr>
        <xdr:cNvPr id="156" name="楕円 155"/>
        <xdr:cNvSpPr/>
      </xdr:nvSpPr>
      <xdr:spPr>
        <a:xfrm>
          <a:off x="12954000" y="37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15620</xdr:rowOff>
    </xdr:from>
    <xdr:ext cx="762000" cy="259045"/>
    <xdr:sp macro="" textlink="">
      <xdr:nvSpPr>
        <xdr:cNvPr id="157" name="テキスト ボックス 156"/>
        <xdr:cNvSpPr txBox="1"/>
      </xdr:nvSpPr>
      <xdr:spPr>
        <a:xfrm>
          <a:off x="12623800" y="378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に比べて高くなっている要因は、保育所等の子育て支援策や障害者（児）福祉施策を積極的に講じていることなどが挙げられる。今後も他団体の給付状況等を鑑み、適切な対応を図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61</xdr:row>
      <xdr:rowOff>4535</xdr:rowOff>
    </xdr:to>
    <xdr:cxnSp macro="">
      <xdr:nvCxnSpPr>
        <xdr:cNvPr id="192" name="直線コネクタ 191"/>
        <xdr:cNvCxnSpPr/>
      </xdr:nvCxnSpPr>
      <xdr:spPr>
        <a:xfrm flipV="1">
          <a:off x="3987800" y="102670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4535</xdr:rowOff>
    </xdr:to>
    <xdr:cxnSp macro="">
      <xdr:nvCxnSpPr>
        <xdr:cNvPr id="195" name="直線コネクタ 194"/>
        <xdr:cNvCxnSpPr/>
      </xdr:nvCxnSpPr>
      <xdr:spPr>
        <a:xfrm>
          <a:off x="3098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20865</xdr:rowOff>
    </xdr:to>
    <xdr:cxnSp macro="">
      <xdr:nvCxnSpPr>
        <xdr:cNvPr id="198" name="直線コネクタ 197"/>
        <xdr:cNvCxnSpPr/>
      </xdr:nvCxnSpPr>
      <xdr:spPr>
        <a:xfrm flipV="1">
          <a:off x="2209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61</xdr:row>
      <xdr:rowOff>20865</xdr:rowOff>
    </xdr:to>
    <xdr:cxnSp macro="">
      <xdr:nvCxnSpPr>
        <xdr:cNvPr id="201" name="直線コネクタ 200"/>
        <xdr:cNvCxnSpPr/>
      </xdr:nvCxnSpPr>
      <xdr:spPr>
        <a:xfrm>
          <a:off x="1320800" y="102507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1" name="楕円 210"/>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2"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3" name="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7" name="楕円 216"/>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8" name="テキスト ボックス 217"/>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9" name="楕円 218"/>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20" name="テキスト ボックス 219"/>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高齢化に伴い後期・介護特会への繰出金が増額していることに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、上昇傾向となっている。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135165</xdr:rowOff>
    </xdr:from>
    <xdr:to>
      <xdr:col>82</xdr:col>
      <xdr:colOff>107950</xdr:colOff>
      <xdr:row>60</xdr:row>
      <xdr:rowOff>45357</xdr:rowOff>
    </xdr:to>
    <xdr:cxnSp macro="">
      <xdr:nvCxnSpPr>
        <xdr:cNvPr id="255" name="直線コネクタ 254"/>
        <xdr:cNvCxnSpPr/>
      </xdr:nvCxnSpPr>
      <xdr:spPr>
        <a:xfrm>
          <a:off x="15671800" y="102507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135165</xdr:rowOff>
    </xdr:to>
    <xdr:cxnSp macro="">
      <xdr:nvCxnSpPr>
        <xdr:cNvPr id="258" name="直線コネクタ 257"/>
        <xdr:cNvCxnSpPr/>
      </xdr:nvCxnSpPr>
      <xdr:spPr>
        <a:xfrm>
          <a:off x="14782800" y="10185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61" name="直線コネクタ 260"/>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37193</xdr:rowOff>
    </xdr:to>
    <xdr:cxnSp macro="">
      <xdr:nvCxnSpPr>
        <xdr:cNvPr id="264" name="直線コネクタ 263"/>
        <xdr:cNvCxnSpPr/>
      </xdr:nvCxnSpPr>
      <xdr:spPr>
        <a:xfrm>
          <a:off x="13004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4" name="楕円 27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7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84365</xdr:rowOff>
    </xdr:from>
    <xdr:to>
      <xdr:col>78</xdr:col>
      <xdr:colOff>120650</xdr:colOff>
      <xdr:row>60</xdr:row>
      <xdr:rowOff>14515</xdr:rowOff>
    </xdr:to>
    <xdr:sp macro="" textlink="">
      <xdr:nvSpPr>
        <xdr:cNvPr id="276" name="楕円 275"/>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24692</xdr:rowOff>
    </xdr:from>
    <xdr:ext cx="736600" cy="259045"/>
    <xdr:sp macro="" textlink="">
      <xdr:nvSpPr>
        <xdr:cNvPr id="277" name="テキスト ボックス 276"/>
        <xdr:cNvSpPr txBox="1"/>
      </xdr:nvSpPr>
      <xdr:spPr>
        <a:xfrm>
          <a:off x="15290800" y="996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8" name="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9" name="テキスト ボックス 27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80" name="楕円 279"/>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81" name="テキスト ボックス 280"/>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2" name="楕円 28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83" name="テキスト ボックス 28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補助金・交付金については、外部委員参画のもと策定した「補助金のあり方に関するガイドライン」に基づき、公益性等の視点から適正な執行に努めている。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34</xdr:row>
      <xdr:rowOff>12700</xdr:rowOff>
    </xdr:to>
    <xdr:cxnSp macro="">
      <xdr:nvCxnSpPr>
        <xdr:cNvPr id="316" name="直線コネクタ 315"/>
        <xdr:cNvCxnSpPr/>
      </xdr:nvCxnSpPr>
      <xdr:spPr>
        <a:xfrm flipV="1">
          <a:off x="15671800" y="578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50800</xdr:rowOff>
    </xdr:to>
    <xdr:cxnSp macro="">
      <xdr:nvCxnSpPr>
        <xdr:cNvPr id="319" name="直線コネクタ 318"/>
        <xdr:cNvCxnSpPr/>
      </xdr:nvCxnSpPr>
      <xdr:spPr>
        <a:xfrm flipV="1">
          <a:off x="14782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81280</xdr:rowOff>
    </xdr:to>
    <xdr:cxnSp macro="">
      <xdr:nvCxnSpPr>
        <xdr:cNvPr id="322" name="直線コネクタ 321"/>
        <xdr:cNvCxnSpPr/>
      </xdr:nvCxnSpPr>
      <xdr:spPr>
        <a:xfrm flipV="1">
          <a:off x="13893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111760</xdr:rowOff>
    </xdr:to>
    <xdr:cxnSp macro="">
      <xdr:nvCxnSpPr>
        <xdr:cNvPr id="325" name="直線コネクタ 324"/>
        <xdr:cNvCxnSpPr/>
      </xdr:nvCxnSpPr>
      <xdr:spPr>
        <a:xfrm flipV="1">
          <a:off x="13004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35" name="楕円 334"/>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160037</xdr:rowOff>
    </xdr:from>
    <xdr:ext cx="762000" cy="259045"/>
    <xdr:sp macro="" textlink="">
      <xdr:nvSpPr>
        <xdr:cNvPr id="336" name="補助費等該当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7" name="楕円 336"/>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8" name="テキスト ボックス 337"/>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9" name="楕円 33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40" name="テキスト ボックス 33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41" name="楕円 340"/>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2" name="テキスト ボックス 341"/>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3" name="楕円 342"/>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4" name="テキスト ボックス 343"/>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今後も将来を見据えた計画的な市債発行に努める。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57150</xdr:rowOff>
    </xdr:from>
    <xdr:to>
      <xdr:col>24</xdr:col>
      <xdr:colOff>25400</xdr:colOff>
      <xdr:row>73</xdr:row>
      <xdr:rowOff>95250</xdr:rowOff>
    </xdr:to>
    <xdr:cxnSp macro="">
      <xdr:nvCxnSpPr>
        <xdr:cNvPr id="377" name="直線コネクタ 376"/>
        <xdr:cNvCxnSpPr/>
      </xdr:nvCxnSpPr>
      <xdr:spPr>
        <a:xfrm>
          <a:off x="3987800" y="1257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57150</xdr:rowOff>
    </xdr:from>
    <xdr:to>
      <xdr:col>19</xdr:col>
      <xdr:colOff>187325</xdr:colOff>
      <xdr:row>73</xdr:row>
      <xdr:rowOff>95250</xdr:rowOff>
    </xdr:to>
    <xdr:cxnSp macro="">
      <xdr:nvCxnSpPr>
        <xdr:cNvPr id="380" name="直線コネクタ 379"/>
        <xdr:cNvCxnSpPr/>
      </xdr:nvCxnSpPr>
      <xdr:spPr>
        <a:xfrm flipV="1">
          <a:off x="3098800" y="1257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57150</xdr:rowOff>
    </xdr:from>
    <xdr:to>
      <xdr:col>15</xdr:col>
      <xdr:colOff>98425</xdr:colOff>
      <xdr:row>73</xdr:row>
      <xdr:rowOff>95250</xdr:rowOff>
    </xdr:to>
    <xdr:cxnSp macro="">
      <xdr:nvCxnSpPr>
        <xdr:cNvPr id="383" name="直線コネクタ 382"/>
        <xdr:cNvCxnSpPr/>
      </xdr:nvCxnSpPr>
      <xdr:spPr>
        <a:xfrm>
          <a:off x="2209800" y="1257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57150</xdr:rowOff>
    </xdr:from>
    <xdr:to>
      <xdr:col>11</xdr:col>
      <xdr:colOff>9525</xdr:colOff>
      <xdr:row>73</xdr:row>
      <xdr:rowOff>69850</xdr:rowOff>
    </xdr:to>
    <xdr:cxnSp macro="">
      <xdr:nvCxnSpPr>
        <xdr:cNvPr id="386" name="直線コネクタ 385"/>
        <xdr:cNvCxnSpPr/>
      </xdr:nvCxnSpPr>
      <xdr:spPr>
        <a:xfrm flipV="1">
          <a:off x="1320800" y="1257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44450</xdr:rowOff>
    </xdr:from>
    <xdr:to>
      <xdr:col>24</xdr:col>
      <xdr:colOff>76200</xdr:colOff>
      <xdr:row>73</xdr:row>
      <xdr:rowOff>146050</xdr:rowOff>
    </xdr:to>
    <xdr:sp macro="" textlink="">
      <xdr:nvSpPr>
        <xdr:cNvPr id="396" name="楕円 395"/>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7"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6350</xdr:rowOff>
    </xdr:from>
    <xdr:to>
      <xdr:col>20</xdr:col>
      <xdr:colOff>38100</xdr:colOff>
      <xdr:row>73</xdr:row>
      <xdr:rowOff>107950</xdr:rowOff>
    </xdr:to>
    <xdr:sp macro="" textlink="">
      <xdr:nvSpPr>
        <xdr:cNvPr id="398" name="楕円 397"/>
        <xdr:cNvSpPr/>
      </xdr:nvSpPr>
      <xdr:spPr>
        <a:xfrm>
          <a:off x="3937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118127</xdr:rowOff>
    </xdr:from>
    <xdr:ext cx="736600" cy="259045"/>
    <xdr:sp macro="" textlink="">
      <xdr:nvSpPr>
        <xdr:cNvPr id="399" name="テキスト ボックス 398"/>
        <xdr:cNvSpPr txBox="1"/>
      </xdr:nvSpPr>
      <xdr:spPr>
        <a:xfrm>
          <a:off x="3606800" y="1229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44450</xdr:rowOff>
    </xdr:from>
    <xdr:to>
      <xdr:col>15</xdr:col>
      <xdr:colOff>149225</xdr:colOff>
      <xdr:row>73</xdr:row>
      <xdr:rowOff>146050</xdr:rowOff>
    </xdr:to>
    <xdr:sp macro="" textlink="">
      <xdr:nvSpPr>
        <xdr:cNvPr id="400" name="楕円 399"/>
        <xdr:cNvSpPr/>
      </xdr:nvSpPr>
      <xdr:spPr>
        <a:xfrm>
          <a:off x="3048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156227</xdr:rowOff>
    </xdr:from>
    <xdr:ext cx="762000" cy="259045"/>
    <xdr:sp macro="" textlink="">
      <xdr:nvSpPr>
        <xdr:cNvPr id="401" name="テキスト ボックス 400"/>
        <xdr:cNvSpPr txBox="1"/>
      </xdr:nvSpPr>
      <xdr:spPr>
        <a:xfrm>
          <a:off x="2717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6350</xdr:rowOff>
    </xdr:from>
    <xdr:to>
      <xdr:col>11</xdr:col>
      <xdr:colOff>60325</xdr:colOff>
      <xdr:row>73</xdr:row>
      <xdr:rowOff>107950</xdr:rowOff>
    </xdr:to>
    <xdr:sp macro="" textlink="">
      <xdr:nvSpPr>
        <xdr:cNvPr id="402" name="楕円 401"/>
        <xdr:cNvSpPr/>
      </xdr:nvSpPr>
      <xdr:spPr>
        <a:xfrm>
          <a:off x="2159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118127</xdr:rowOff>
    </xdr:from>
    <xdr:ext cx="762000" cy="259045"/>
    <xdr:sp macro="" textlink="">
      <xdr:nvSpPr>
        <xdr:cNvPr id="403" name="テキスト ボックス 402"/>
        <xdr:cNvSpPr txBox="1"/>
      </xdr:nvSpPr>
      <xdr:spPr>
        <a:xfrm>
          <a:off x="1828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4" name="楕円 403"/>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5" name="テキスト ボックス 404"/>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従前からの将来の財政負担を考慮した取組みにより、公債費が類似団体平均値に比べ低い値となっていることに伴い、公債費以外の割合が高くなっている。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54611</xdr:rowOff>
    </xdr:to>
    <xdr:cxnSp macro="">
      <xdr:nvCxnSpPr>
        <xdr:cNvPr id="438" name="直線コネクタ 437"/>
        <xdr:cNvCxnSpPr/>
      </xdr:nvCxnSpPr>
      <xdr:spPr>
        <a:xfrm>
          <a:off x="15671800" y="135229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77470</xdr:rowOff>
    </xdr:to>
    <xdr:cxnSp macro="">
      <xdr:nvCxnSpPr>
        <xdr:cNvPr id="441" name="直線コネクタ 440"/>
        <xdr:cNvCxnSpPr/>
      </xdr:nvCxnSpPr>
      <xdr:spPr>
        <a:xfrm flipV="1">
          <a:off x="14782800" y="13522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77470</xdr:rowOff>
    </xdr:to>
    <xdr:cxnSp macro="">
      <xdr:nvCxnSpPr>
        <xdr:cNvPr id="444" name="直線コネクタ 443"/>
        <xdr:cNvCxnSpPr/>
      </xdr:nvCxnSpPr>
      <xdr:spPr>
        <a:xfrm>
          <a:off x="13893800" y="13599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54611</xdr:rowOff>
    </xdr:to>
    <xdr:cxnSp macro="">
      <xdr:nvCxnSpPr>
        <xdr:cNvPr id="447" name="直線コネクタ 446"/>
        <xdr:cNvCxnSpPr/>
      </xdr:nvCxnSpPr>
      <xdr:spPr>
        <a:xfrm>
          <a:off x="13004800" y="134543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57" name="楕円 456"/>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58"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9" name="楕円 458"/>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60" name="テキスト ボックス 459"/>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61" name="楕円 460"/>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62" name="テキスト ボックス 461"/>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63" name="楕円 462"/>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64" name="テキスト ボックス 463"/>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5" name="楕円 464"/>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6" name="テキスト ボックス 465"/>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3289</xdr:rowOff>
    </xdr:from>
    <xdr:to>
      <xdr:col>29</xdr:col>
      <xdr:colOff>127000</xdr:colOff>
      <xdr:row>18</xdr:row>
      <xdr:rowOff>159042</xdr:rowOff>
    </xdr:to>
    <xdr:cxnSp macro="">
      <xdr:nvCxnSpPr>
        <xdr:cNvPr id="50" name="直線コネクタ 49"/>
        <xdr:cNvCxnSpPr/>
      </xdr:nvCxnSpPr>
      <xdr:spPr bwMode="auto">
        <a:xfrm flipV="1">
          <a:off x="5003800" y="3137014"/>
          <a:ext cx="647700" cy="15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159042</xdr:rowOff>
    </xdr:from>
    <xdr:to>
      <xdr:col>26</xdr:col>
      <xdr:colOff>50800</xdr:colOff>
      <xdr:row>18</xdr:row>
      <xdr:rowOff>170777</xdr:rowOff>
    </xdr:to>
    <xdr:cxnSp macro="">
      <xdr:nvCxnSpPr>
        <xdr:cNvPr id="53" name="直線コネクタ 52"/>
        <xdr:cNvCxnSpPr/>
      </xdr:nvCxnSpPr>
      <xdr:spPr bwMode="auto">
        <a:xfrm flipV="1">
          <a:off x="4305300" y="3292767"/>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170777</xdr:rowOff>
    </xdr:from>
    <xdr:to>
      <xdr:col>22</xdr:col>
      <xdr:colOff>114300</xdr:colOff>
      <xdr:row>19</xdr:row>
      <xdr:rowOff>65125</xdr:rowOff>
    </xdr:to>
    <xdr:cxnSp macro="">
      <xdr:nvCxnSpPr>
        <xdr:cNvPr id="56" name="直線コネクタ 55"/>
        <xdr:cNvCxnSpPr/>
      </xdr:nvCxnSpPr>
      <xdr:spPr bwMode="auto">
        <a:xfrm flipV="1">
          <a:off x="3606800" y="3304502"/>
          <a:ext cx="698500" cy="6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65125</xdr:rowOff>
    </xdr:from>
    <xdr:to>
      <xdr:col>18</xdr:col>
      <xdr:colOff>177800</xdr:colOff>
      <xdr:row>19</xdr:row>
      <xdr:rowOff>136106</xdr:rowOff>
    </xdr:to>
    <xdr:cxnSp macro="">
      <xdr:nvCxnSpPr>
        <xdr:cNvPr id="59" name="直線コネクタ 58"/>
        <xdr:cNvCxnSpPr/>
      </xdr:nvCxnSpPr>
      <xdr:spPr bwMode="auto">
        <a:xfrm flipV="1">
          <a:off x="2908300" y="3370300"/>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123939</xdr:rowOff>
    </xdr:from>
    <xdr:to>
      <xdr:col>29</xdr:col>
      <xdr:colOff>177800</xdr:colOff>
      <xdr:row>18</xdr:row>
      <xdr:rowOff>54089</xdr:rowOff>
    </xdr:to>
    <xdr:sp macro="" textlink="">
      <xdr:nvSpPr>
        <xdr:cNvPr id="69" name="楕円 68"/>
        <xdr:cNvSpPr/>
      </xdr:nvSpPr>
      <xdr:spPr bwMode="auto">
        <a:xfrm>
          <a:off x="5600700" y="308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96016</xdr:rowOff>
    </xdr:from>
    <xdr:ext cx="762000" cy="259045"/>
    <xdr:sp macro="" textlink="">
      <xdr:nvSpPr>
        <xdr:cNvPr id="70" name="人口1人当たり決算額の推移該当値テキスト130"/>
        <xdr:cNvSpPr txBox="1"/>
      </xdr:nvSpPr>
      <xdr:spPr>
        <a:xfrm>
          <a:off x="5740400" y="30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108242</xdr:rowOff>
    </xdr:from>
    <xdr:to>
      <xdr:col>26</xdr:col>
      <xdr:colOff>101600</xdr:colOff>
      <xdr:row>19</xdr:row>
      <xdr:rowOff>38392</xdr:rowOff>
    </xdr:to>
    <xdr:sp macro="" textlink="">
      <xdr:nvSpPr>
        <xdr:cNvPr id="71" name="楕円 70"/>
        <xdr:cNvSpPr/>
      </xdr:nvSpPr>
      <xdr:spPr bwMode="auto">
        <a:xfrm>
          <a:off x="4953000" y="32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23169</xdr:rowOff>
    </xdr:from>
    <xdr:ext cx="736600" cy="259045"/>
    <xdr:sp macro="" textlink="">
      <xdr:nvSpPr>
        <xdr:cNvPr id="72" name="テキスト ボックス 71"/>
        <xdr:cNvSpPr txBox="1"/>
      </xdr:nvSpPr>
      <xdr:spPr>
        <a:xfrm>
          <a:off x="4622800" y="33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119977</xdr:rowOff>
    </xdr:from>
    <xdr:to>
      <xdr:col>22</xdr:col>
      <xdr:colOff>165100</xdr:colOff>
      <xdr:row>19</xdr:row>
      <xdr:rowOff>50127</xdr:rowOff>
    </xdr:to>
    <xdr:sp macro="" textlink="">
      <xdr:nvSpPr>
        <xdr:cNvPr id="73" name="楕円 72"/>
        <xdr:cNvSpPr/>
      </xdr:nvSpPr>
      <xdr:spPr bwMode="auto">
        <a:xfrm>
          <a:off x="4254500" y="325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34904</xdr:rowOff>
    </xdr:from>
    <xdr:ext cx="762000" cy="259045"/>
    <xdr:sp macro="" textlink="">
      <xdr:nvSpPr>
        <xdr:cNvPr id="74" name="テキスト ボックス 73"/>
        <xdr:cNvSpPr txBox="1"/>
      </xdr:nvSpPr>
      <xdr:spPr>
        <a:xfrm>
          <a:off x="3924300" y="33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14325</xdr:rowOff>
    </xdr:from>
    <xdr:to>
      <xdr:col>19</xdr:col>
      <xdr:colOff>38100</xdr:colOff>
      <xdr:row>19</xdr:row>
      <xdr:rowOff>115925</xdr:rowOff>
    </xdr:to>
    <xdr:sp macro="" textlink="">
      <xdr:nvSpPr>
        <xdr:cNvPr id="75" name="楕円 74"/>
        <xdr:cNvSpPr/>
      </xdr:nvSpPr>
      <xdr:spPr bwMode="auto">
        <a:xfrm>
          <a:off x="3556000" y="331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100702</xdr:rowOff>
    </xdr:from>
    <xdr:ext cx="762000" cy="259045"/>
    <xdr:sp macro="" textlink="">
      <xdr:nvSpPr>
        <xdr:cNvPr id="76" name="テキスト ボックス 75"/>
        <xdr:cNvSpPr txBox="1"/>
      </xdr:nvSpPr>
      <xdr:spPr>
        <a:xfrm>
          <a:off x="3225800" y="34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85306</xdr:rowOff>
    </xdr:from>
    <xdr:to>
      <xdr:col>15</xdr:col>
      <xdr:colOff>101600</xdr:colOff>
      <xdr:row>20</xdr:row>
      <xdr:rowOff>15456</xdr:rowOff>
    </xdr:to>
    <xdr:sp macro="" textlink="">
      <xdr:nvSpPr>
        <xdr:cNvPr id="77" name="楕円 76"/>
        <xdr:cNvSpPr/>
      </xdr:nvSpPr>
      <xdr:spPr bwMode="auto">
        <a:xfrm>
          <a:off x="2857500" y="339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233</xdr:rowOff>
    </xdr:from>
    <xdr:ext cx="762000" cy="259045"/>
    <xdr:sp macro="" textlink="">
      <xdr:nvSpPr>
        <xdr:cNvPr id="78" name="テキスト ボックス 77"/>
        <xdr:cNvSpPr txBox="1"/>
      </xdr:nvSpPr>
      <xdr:spPr>
        <a:xfrm>
          <a:off x="2527300" y="34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168191</xdr:rowOff>
    </xdr:from>
    <xdr:ext cx="762000" cy="259045"/>
    <xdr:sp macro="" textlink="">
      <xdr:nvSpPr>
        <xdr:cNvPr id="107" name="人口1人当たり決算額の推移最小値テキスト445"/>
        <xdr:cNvSpPr txBox="1"/>
      </xdr:nvSpPr>
      <xdr:spPr>
        <a:xfrm>
          <a:off x="5740400" y="729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158014</xdr:rowOff>
    </xdr:from>
    <xdr:to>
      <xdr:col>29</xdr:col>
      <xdr:colOff>127000</xdr:colOff>
      <xdr:row>37</xdr:row>
      <xdr:rowOff>200799</xdr:rowOff>
    </xdr:to>
    <xdr:cxnSp macro="">
      <xdr:nvCxnSpPr>
        <xdr:cNvPr id="111" name="直線コネクタ 110"/>
        <xdr:cNvCxnSpPr/>
      </xdr:nvCxnSpPr>
      <xdr:spPr bwMode="auto">
        <a:xfrm flipV="1">
          <a:off x="5003800" y="7282714"/>
          <a:ext cx="647700" cy="4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200799</xdr:rowOff>
    </xdr:from>
    <xdr:to>
      <xdr:col>26</xdr:col>
      <xdr:colOff>50800</xdr:colOff>
      <xdr:row>37</xdr:row>
      <xdr:rowOff>239967</xdr:rowOff>
    </xdr:to>
    <xdr:cxnSp macro="">
      <xdr:nvCxnSpPr>
        <xdr:cNvPr id="114" name="直線コネクタ 113"/>
        <xdr:cNvCxnSpPr/>
      </xdr:nvCxnSpPr>
      <xdr:spPr bwMode="auto">
        <a:xfrm flipV="1">
          <a:off x="4305300" y="7325499"/>
          <a:ext cx="698500" cy="3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239967</xdr:rowOff>
    </xdr:from>
    <xdr:to>
      <xdr:col>22</xdr:col>
      <xdr:colOff>114300</xdr:colOff>
      <xdr:row>37</xdr:row>
      <xdr:rowOff>303517</xdr:rowOff>
    </xdr:to>
    <xdr:cxnSp macro="">
      <xdr:nvCxnSpPr>
        <xdr:cNvPr id="117" name="直線コネクタ 116"/>
        <xdr:cNvCxnSpPr/>
      </xdr:nvCxnSpPr>
      <xdr:spPr bwMode="auto">
        <a:xfrm flipV="1">
          <a:off x="3606800" y="7364667"/>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263855</xdr:rowOff>
    </xdr:from>
    <xdr:to>
      <xdr:col>18</xdr:col>
      <xdr:colOff>177800</xdr:colOff>
      <xdr:row>37</xdr:row>
      <xdr:rowOff>303517</xdr:rowOff>
    </xdr:to>
    <xdr:cxnSp macro="">
      <xdr:nvCxnSpPr>
        <xdr:cNvPr id="120" name="直線コネクタ 119"/>
        <xdr:cNvCxnSpPr/>
      </xdr:nvCxnSpPr>
      <xdr:spPr bwMode="auto">
        <a:xfrm>
          <a:off x="2908300" y="7388555"/>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107214</xdr:rowOff>
    </xdr:from>
    <xdr:to>
      <xdr:col>29</xdr:col>
      <xdr:colOff>177800</xdr:colOff>
      <xdr:row>37</xdr:row>
      <xdr:rowOff>208814</xdr:rowOff>
    </xdr:to>
    <xdr:sp macro="" textlink="">
      <xdr:nvSpPr>
        <xdr:cNvPr id="130" name="楕円 129"/>
        <xdr:cNvSpPr/>
      </xdr:nvSpPr>
      <xdr:spPr bwMode="auto">
        <a:xfrm>
          <a:off x="5600700" y="723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15791</xdr:rowOff>
    </xdr:from>
    <xdr:ext cx="762000" cy="259045"/>
    <xdr:sp macro="" textlink="">
      <xdr:nvSpPr>
        <xdr:cNvPr id="131" name="人口1人当たり決算額の推移該当値テキスト445"/>
        <xdr:cNvSpPr txBox="1"/>
      </xdr:nvSpPr>
      <xdr:spPr>
        <a:xfrm>
          <a:off x="5740400" y="714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149999</xdr:rowOff>
    </xdr:from>
    <xdr:to>
      <xdr:col>26</xdr:col>
      <xdr:colOff>101600</xdr:colOff>
      <xdr:row>37</xdr:row>
      <xdr:rowOff>251599</xdr:rowOff>
    </xdr:to>
    <xdr:sp macro="" textlink="">
      <xdr:nvSpPr>
        <xdr:cNvPr id="132" name="楕円 131"/>
        <xdr:cNvSpPr/>
      </xdr:nvSpPr>
      <xdr:spPr bwMode="auto">
        <a:xfrm>
          <a:off x="4953000" y="72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236376</xdr:rowOff>
    </xdr:from>
    <xdr:ext cx="736600" cy="259045"/>
    <xdr:sp macro="" textlink="">
      <xdr:nvSpPr>
        <xdr:cNvPr id="133" name="テキスト ボックス 132"/>
        <xdr:cNvSpPr txBox="1"/>
      </xdr:nvSpPr>
      <xdr:spPr>
        <a:xfrm>
          <a:off x="4622800" y="736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189167</xdr:rowOff>
    </xdr:from>
    <xdr:to>
      <xdr:col>22</xdr:col>
      <xdr:colOff>165100</xdr:colOff>
      <xdr:row>37</xdr:row>
      <xdr:rowOff>290767</xdr:rowOff>
    </xdr:to>
    <xdr:sp macro="" textlink="">
      <xdr:nvSpPr>
        <xdr:cNvPr id="134" name="楕円 133"/>
        <xdr:cNvSpPr/>
      </xdr:nvSpPr>
      <xdr:spPr bwMode="auto">
        <a:xfrm>
          <a:off x="4254500" y="731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275544</xdr:rowOff>
    </xdr:from>
    <xdr:ext cx="762000" cy="259045"/>
    <xdr:sp macro="" textlink="">
      <xdr:nvSpPr>
        <xdr:cNvPr id="135" name="テキスト ボックス 134"/>
        <xdr:cNvSpPr txBox="1"/>
      </xdr:nvSpPr>
      <xdr:spPr>
        <a:xfrm>
          <a:off x="3924300" y="740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252717</xdr:rowOff>
    </xdr:from>
    <xdr:to>
      <xdr:col>19</xdr:col>
      <xdr:colOff>38100</xdr:colOff>
      <xdr:row>38</xdr:row>
      <xdr:rowOff>11417</xdr:rowOff>
    </xdr:to>
    <xdr:sp macro="" textlink="">
      <xdr:nvSpPr>
        <xdr:cNvPr id="136" name="楕円 135"/>
        <xdr:cNvSpPr/>
      </xdr:nvSpPr>
      <xdr:spPr bwMode="auto">
        <a:xfrm>
          <a:off x="35560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339094</xdr:rowOff>
    </xdr:from>
    <xdr:ext cx="762000" cy="259045"/>
    <xdr:sp macro="" textlink="">
      <xdr:nvSpPr>
        <xdr:cNvPr id="137" name="テキスト ボックス 136"/>
        <xdr:cNvSpPr txBox="1"/>
      </xdr:nvSpPr>
      <xdr:spPr>
        <a:xfrm>
          <a:off x="3225800" y="74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213055</xdr:rowOff>
    </xdr:from>
    <xdr:to>
      <xdr:col>15</xdr:col>
      <xdr:colOff>101600</xdr:colOff>
      <xdr:row>37</xdr:row>
      <xdr:rowOff>314655</xdr:rowOff>
    </xdr:to>
    <xdr:sp macro="" textlink="">
      <xdr:nvSpPr>
        <xdr:cNvPr id="138" name="楕円 137"/>
        <xdr:cNvSpPr/>
      </xdr:nvSpPr>
      <xdr:spPr bwMode="auto">
        <a:xfrm>
          <a:off x="28575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299432</xdr:rowOff>
    </xdr:from>
    <xdr:ext cx="762000" cy="259045"/>
    <xdr:sp macro="" textlink="">
      <xdr:nvSpPr>
        <xdr:cNvPr id="139" name="テキスト ボックス 138"/>
        <xdr:cNvSpPr txBox="1"/>
      </xdr:nvSpPr>
      <xdr:spPr>
        <a:xfrm>
          <a:off x="2527300" y="74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117722</xdr:rowOff>
    </xdr:from>
    <xdr:to>
      <xdr:col>24</xdr:col>
      <xdr:colOff>63500</xdr:colOff>
      <xdr:row>37</xdr:row>
      <xdr:rowOff>53942</xdr:rowOff>
    </xdr:to>
    <xdr:cxnSp macro="">
      <xdr:nvCxnSpPr>
        <xdr:cNvPr id="63" name="直線コネクタ 62"/>
        <xdr:cNvCxnSpPr/>
      </xdr:nvCxnSpPr>
      <xdr:spPr>
        <a:xfrm flipV="1">
          <a:off x="3797300" y="6118472"/>
          <a:ext cx="8382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53942</xdr:rowOff>
    </xdr:from>
    <xdr:to>
      <xdr:col>19</xdr:col>
      <xdr:colOff>177800</xdr:colOff>
      <xdr:row>37</xdr:row>
      <xdr:rowOff>82191</xdr:rowOff>
    </xdr:to>
    <xdr:cxnSp macro="">
      <xdr:nvCxnSpPr>
        <xdr:cNvPr id="66" name="直線コネクタ 65"/>
        <xdr:cNvCxnSpPr/>
      </xdr:nvCxnSpPr>
      <xdr:spPr>
        <a:xfrm flipV="1">
          <a:off x="2908300" y="6397592"/>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82191</xdr:rowOff>
    </xdr:from>
    <xdr:to>
      <xdr:col>15</xdr:col>
      <xdr:colOff>50800</xdr:colOff>
      <xdr:row>37</xdr:row>
      <xdr:rowOff>128694</xdr:rowOff>
    </xdr:to>
    <xdr:cxnSp macro="">
      <xdr:nvCxnSpPr>
        <xdr:cNvPr id="69" name="直線コネクタ 68"/>
        <xdr:cNvCxnSpPr/>
      </xdr:nvCxnSpPr>
      <xdr:spPr>
        <a:xfrm flipV="1">
          <a:off x="2019300" y="6425841"/>
          <a:ext cx="889000" cy="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128694</xdr:rowOff>
    </xdr:from>
    <xdr:to>
      <xdr:col>10</xdr:col>
      <xdr:colOff>114300</xdr:colOff>
      <xdr:row>38</xdr:row>
      <xdr:rowOff>7569</xdr:rowOff>
    </xdr:to>
    <xdr:cxnSp macro="">
      <xdr:nvCxnSpPr>
        <xdr:cNvPr id="72" name="直線コネクタ 71"/>
        <xdr:cNvCxnSpPr/>
      </xdr:nvCxnSpPr>
      <xdr:spPr>
        <a:xfrm flipV="1">
          <a:off x="1130300" y="6472344"/>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66922</xdr:rowOff>
    </xdr:from>
    <xdr:to>
      <xdr:col>24</xdr:col>
      <xdr:colOff>114300</xdr:colOff>
      <xdr:row>35</xdr:row>
      <xdr:rowOff>168522</xdr:rowOff>
    </xdr:to>
    <xdr:sp macro="" textlink="">
      <xdr:nvSpPr>
        <xdr:cNvPr id="82" name="楕円 81"/>
        <xdr:cNvSpPr/>
      </xdr:nvSpPr>
      <xdr:spPr>
        <a:xfrm>
          <a:off x="4584700" y="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45349</xdr:rowOff>
    </xdr:from>
    <xdr:ext cx="534377" cy="259045"/>
    <xdr:sp macro="" textlink="">
      <xdr:nvSpPr>
        <xdr:cNvPr id="83" name="人件費該当値テキスト"/>
        <xdr:cNvSpPr txBox="1"/>
      </xdr:nvSpPr>
      <xdr:spPr>
        <a:xfrm>
          <a:off x="4686300" y="60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3142</xdr:rowOff>
    </xdr:from>
    <xdr:to>
      <xdr:col>20</xdr:col>
      <xdr:colOff>38100</xdr:colOff>
      <xdr:row>37</xdr:row>
      <xdr:rowOff>104742</xdr:rowOff>
    </xdr:to>
    <xdr:sp macro="" textlink="">
      <xdr:nvSpPr>
        <xdr:cNvPr id="84" name="楕円 83"/>
        <xdr:cNvSpPr/>
      </xdr:nvSpPr>
      <xdr:spPr>
        <a:xfrm>
          <a:off x="3746500" y="6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95869</xdr:rowOff>
    </xdr:from>
    <xdr:ext cx="534377" cy="259045"/>
    <xdr:sp macro="" textlink="">
      <xdr:nvSpPr>
        <xdr:cNvPr id="85" name="テキスト ボックス 84"/>
        <xdr:cNvSpPr txBox="1"/>
      </xdr:nvSpPr>
      <xdr:spPr>
        <a:xfrm>
          <a:off x="3530111" y="64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31391</xdr:rowOff>
    </xdr:from>
    <xdr:to>
      <xdr:col>15</xdr:col>
      <xdr:colOff>101600</xdr:colOff>
      <xdr:row>37</xdr:row>
      <xdr:rowOff>132991</xdr:rowOff>
    </xdr:to>
    <xdr:sp macro="" textlink="">
      <xdr:nvSpPr>
        <xdr:cNvPr id="86" name="楕円 85"/>
        <xdr:cNvSpPr/>
      </xdr:nvSpPr>
      <xdr:spPr>
        <a:xfrm>
          <a:off x="2857500" y="6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124118</xdr:rowOff>
    </xdr:from>
    <xdr:ext cx="534377" cy="259045"/>
    <xdr:sp macro="" textlink="">
      <xdr:nvSpPr>
        <xdr:cNvPr id="87" name="テキスト ボックス 86"/>
        <xdr:cNvSpPr txBox="1"/>
      </xdr:nvSpPr>
      <xdr:spPr>
        <a:xfrm>
          <a:off x="2641111" y="64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77894</xdr:rowOff>
    </xdr:from>
    <xdr:to>
      <xdr:col>10</xdr:col>
      <xdr:colOff>165100</xdr:colOff>
      <xdr:row>38</xdr:row>
      <xdr:rowOff>8044</xdr:rowOff>
    </xdr:to>
    <xdr:sp macro="" textlink="">
      <xdr:nvSpPr>
        <xdr:cNvPr id="88" name="楕円 87"/>
        <xdr:cNvSpPr/>
      </xdr:nvSpPr>
      <xdr:spPr>
        <a:xfrm>
          <a:off x="1968500" y="64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170621</xdr:rowOff>
    </xdr:from>
    <xdr:ext cx="534377" cy="259045"/>
    <xdr:sp macro="" textlink="">
      <xdr:nvSpPr>
        <xdr:cNvPr id="89" name="テキスト ボックス 88"/>
        <xdr:cNvSpPr txBox="1"/>
      </xdr:nvSpPr>
      <xdr:spPr>
        <a:xfrm>
          <a:off x="1752111" y="65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128219</xdr:rowOff>
    </xdr:from>
    <xdr:to>
      <xdr:col>6</xdr:col>
      <xdr:colOff>38100</xdr:colOff>
      <xdr:row>38</xdr:row>
      <xdr:rowOff>58369</xdr:rowOff>
    </xdr:to>
    <xdr:sp macro="" textlink="">
      <xdr:nvSpPr>
        <xdr:cNvPr id="90" name="楕円 89"/>
        <xdr:cNvSpPr/>
      </xdr:nvSpPr>
      <xdr:spPr>
        <a:xfrm>
          <a:off x="1079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49496</xdr:rowOff>
    </xdr:from>
    <xdr:ext cx="534377" cy="259045"/>
    <xdr:sp macro="" textlink="">
      <xdr:nvSpPr>
        <xdr:cNvPr id="91" name="テキスト ボックス 90"/>
        <xdr:cNvSpPr txBox="1"/>
      </xdr:nvSpPr>
      <xdr:spPr>
        <a:xfrm>
          <a:off x="863111" y="65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154742</xdr:rowOff>
    </xdr:from>
    <xdr:to>
      <xdr:col>24</xdr:col>
      <xdr:colOff>63500</xdr:colOff>
      <xdr:row>54</xdr:row>
      <xdr:rowOff>74275</xdr:rowOff>
    </xdr:to>
    <xdr:cxnSp macro="">
      <xdr:nvCxnSpPr>
        <xdr:cNvPr id="119" name="直線コネクタ 118"/>
        <xdr:cNvCxnSpPr/>
      </xdr:nvCxnSpPr>
      <xdr:spPr>
        <a:xfrm>
          <a:off x="3797300" y="9241592"/>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154742</xdr:rowOff>
    </xdr:from>
    <xdr:to>
      <xdr:col>19</xdr:col>
      <xdr:colOff>177800</xdr:colOff>
      <xdr:row>53</xdr:row>
      <xdr:rowOff>169966</xdr:rowOff>
    </xdr:to>
    <xdr:cxnSp macro="">
      <xdr:nvCxnSpPr>
        <xdr:cNvPr id="122" name="直線コネクタ 121"/>
        <xdr:cNvCxnSpPr/>
      </xdr:nvCxnSpPr>
      <xdr:spPr>
        <a:xfrm flipV="1">
          <a:off x="2908300" y="9241592"/>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169966</xdr:rowOff>
    </xdr:from>
    <xdr:to>
      <xdr:col>15</xdr:col>
      <xdr:colOff>50800</xdr:colOff>
      <xdr:row>55</xdr:row>
      <xdr:rowOff>32624</xdr:rowOff>
    </xdr:to>
    <xdr:cxnSp macro="">
      <xdr:nvCxnSpPr>
        <xdr:cNvPr id="125" name="直線コネクタ 124"/>
        <xdr:cNvCxnSpPr/>
      </xdr:nvCxnSpPr>
      <xdr:spPr>
        <a:xfrm flipV="1">
          <a:off x="2019300" y="9256816"/>
          <a:ext cx="889000" cy="2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32624</xdr:rowOff>
    </xdr:from>
    <xdr:to>
      <xdr:col>10</xdr:col>
      <xdr:colOff>114300</xdr:colOff>
      <xdr:row>55</xdr:row>
      <xdr:rowOff>44694</xdr:rowOff>
    </xdr:to>
    <xdr:cxnSp macro="">
      <xdr:nvCxnSpPr>
        <xdr:cNvPr id="128" name="直線コネクタ 127"/>
        <xdr:cNvCxnSpPr/>
      </xdr:nvCxnSpPr>
      <xdr:spPr>
        <a:xfrm flipV="1">
          <a:off x="1130300" y="946237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23475</xdr:rowOff>
    </xdr:from>
    <xdr:to>
      <xdr:col>24</xdr:col>
      <xdr:colOff>114300</xdr:colOff>
      <xdr:row>54</xdr:row>
      <xdr:rowOff>125075</xdr:rowOff>
    </xdr:to>
    <xdr:sp macro="" textlink="">
      <xdr:nvSpPr>
        <xdr:cNvPr id="138" name="楕円 137"/>
        <xdr:cNvSpPr/>
      </xdr:nvSpPr>
      <xdr:spPr>
        <a:xfrm>
          <a:off x="4584700" y="92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46352</xdr:rowOff>
    </xdr:from>
    <xdr:ext cx="534377" cy="259045"/>
    <xdr:sp macro="" textlink="">
      <xdr:nvSpPr>
        <xdr:cNvPr id="139" name="物件費該当値テキスト"/>
        <xdr:cNvSpPr txBox="1"/>
      </xdr:nvSpPr>
      <xdr:spPr>
        <a:xfrm>
          <a:off x="4686300" y="9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103942</xdr:rowOff>
    </xdr:from>
    <xdr:to>
      <xdr:col>20</xdr:col>
      <xdr:colOff>38100</xdr:colOff>
      <xdr:row>54</xdr:row>
      <xdr:rowOff>34092</xdr:rowOff>
    </xdr:to>
    <xdr:sp macro="" textlink="">
      <xdr:nvSpPr>
        <xdr:cNvPr id="140" name="楕円 139"/>
        <xdr:cNvSpPr/>
      </xdr:nvSpPr>
      <xdr:spPr>
        <a:xfrm>
          <a:off x="3746500" y="9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50619</xdr:rowOff>
    </xdr:from>
    <xdr:ext cx="534377" cy="259045"/>
    <xdr:sp macro="" textlink="">
      <xdr:nvSpPr>
        <xdr:cNvPr id="141" name="テキスト ボックス 140"/>
        <xdr:cNvSpPr txBox="1"/>
      </xdr:nvSpPr>
      <xdr:spPr>
        <a:xfrm>
          <a:off x="3530111" y="89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119166</xdr:rowOff>
    </xdr:from>
    <xdr:to>
      <xdr:col>15</xdr:col>
      <xdr:colOff>101600</xdr:colOff>
      <xdr:row>54</xdr:row>
      <xdr:rowOff>49316</xdr:rowOff>
    </xdr:to>
    <xdr:sp macro="" textlink="">
      <xdr:nvSpPr>
        <xdr:cNvPr id="142" name="楕円 141"/>
        <xdr:cNvSpPr/>
      </xdr:nvSpPr>
      <xdr:spPr>
        <a:xfrm>
          <a:off x="2857500" y="92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65843</xdr:rowOff>
    </xdr:from>
    <xdr:ext cx="534377" cy="259045"/>
    <xdr:sp macro="" textlink="">
      <xdr:nvSpPr>
        <xdr:cNvPr id="143" name="テキスト ボックス 142"/>
        <xdr:cNvSpPr txBox="1"/>
      </xdr:nvSpPr>
      <xdr:spPr>
        <a:xfrm>
          <a:off x="2641111" y="89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153274</xdr:rowOff>
    </xdr:from>
    <xdr:to>
      <xdr:col>10</xdr:col>
      <xdr:colOff>165100</xdr:colOff>
      <xdr:row>55</xdr:row>
      <xdr:rowOff>83424</xdr:rowOff>
    </xdr:to>
    <xdr:sp macro="" textlink="">
      <xdr:nvSpPr>
        <xdr:cNvPr id="144" name="楕円 143"/>
        <xdr:cNvSpPr/>
      </xdr:nvSpPr>
      <xdr:spPr>
        <a:xfrm>
          <a:off x="1968500" y="94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99951</xdr:rowOff>
    </xdr:from>
    <xdr:ext cx="534377" cy="259045"/>
    <xdr:sp macro="" textlink="">
      <xdr:nvSpPr>
        <xdr:cNvPr id="145" name="テキスト ボックス 144"/>
        <xdr:cNvSpPr txBox="1"/>
      </xdr:nvSpPr>
      <xdr:spPr>
        <a:xfrm>
          <a:off x="1752111" y="91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165344</xdr:rowOff>
    </xdr:from>
    <xdr:to>
      <xdr:col>6</xdr:col>
      <xdr:colOff>38100</xdr:colOff>
      <xdr:row>55</xdr:row>
      <xdr:rowOff>95494</xdr:rowOff>
    </xdr:to>
    <xdr:sp macro="" textlink="">
      <xdr:nvSpPr>
        <xdr:cNvPr id="146" name="楕円 145"/>
        <xdr:cNvSpPr/>
      </xdr:nvSpPr>
      <xdr:spPr>
        <a:xfrm>
          <a:off x="1079500" y="9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112021</xdr:rowOff>
    </xdr:from>
    <xdr:ext cx="534377" cy="259045"/>
    <xdr:sp macro="" textlink="">
      <xdr:nvSpPr>
        <xdr:cNvPr id="147" name="テキスト ボックス 146"/>
        <xdr:cNvSpPr txBox="1"/>
      </xdr:nvSpPr>
      <xdr:spPr>
        <a:xfrm>
          <a:off x="863111" y="91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28715</xdr:rowOff>
    </xdr:from>
    <xdr:to>
      <xdr:col>24</xdr:col>
      <xdr:colOff>63500</xdr:colOff>
      <xdr:row>78</xdr:row>
      <xdr:rowOff>46926</xdr:rowOff>
    </xdr:to>
    <xdr:cxnSp macro="">
      <xdr:nvCxnSpPr>
        <xdr:cNvPr id="176" name="直線コネクタ 175"/>
        <xdr:cNvCxnSpPr/>
      </xdr:nvCxnSpPr>
      <xdr:spPr>
        <a:xfrm>
          <a:off x="3797300" y="13401815"/>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28715</xdr:rowOff>
    </xdr:from>
    <xdr:to>
      <xdr:col>19</xdr:col>
      <xdr:colOff>177800</xdr:colOff>
      <xdr:row>78</xdr:row>
      <xdr:rowOff>52718</xdr:rowOff>
    </xdr:to>
    <xdr:cxnSp macro="">
      <xdr:nvCxnSpPr>
        <xdr:cNvPr id="179" name="直線コネクタ 178"/>
        <xdr:cNvCxnSpPr/>
      </xdr:nvCxnSpPr>
      <xdr:spPr>
        <a:xfrm flipV="1">
          <a:off x="2908300" y="1340181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52718</xdr:rowOff>
    </xdr:from>
    <xdr:to>
      <xdr:col>15</xdr:col>
      <xdr:colOff>50800</xdr:colOff>
      <xdr:row>78</xdr:row>
      <xdr:rowOff>56262</xdr:rowOff>
    </xdr:to>
    <xdr:cxnSp macro="">
      <xdr:nvCxnSpPr>
        <xdr:cNvPr id="182" name="直線コネクタ 181"/>
        <xdr:cNvCxnSpPr/>
      </xdr:nvCxnSpPr>
      <xdr:spPr>
        <a:xfrm flipV="1">
          <a:off x="2019300" y="1342581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56262</xdr:rowOff>
    </xdr:from>
    <xdr:to>
      <xdr:col>10</xdr:col>
      <xdr:colOff>114300</xdr:colOff>
      <xdr:row>78</xdr:row>
      <xdr:rowOff>65900</xdr:rowOff>
    </xdr:to>
    <xdr:cxnSp macro="">
      <xdr:nvCxnSpPr>
        <xdr:cNvPr id="185" name="直線コネクタ 184"/>
        <xdr:cNvCxnSpPr/>
      </xdr:nvCxnSpPr>
      <xdr:spPr>
        <a:xfrm flipV="1">
          <a:off x="1130300" y="13429362"/>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167576</xdr:rowOff>
    </xdr:from>
    <xdr:to>
      <xdr:col>24</xdr:col>
      <xdr:colOff>114300</xdr:colOff>
      <xdr:row>78</xdr:row>
      <xdr:rowOff>97726</xdr:rowOff>
    </xdr:to>
    <xdr:sp macro="" textlink="">
      <xdr:nvSpPr>
        <xdr:cNvPr id="195" name="楕円 194"/>
        <xdr:cNvSpPr/>
      </xdr:nvSpPr>
      <xdr:spPr>
        <a:xfrm>
          <a:off x="45847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146003</xdr:rowOff>
    </xdr:from>
    <xdr:ext cx="469744" cy="259045"/>
    <xdr:sp macro="" textlink="">
      <xdr:nvSpPr>
        <xdr:cNvPr id="196" name="維持補修費該当値テキスト"/>
        <xdr:cNvSpPr txBox="1"/>
      </xdr:nvSpPr>
      <xdr:spPr>
        <a:xfrm>
          <a:off x="4686300" y="133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149365</xdr:rowOff>
    </xdr:from>
    <xdr:to>
      <xdr:col>20</xdr:col>
      <xdr:colOff>38100</xdr:colOff>
      <xdr:row>78</xdr:row>
      <xdr:rowOff>79515</xdr:rowOff>
    </xdr:to>
    <xdr:sp macro="" textlink="">
      <xdr:nvSpPr>
        <xdr:cNvPr id="197" name="楕円 196"/>
        <xdr:cNvSpPr/>
      </xdr:nvSpPr>
      <xdr:spPr>
        <a:xfrm>
          <a:off x="3746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96042</xdr:rowOff>
    </xdr:from>
    <xdr:ext cx="469744" cy="259045"/>
    <xdr:sp macro="" textlink="">
      <xdr:nvSpPr>
        <xdr:cNvPr id="198" name="テキスト ボックス 197"/>
        <xdr:cNvSpPr txBox="1"/>
      </xdr:nvSpPr>
      <xdr:spPr>
        <a:xfrm>
          <a:off x="3562428" y="13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1918</xdr:rowOff>
    </xdr:from>
    <xdr:to>
      <xdr:col>15</xdr:col>
      <xdr:colOff>101600</xdr:colOff>
      <xdr:row>78</xdr:row>
      <xdr:rowOff>103518</xdr:rowOff>
    </xdr:to>
    <xdr:sp macro="" textlink="">
      <xdr:nvSpPr>
        <xdr:cNvPr id="199" name="楕円 198"/>
        <xdr:cNvSpPr/>
      </xdr:nvSpPr>
      <xdr:spPr>
        <a:xfrm>
          <a:off x="2857500" y="133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94645</xdr:rowOff>
    </xdr:from>
    <xdr:ext cx="469744" cy="259045"/>
    <xdr:sp macro="" textlink="">
      <xdr:nvSpPr>
        <xdr:cNvPr id="200" name="テキスト ボックス 199"/>
        <xdr:cNvSpPr txBox="1"/>
      </xdr:nvSpPr>
      <xdr:spPr>
        <a:xfrm>
          <a:off x="2673428" y="134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xdr:rowOff>
    </xdr:from>
    <xdr:to>
      <xdr:col>10</xdr:col>
      <xdr:colOff>165100</xdr:colOff>
      <xdr:row>78</xdr:row>
      <xdr:rowOff>107062</xdr:rowOff>
    </xdr:to>
    <xdr:sp macro="" textlink="">
      <xdr:nvSpPr>
        <xdr:cNvPr id="201" name="楕円 200"/>
        <xdr:cNvSpPr/>
      </xdr:nvSpPr>
      <xdr:spPr>
        <a:xfrm>
          <a:off x="196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98189</xdr:rowOff>
    </xdr:from>
    <xdr:ext cx="469744" cy="259045"/>
    <xdr:sp macro="" textlink="">
      <xdr:nvSpPr>
        <xdr:cNvPr id="202" name="テキスト ボックス 201"/>
        <xdr:cNvSpPr txBox="1"/>
      </xdr:nvSpPr>
      <xdr:spPr>
        <a:xfrm>
          <a:off x="178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15100</xdr:rowOff>
    </xdr:from>
    <xdr:to>
      <xdr:col>6</xdr:col>
      <xdr:colOff>38100</xdr:colOff>
      <xdr:row>78</xdr:row>
      <xdr:rowOff>116700</xdr:rowOff>
    </xdr:to>
    <xdr:sp macro="" textlink="">
      <xdr:nvSpPr>
        <xdr:cNvPr id="203" name="楕円 202"/>
        <xdr:cNvSpPr/>
      </xdr:nvSpPr>
      <xdr:spPr>
        <a:xfrm>
          <a:off x="10795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107827</xdr:rowOff>
    </xdr:from>
    <xdr:ext cx="469744" cy="259045"/>
    <xdr:sp macro="" textlink="">
      <xdr:nvSpPr>
        <xdr:cNvPr id="204" name="テキスト ボックス 203"/>
        <xdr:cNvSpPr txBox="1"/>
      </xdr:nvSpPr>
      <xdr:spPr>
        <a:xfrm>
          <a:off x="895428" y="134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33440</xdr:rowOff>
    </xdr:from>
    <xdr:to>
      <xdr:col>24</xdr:col>
      <xdr:colOff>63500</xdr:colOff>
      <xdr:row>94</xdr:row>
      <xdr:rowOff>133471</xdr:rowOff>
    </xdr:to>
    <xdr:cxnSp macro="">
      <xdr:nvCxnSpPr>
        <xdr:cNvPr id="234" name="直線コネクタ 233"/>
        <xdr:cNvCxnSpPr/>
      </xdr:nvCxnSpPr>
      <xdr:spPr>
        <a:xfrm flipV="1">
          <a:off x="3797300" y="16149740"/>
          <a:ext cx="838200" cy="10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133471</xdr:rowOff>
    </xdr:from>
    <xdr:to>
      <xdr:col>19</xdr:col>
      <xdr:colOff>177800</xdr:colOff>
      <xdr:row>95</xdr:row>
      <xdr:rowOff>60833</xdr:rowOff>
    </xdr:to>
    <xdr:cxnSp macro="">
      <xdr:nvCxnSpPr>
        <xdr:cNvPr id="237" name="直線コネクタ 236"/>
        <xdr:cNvCxnSpPr/>
      </xdr:nvCxnSpPr>
      <xdr:spPr>
        <a:xfrm flipV="1">
          <a:off x="2908300" y="16249771"/>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35954</xdr:rowOff>
    </xdr:from>
    <xdr:to>
      <xdr:col>15</xdr:col>
      <xdr:colOff>50800</xdr:colOff>
      <xdr:row>95</xdr:row>
      <xdr:rowOff>60833</xdr:rowOff>
    </xdr:to>
    <xdr:cxnSp macro="">
      <xdr:nvCxnSpPr>
        <xdr:cNvPr id="240" name="直線コネクタ 239"/>
        <xdr:cNvCxnSpPr/>
      </xdr:nvCxnSpPr>
      <xdr:spPr>
        <a:xfrm>
          <a:off x="2019300" y="1632370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35954</xdr:rowOff>
    </xdr:from>
    <xdr:to>
      <xdr:col>10</xdr:col>
      <xdr:colOff>114300</xdr:colOff>
      <xdr:row>95</xdr:row>
      <xdr:rowOff>67463</xdr:rowOff>
    </xdr:to>
    <xdr:cxnSp macro="">
      <xdr:nvCxnSpPr>
        <xdr:cNvPr id="243" name="直線コネクタ 242"/>
        <xdr:cNvCxnSpPr/>
      </xdr:nvCxnSpPr>
      <xdr:spPr>
        <a:xfrm flipV="1">
          <a:off x="1130300" y="1632370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154090</xdr:rowOff>
    </xdr:from>
    <xdr:to>
      <xdr:col>24</xdr:col>
      <xdr:colOff>114300</xdr:colOff>
      <xdr:row>94</xdr:row>
      <xdr:rowOff>84240</xdr:rowOff>
    </xdr:to>
    <xdr:sp macro="" textlink="">
      <xdr:nvSpPr>
        <xdr:cNvPr id="253" name="楕円 252"/>
        <xdr:cNvSpPr/>
      </xdr:nvSpPr>
      <xdr:spPr>
        <a:xfrm>
          <a:off x="4584700" y="160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5517</xdr:rowOff>
    </xdr:from>
    <xdr:ext cx="599010" cy="259045"/>
    <xdr:sp macro="" textlink="">
      <xdr:nvSpPr>
        <xdr:cNvPr id="254" name="扶助費該当値テキスト"/>
        <xdr:cNvSpPr txBox="1"/>
      </xdr:nvSpPr>
      <xdr:spPr>
        <a:xfrm>
          <a:off x="4686300" y="1595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82671</xdr:rowOff>
    </xdr:from>
    <xdr:to>
      <xdr:col>20</xdr:col>
      <xdr:colOff>38100</xdr:colOff>
      <xdr:row>95</xdr:row>
      <xdr:rowOff>12821</xdr:rowOff>
    </xdr:to>
    <xdr:sp macro="" textlink="">
      <xdr:nvSpPr>
        <xdr:cNvPr id="255" name="楕円 254"/>
        <xdr:cNvSpPr/>
      </xdr:nvSpPr>
      <xdr:spPr>
        <a:xfrm>
          <a:off x="3746500" y="161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29348</xdr:rowOff>
    </xdr:from>
    <xdr:ext cx="599010" cy="259045"/>
    <xdr:sp macro="" textlink="">
      <xdr:nvSpPr>
        <xdr:cNvPr id="256" name="テキスト ボックス 255"/>
        <xdr:cNvSpPr txBox="1"/>
      </xdr:nvSpPr>
      <xdr:spPr>
        <a:xfrm>
          <a:off x="3497795" y="1597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10033</xdr:rowOff>
    </xdr:from>
    <xdr:to>
      <xdr:col>15</xdr:col>
      <xdr:colOff>101600</xdr:colOff>
      <xdr:row>95</xdr:row>
      <xdr:rowOff>111633</xdr:rowOff>
    </xdr:to>
    <xdr:sp macro="" textlink="">
      <xdr:nvSpPr>
        <xdr:cNvPr id="257" name="楕円 256"/>
        <xdr:cNvSpPr/>
      </xdr:nvSpPr>
      <xdr:spPr>
        <a:xfrm>
          <a:off x="2857500" y="162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128160</xdr:rowOff>
    </xdr:from>
    <xdr:ext cx="534377" cy="259045"/>
    <xdr:sp macro="" textlink="">
      <xdr:nvSpPr>
        <xdr:cNvPr id="258" name="テキスト ボックス 257"/>
        <xdr:cNvSpPr txBox="1"/>
      </xdr:nvSpPr>
      <xdr:spPr>
        <a:xfrm>
          <a:off x="2641111" y="160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156604</xdr:rowOff>
    </xdr:from>
    <xdr:to>
      <xdr:col>10</xdr:col>
      <xdr:colOff>165100</xdr:colOff>
      <xdr:row>95</xdr:row>
      <xdr:rowOff>86754</xdr:rowOff>
    </xdr:to>
    <xdr:sp macro="" textlink="">
      <xdr:nvSpPr>
        <xdr:cNvPr id="259" name="楕円 258"/>
        <xdr:cNvSpPr/>
      </xdr:nvSpPr>
      <xdr:spPr>
        <a:xfrm>
          <a:off x="19685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103281</xdr:rowOff>
    </xdr:from>
    <xdr:ext cx="534377" cy="259045"/>
    <xdr:sp macro="" textlink="">
      <xdr:nvSpPr>
        <xdr:cNvPr id="260" name="テキスト ボックス 259"/>
        <xdr:cNvSpPr txBox="1"/>
      </xdr:nvSpPr>
      <xdr:spPr>
        <a:xfrm>
          <a:off x="1752111" y="160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16663</xdr:rowOff>
    </xdr:from>
    <xdr:to>
      <xdr:col>6</xdr:col>
      <xdr:colOff>38100</xdr:colOff>
      <xdr:row>95</xdr:row>
      <xdr:rowOff>118263</xdr:rowOff>
    </xdr:to>
    <xdr:sp macro="" textlink="">
      <xdr:nvSpPr>
        <xdr:cNvPr id="261" name="楕円 260"/>
        <xdr:cNvSpPr/>
      </xdr:nvSpPr>
      <xdr:spPr>
        <a:xfrm>
          <a:off x="1079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134790</xdr:rowOff>
    </xdr:from>
    <xdr:ext cx="534377" cy="259045"/>
    <xdr:sp macro="" textlink="">
      <xdr:nvSpPr>
        <xdr:cNvPr id="262" name="テキスト ボックス 261"/>
        <xdr:cNvSpPr txBox="1"/>
      </xdr:nvSpPr>
      <xdr:spPr>
        <a:xfrm>
          <a:off x="863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84844</xdr:rowOff>
    </xdr:from>
    <xdr:to>
      <xdr:col>55</xdr:col>
      <xdr:colOff>0</xdr:colOff>
      <xdr:row>38</xdr:row>
      <xdr:rowOff>32982</xdr:rowOff>
    </xdr:to>
    <xdr:cxnSp macro="">
      <xdr:nvCxnSpPr>
        <xdr:cNvPr id="291" name="直線コネクタ 290"/>
        <xdr:cNvCxnSpPr/>
      </xdr:nvCxnSpPr>
      <xdr:spPr>
        <a:xfrm flipV="1">
          <a:off x="9639300" y="5742694"/>
          <a:ext cx="838200" cy="8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32265</xdr:rowOff>
    </xdr:from>
    <xdr:to>
      <xdr:col>50</xdr:col>
      <xdr:colOff>114300</xdr:colOff>
      <xdr:row>38</xdr:row>
      <xdr:rowOff>32982</xdr:rowOff>
    </xdr:to>
    <xdr:cxnSp macro="">
      <xdr:nvCxnSpPr>
        <xdr:cNvPr id="294" name="直線コネクタ 293"/>
        <xdr:cNvCxnSpPr/>
      </xdr:nvCxnSpPr>
      <xdr:spPr>
        <a:xfrm>
          <a:off x="8750300" y="6547365"/>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32265</xdr:rowOff>
    </xdr:from>
    <xdr:to>
      <xdr:col>45</xdr:col>
      <xdr:colOff>177800</xdr:colOff>
      <xdr:row>38</xdr:row>
      <xdr:rowOff>44290</xdr:rowOff>
    </xdr:to>
    <xdr:cxnSp macro="">
      <xdr:nvCxnSpPr>
        <xdr:cNvPr id="297" name="直線コネクタ 296"/>
        <xdr:cNvCxnSpPr/>
      </xdr:nvCxnSpPr>
      <xdr:spPr>
        <a:xfrm flipV="1">
          <a:off x="7861300" y="6547365"/>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32494</xdr:rowOff>
    </xdr:from>
    <xdr:to>
      <xdr:col>41</xdr:col>
      <xdr:colOff>50800</xdr:colOff>
      <xdr:row>38</xdr:row>
      <xdr:rowOff>44290</xdr:rowOff>
    </xdr:to>
    <xdr:cxnSp macro="">
      <xdr:nvCxnSpPr>
        <xdr:cNvPr id="300" name="直線コネクタ 299"/>
        <xdr:cNvCxnSpPr/>
      </xdr:nvCxnSpPr>
      <xdr:spPr>
        <a:xfrm>
          <a:off x="6972300" y="654759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34044</xdr:rowOff>
    </xdr:from>
    <xdr:to>
      <xdr:col>55</xdr:col>
      <xdr:colOff>50800</xdr:colOff>
      <xdr:row>33</xdr:row>
      <xdr:rowOff>135644</xdr:rowOff>
    </xdr:to>
    <xdr:sp macro="" textlink="">
      <xdr:nvSpPr>
        <xdr:cNvPr id="310" name="楕円 309"/>
        <xdr:cNvSpPr/>
      </xdr:nvSpPr>
      <xdr:spPr>
        <a:xfrm>
          <a:off x="10426700" y="56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120421</xdr:rowOff>
    </xdr:from>
    <xdr:ext cx="599010" cy="259045"/>
    <xdr:sp macro="" textlink="">
      <xdr:nvSpPr>
        <xdr:cNvPr id="311" name="補助費等該当値テキスト"/>
        <xdr:cNvSpPr txBox="1"/>
      </xdr:nvSpPr>
      <xdr:spPr>
        <a:xfrm>
          <a:off x="10528300" y="560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153632</xdr:rowOff>
    </xdr:from>
    <xdr:to>
      <xdr:col>50</xdr:col>
      <xdr:colOff>165100</xdr:colOff>
      <xdr:row>38</xdr:row>
      <xdr:rowOff>83782</xdr:rowOff>
    </xdr:to>
    <xdr:sp macro="" textlink="">
      <xdr:nvSpPr>
        <xdr:cNvPr id="312" name="楕円 311"/>
        <xdr:cNvSpPr/>
      </xdr:nvSpPr>
      <xdr:spPr>
        <a:xfrm>
          <a:off x="95885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74909</xdr:rowOff>
    </xdr:from>
    <xdr:ext cx="534377" cy="259045"/>
    <xdr:sp macro="" textlink="">
      <xdr:nvSpPr>
        <xdr:cNvPr id="313" name="テキスト ボックス 312"/>
        <xdr:cNvSpPr txBox="1"/>
      </xdr:nvSpPr>
      <xdr:spPr>
        <a:xfrm>
          <a:off x="9372111" y="659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152915</xdr:rowOff>
    </xdr:from>
    <xdr:to>
      <xdr:col>46</xdr:col>
      <xdr:colOff>38100</xdr:colOff>
      <xdr:row>38</xdr:row>
      <xdr:rowOff>83065</xdr:rowOff>
    </xdr:to>
    <xdr:sp macro="" textlink="">
      <xdr:nvSpPr>
        <xdr:cNvPr id="314" name="楕円 313"/>
        <xdr:cNvSpPr/>
      </xdr:nvSpPr>
      <xdr:spPr>
        <a:xfrm>
          <a:off x="8699500" y="64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74192</xdr:rowOff>
    </xdr:from>
    <xdr:ext cx="534377" cy="259045"/>
    <xdr:sp macro="" textlink="">
      <xdr:nvSpPr>
        <xdr:cNvPr id="315" name="テキスト ボックス 314"/>
        <xdr:cNvSpPr txBox="1"/>
      </xdr:nvSpPr>
      <xdr:spPr>
        <a:xfrm>
          <a:off x="8483111" y="658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164940</xdr:rowOff>
    </xdr:from>
    <xdr:to>
      <xdr:col>41</xdr:col>
      <xdr:colOff>101600</xdr:colOff>
      <xdr:row>38</xdr:row>
      <xdr:rowOff>95090</xdr:rowOff>
    </xdr:to>
    <xdr:sp macro="" textlink="">
      <xdr:nvSpPr>
        <xdr:cNvPr id="316" name="楕円 315"/>
        <xdr:cNvSpPr/>
      </xdr:nvSpPr>
      <xdr:spPr>
        <a:xfrm>
          <a:off x="7810500" y="65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86217</xdr:rowOff>
    </xdr:from>
    <xdr:ext cx="534377" cy="259045"/>
    <xdr:sp macro="" textlink="">
      <xdr:nvSpPr>
        <xdr:cNvPr id="317" name="テキスト ボックス 316"/>
        <xdr:cNvSpPr txBox="1"/>
      </xdr:nvSpPr>
      <xdr:spPr>
        <a:xfrm>
          <a:off x="7594111" y="66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153144</xdr:rowOff>
    </xdr:from>
    <xdr:to>
      <xdr:col>36</xdr:col>
      <xdr:colOff>165100</xdr:colOff>
      <xdr:row>38</xdr:row>
      <xdr:rowOff>83294</xdr:rowOff>
    </xdr:to>
    <xdr:sp macro="" textlink="">
      <xdr:nvSpPr>
        <xdr:cNvPr id="318" name="楕円 317"/>
        <xdr:cNvSpPr/>
      </xdr:nvSpPr>
      <xdr:spPr>
        <a:xfrm>
          <a:off x="6921500" y="64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74421</xdr:rowOff>
    </xdr:from>
    <xdr:ext cx="534377" cy="259045"/>
    <xdr:sp macro="" textlink="">
      <xdr:nvSpPr>
        <xdr:cNvPr id="319" name="テキスト ボックス 318"/>
        <xdr:cNvSpPr txBox="1"/>
      </xdr:nvSpPr>
      <xdr:spPr>
        <a:xfrm>
          <a:off x="6705111" y="65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53060</xdr:rowOff>
    </xdr:from>
    <xdr:to>
      <xdr:col>55</xdr:col>
      <xdr:colOff>0</xdr:colOff>
      <xdr:row>57</xdr:row>
      <xdr:rowOff>121046</xdr:rowOff>
    </xdr:to>
    <xdr:cxnSp macro="">
      <xdr:nvCxnSpPr>
        <xdr:cNvPr id="347" name="直線コネクタ 346"/>
        <xdr:cNvCxnSpPr/>
      </xdr:nvCxnSpPr>
      <xdr:spPr>
        <a:xfrm flipV="1">
          <a:off x="9639300" y="9825710"/>
          <a:ext cx="8382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121046</xdr:rowOff>
    </xdr:from>
    <xdr:to>
      <xdr:col>50</xdr:col>
      <xdr:colOff>114300</xdr:colOff>
      <xdr:row>58</xdr:row>
      <xdr:rowOff>118418</xdr:rowOff>
    </xdr:to>
    <xdr:cxnSp macro="">
      <xdr:nvCxnSpPr>
        <xdr:cNvPr id="350" name="直線コネクタ 349"/>
        <xdr:cNvCxnSpPr/>
      </xdr:nvCxnSpPr>
      <xdr:spPr>
        <a:xfrm flipV="1">
          <a:off x="8750300" y="9893696"/>
          <a:ext cx="889000" cy="1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69771</xdr:rowOff>
    </xdr:from>
    <xdr:to>
      <xdr:col>45</xdr:col>
      <xdr:colOff>177800</xdr:colOff>
      <xdr:row>58</xdr:row>
      <xdr:rowOff>118418</xdr:rowOff>
    </xdr:to>
    <xdr:cxnSp macro="">
      <xdr:nvCxnSpPr>
        <xdr:cNvPr id="353" name="直線コネクタ 352"/>
        <xdr:cNvCxnSpPr/>
      </xdr:nvCxnSpPr>
      <xdr:spPr>
        <a:xfrm>
          <a:off x="7861300" y="9842421"/>
          <a:ext cx="889000" cy="2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69771</xdr:rowOff>
    </xdr:from>
    <xdr:to>
      <xdr:col>41</xdr:col>
      <xdr:colOff>50800</xdr:colOff>
      <xdr:row>58</xdr:row>
      <xdr:rowOff>31435</xdr:rowOff>
    </xdr:to>
    <xdr:cxnSp macro="">
      <xdr:nvCxnSpPr>
        <xdr:cNvPr id="356" name="直線コネクタ 355"/>
        <xdr:cNvCxnSpPr/>
      </xdr:nvCxnSpPr>
      <xdr:spPr>
        <a:xfrm flipV="1">
          <a:off x="6972300" y="9842421"/>
          <a:ext cx="889000" cy="1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2260</xdr:rowOff>
    </xdr:from>
    <xdr:to>
      <xdr:col>55</xdr:col>
      <xdr:colOff>50800</xdr:colOff>
      <xdr:row>57</xdr:row>
      <xdr:rowOff>103860</xdr:rowOff>
    </xdr:to>
    <xdr:sp macro="" textlink="">
      <xdr:nvSpPr>
        <xdr:cNvPr id="366" name="楕円 365"/>
        <xdr:cNvSpPr/>
      </xdr:nvSpPr>
      <xdr:spPr>
        <a:xfrm>
          <a:off x="104267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152137</xdr:rowOff>
    </xdr:from>
    <xdr:ext cx="534377" cy="259045"/>
    <xdr:sp macro="" textlink="">
      <xdr:nvSpPr>
        <xdr:cNvPr id="367" name="普通建設事業費該当値テキスト"/>
        <xdr:cNvSpPr txBox="1"/>
      </xdr:nvSpPr>
      <xdr:spPr>
        <a:xfrm>
          <a:off x="10528300" y="97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70246</xdr:rowOff>
    </xdr:from>
    <xdr:to>
      <xdr:col>50</xdr:col>
      <xdr:colOff>165100</xdr:colOff>
      <xdr:row>58</xdr:row>
      <xdr:rowOff>396</xdr:rowOff>
    </xdr:to>
    <xdr:sp macro="" textlink="">
      <xdr:nvSpPr>
        <xdr:cNvPr id="368" name="楕円 367"/>
        <xdr:cNvSpPr/>
      </xdr:nvSpPr>
      <xdr:spPr>
        <a:xfrm>
          <a:off x="95885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162973</xdr:rowOff>
    </xdr:from>
    <xdr:ext cx="534377" cy="259045"/>
    <xdr:sp macro="" textlink="">
      <xdr:nvSpPr>
        <xdr:cNvPr id="369" name="テキスト ボックス 368"/>
        <xdr:cNvSpPr txBox="1"/>
      </xdr:nvSpPr>
      <xdr:spPr>
        <a:xfrm>
          <a:off x="9372111" y="99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67618</xdr:rowOff>
    </xdr:from>
    <xdr:to>
      <xdr:col>46</xdr:col>
      <xdr:colOff>38100</xdr:colOff>
      <xdr:row>58</xdr:row>
      <xdr:rowOff>169218</xdr:rowOff>
    </xdr:to>
    <xdr:sp macro="" textlink="">
      <xdr:nvSpPr>
        <xdr:cNvPr id="370" name="楕円 369"/>
        <xdr:cNvSpPr/>
      </xdr:nvSpPr>
      <xdr:spPr>
        <a:xfrm>
          <a:off x="8699500" y="100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160345</xdr:rowOff>
    </xdr:from>
    <xdr:ext cx="534377" cy="259045"/>
    <xdr:sp macro="" textlink="">
      <xdr:nvSpPr>
        <xdr:cNvPr id="371" name="テキスト ボックス 370"/>
        <xdr:cNvSpPr txBox="1"/>
      </xdr:nvSpPr>
      <xdr:spPr>
        <a:xfrm>
          <a:off x="8483111" y="101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18971</xdr:rowOff>
    </xdr:from>
    <xdr:to>
      <xdr:col>41</xdr:col>
      <xdr:colOff>101600</xdr:colOff>
      <xdr:row>57</xdr:row>
      <xdr:rowOff>120571</xdr:rowOff>
    </xdr:to>
    <xdr:sp macro="" textlink="">
      <xdr:nvSpPr>
        <xdr:cNvPr id="372" name="楕円 371"/>
        <xdr:cNvSpPr/>
      </xdr:nvSpPr>
      <xdr:spPr>
        <a:xfrm>
          <a:off x="7810500" y="97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111698</xdr:rowOff>
    </xdr:from>
    <xdr:ext cx="534377" cy="259045"/>
    <xdr:sp macro="" textlink="">
      <xdr:nvSpPr>
        <xdr:cNvPr id="373" name="テキスト ボックス 372"/>
        <xdr:cNvSpPr txBox="1"/>
      </xdr:nvSpPr>
      <xdr:spPr>
        <a:xfrm>
          <a:off x="7594111" y="98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152085</xdr:rowOff>
    </xdr:from>
    <xdr:to>
      <xdr:col>36</xdr:col>
      <xdr:colOff>165100</xdr:colOff>
      <xdr:row>58</xdr:row>
      <xdr:rowOff>82235</xdr:rowOff>
    </xdr:to>
    <xdr:sp macro="" textlink="">
      <xdr:nvSpPr>
        <xdr:cNvPr id="374" name="楕円 373"/>
        <xdr:cNvSpPr/>
      </xdr:nvSpPr>
      <xdr:spPr>
        <a:xfrm>
          <a:off x="6921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73362</xdr:rowOff>
    </xdr:from>
    <xdr:ext cx="534377" cy="259045"/>
    <xdr:sp macro="" textlink="">
      <xdr:nvSpPr>
        <xdr:cNvPr id="375" name="テキスト ボックス 374"/>
        <xdr:cNvSpPr txBox="1"/>
      </xdr:nvSpPr>
      <xdr:spPr>
        <a:xfrm>
          <a:off x="6705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24981</xdr:rowOff>
    </xdr:from>
    <xdr:to>
      <xdr:col>55</xdr:col>
      <xdr:colOff>0</xdr:colOff>
      <xdr:row>78</xdr:row>
      <xdr:rowOff>48031</xdr:rowOff>
    </xdr:to>
    <xdr:cxnSp macro="">
      <xdr:nvCxnSpPr>
        <xdr:cNvPr id="404" name="直線コネクタ 403"/>
        <xdr:cNvCxnSpPr/>
      </xdr:nvCxnSpPr>
      <xdr:spPr>
        <a:xfrm>
          <a:off x="9639300" y="13398081"/>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5"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24981</xdr:rowOff>
    </xdr:from>
    <xdr:to>
      <xdr:col>50</xdr:col>
      <xdr:colOff>114300</xdr:colOff>
      <xdr:row>78</xdr:row>
      <xdr:rowOff>70586</xdr:rowOff>
    </xdr:to>
    <xdr:cxnSp macro="">
      <xdr:nvCxnSpPr>
        <xdr:cNvPr id="407" name="直線コネクタ 406"/>
        <xdr:cNvCxnSpPr/>
      </xdr:nvCxnSpPr>
      <xdr:spPr>
        <a:xfrm flipV="1">
          <a:off x="8750300" y="1339808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154445</xdr:rowOff>
    </xdr:from>
    <xdr:to>
      <xdr:col>45</xdr:col>
      <xdr:colOff>177800</xdr:colOff>
      <xdr:row>78</xdr:row>
      <xdr:rowOff>70586</xdr:rowOff>
    </xdr:to>
    <xdr:cxnSp macro="">
      <xdr:nvCxnSpPr>
        <xdr:cNvPr id="410" name="直線コネクタ 409"/>
        <xdr:cNvCxnSpPr/>
      </xdr:nvCxnSpPr>
      <xdr:spPr>
        <a:xfrm>
          <a:off x="7861300" y="13013195"/>
          <a:ext cx="889000" cy="4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2" name="テキスト ボックス 411"/>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154445</xdr:rowOff>
    </xdr:from>
    <xdr:to>
      <xdr:col>41</xdr:col>
      <xdr:colOff>50800</xdr:colOff>
      <xdr:row>77</xdr:row>
      <xdr:rowOff>57441</xdr:rowOff>
    </xdr:to>
    <xdr:cxnSp macro="">
      <xdr:nvCxnSpPr>
        <xdr:cNvPr id="413" name="直線コネクタ 412"/>
        <xdr:cNvCxnSpPr/>
      </xdr:nvCxnSpPr>
      <xdr:spPr>
        <a:xfrm flipV="1">
          <a:off x="6972300" y="13013195"/>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5" name="テキスト ボックス 414"/>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168681</xdr:rowOff>
    </xdr:from>
    <xdr:to>
      <xdr:col>55</xdr:col>
      <xdr:colOff>50800</xdr:colOff>
      <xdr:row>78</xdr:row>
      <xdr:rowOff>98831</xdr:rowOff>
    </xdr:to>
    <xdr:sp macro="" textlink="">
      <xdr:nvSpPr>
        <xdr:cNvPr id="423" name="楕円 422"/>
        <xdr:cNvSpPr/>
      </xdr:nvSpPr>
      <xdr:spPr>
        <a:xfrm>
          <a:off x="104267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147108</xdr:rowOff>
    </xdr:from>
    <xdr:ext cx="469744" cy="259045"/>
    <xdr:sp macro="" textlink="">
      <xdr:nvSpPr>
        <xdr:cNvPr id="424" name="普通建設事業費 （ うち新規整備　）該当値テキスト"/>
        <xdr:cNvSpPr txBox="1"/>
      </xdr:nvSpPr>
      <xdr:spPr>
        <a:xfrm>
          <a:off x="10528300" y="1334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145631</xdr:rowOff>
    </xdr:from>
    <xdr:to>
      <xdr:col>50</xdr:col>
      <xdr:colOff>165100</xdr:colOff>
      <xdr:row>78</xdr:row>
      <xdr:rowOff>75781</xdr:rowOff>
    </xdr:to>
    <xdr:sp macro="" textlink="">
      <xdr:nvSpPr>
        <xdr:cNvPr id="425" name="楕円 424"/>
        <xdr:cNvSpPr/>
      </xdr:nvSpPr>
      <xdr:spPr>
        <a:xfrm>
          <a:off x="9588500" y="133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66908</xdr:rowOff>
    </xdr:from>
    <xdr:ext cx="469744" cy="259045"/>
    <xdr:sp macro="" textlink="">
      <xdr:nvSpPr>
        <xdr:cNvPr id="426" name="テキスト ボックス 425"/>
        <xdr:cNvSpPr txBox="1"/>
      </xdr:nvSpPr>
      <xdr:spPr>
        <a:xfrm>
          <a:off x="9404428" y="13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19786</xdr:rowOff>
    </xdr:from>
    <xdr:to>
      <xdr:col>46</xdr:col>
      <xdr:colOff>38100</xdr:colOff>
      <xdr:row>78</xdr:row>
      <xdr:rowOff>121386</xdr:rowOff>
    </xdr:to>
    <xdr:sp macro="" textlink="">
      <xdr:nvSpPr>
        <xdr:cNvPr id="427" name="楕円 426"/>
        <xdr:cNvSpPr/>
      </xdr:nvSpPr>
      <xdr:spPr>
        <a:xfrm>
          <a:off x="8699500" y="133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112513</xdr:rowOff>
    </xdr:from>
    <xdr:ext cx="469744" cy="259045"/>
    <xdr:sp macro="" textlink="">
      <xdr:nvSpPr>
        <xdr:cNvPr id="428" name="テキスト ボックス 427"/>
        <xdr:cNvSpPr txBox="1"/>
      </xdr:nvSpPr>
      <xdr:spPr>
        <a:xfrm>
          <a:off x="8515428" y="134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103645</xdr:rowOff>
    </xdr:from>
    <xdr:to>
      <xdr:col>41</xdr:col>
      <xdr:colOff>101600</xdr:colOff>
      <xdr:row>76</xdr:row>
      <xdr:rowOff>33795</xdr:rowOff>
    </xdr:to>
    <xdr:sp macro="" textlink="">
      <xdr:nvSpPr>
        <xdr:cNvPr id="429" name="楕円 428"/>
        <xdr:cNvSpPr/>
      </xdr:nvSpPr>
      <xdr:spPr>
        <a:xfrm>
          <a:off x="7810500" y="129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50322</xdr:rowOff>
    </xdr:from>
    <xdr:ext cx="534377" cy="259045"/>
    <xdr:sp macro="" textlink="">
      <xdr:nvSpPr>
        <xdr:cNvPr id="430" name="テキスト ボックス 429"/>
        <xdr:cNvSpPr txBox="1"/>
      </xdr:nvSpPr>
      <xdr:spPr>
        <a:xfrm>
          <a:off x="7594111" y="127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6641</xdr:rowOff>
    </xdr:from>
    <xdr:to>
      <xdr:col>36</xdr:col>
      <xdr:colOff>165100</xdr:colOff>
      <xdr:row>77</xdr:row>
      <xdr:rowOff>108241</xdr:rowOff>
    </xdr:to>
    <xdr:sp macro="" textlink="">
      <xdr:nvSpPr>
        <xdr:cNvPr id="431" name="楕円 430"/>
        <xdr:cNvSpPr/>
      </xdr:nvSpPr>
      <xdr:spPr>
        <a:xfrm>
          <a:off x="6921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99368</xdr:rowOff>
    </xdr:from>
    <xdr:ext cx="469744" cy="259045"/>
    <xdr:sp macro="" textlink="">
      <xdr:nvSpPr>
        <xdr:cNvPr id="432" name="テキスト ボックス 431"/>
        <xdr:cNvSpPr txBox="1"/>
      </xdr:nvSpPr>
      <xdr:spPr>
        <a:xfrm>
          <a:off x="6737428" y="1330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60034</xdr:rowOff>
    </xdr:from>
    <xdr:to>
      <xdr:col>55</xdr:col>
      <xdr:colOff>0</xdr:colOff>
      <xdr:row>97</xdr:row>
      <xdr:rowOff>5649</xdr:rowOff>
    </xdr:to>
    <xdr:cxnSp macro="">
      <xdr:nvCxnSpPr>
        <xdr:cNvPr id="459" name="直線コネクタ 458"/>
        <xdr:cNvCxnSpPr/>
      </xdr:nvCxnSpPr>
      <xdr:spPr>
        <a:xfrm flipV="1">
          <a:off x="9639300" y="16519234"/>
          <a:ext cx="838200" cy="1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5649</xdr:rowOff>
    </xdr:from>
    <xdr:to>
      <xdr:col>50</xdr:col>
      <xdr:colOff>114300</xdr:colOff>
      <xdr:row>97</xdr:row>
      <xdr:rowOff>26955</xdr:rowOff>
    </xdr:to>
    <xdr:cxnSp macro="">
      <xdr:nvCxnSpPr>
        <xdr:cNvPr id="462" name="直線コネクタ 461"/>
        <xdr:cNvCxnSpPr/>
      </xdr:nvCxnSpPr>
      <xdr:spPr>
        <a:xfrm flipV="1">
          <a:off x="8750300" y="16636299"/>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26955</xdr:rowOff>
    </xdr:from>
    <xdr:to>
      <xdr:col>45</xdr:col>
      <xdr:colOff>177800</xdr:colOff>
      <xdr:row>97</xdr:row>
      <xdr:rowOff>55598</xdr:rowOff>
    </xdr:to>
    <xdr:cxnSp macro="">
      <xdr:nvCxnSpPr>
        <xdr:cNvPr id="465" name="直線コネクタ 464"/>
        <xdr:cNvCxnSpPr/>
      </xdr:nvCxnSpPr>
      <xdr:spPr>
        <a:xfrm flipV="1">
          <a:off x="7861300" y="16657605"/>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55598</xdr:rowOff>
    </xdr:from>
    <xdr:to>
      <xdr:col>41</xdr:col>
      <xdr:colOff>50800</xdr:colOff>
      <xdr:row>97</xdr:row>
      <xdr:rowOff>112657</xdr:rowOff>
    </xdr:to>
    <xdr:cxnSp macro="">
      <xdr:nvCxnSpPr>
        <xdr:cNvPr id="468" name="直線コネクタ 467"/>
        <xdr:cNvCxnSpPr/>
      </xdr:nvCxnSpPr>
      <xdr:spPr>
        <a:xfrm flipV="1">
          <a:off x="6972300" y="16686248"/>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9234</xdr:rowOff>
    </xdr:from>
    <xdr:to>
      <xdr:col>55</xdr:col>
      <xdr:colOff>50800</xdr:colOff>
      <xdr:row>96</xdr:row>
      <xdr:rowOff>110834</xdr:rowOff>
    </xdr:to>
    <xdr:sp macro="" textlink="">
      <xdr:nvSpPr>
        <xdr:cNvPr id="478" name="楕円 477"/>
        <xdr:cNvSpPr/>
      </xdr:nvSpPr>
      <xdr:spPr>
        <a:xfrm>
          <a:off x="10426700" y="16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159111</xdr:rowOff>
    </xdr:from>
    <xdr:ext cx="534377" cy="259045"/>
    <xdr:sp macro="" textlink="">
      <xdr:nvSpPr>
        <xdr:cNvPr id="479" name="普通建設事業費 （ うち更新整備　）該当値テキスト"/>
        <xdr:cNvSpPr txBox="1"/>
      </xdr:nvSpPr>
      <xdr:spPr>
        <a:xfrm>
          <a:off x="10528300" y="164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126299</xdr:rowOff>
    </xdr:from>
    <xdr:to>
      <xdr:col>50</xdr:col>
      <xdr:colOff>165100</xdr:colOff>
      <xdr:row>97</xdr:row>
      <xdr:rowOff>56449</xdr:rowOff>
    </xdr:to>
    <xdr:sp macro="" textlink="">
      <xdr:nvSpPr>
        <xdr:cNvPr id="480" name="楕円 479"/>
        <xdr:cNvSpPr/>
      </xdr:nvSpPr>
      <xdr:spPr>
        <a:xfrm>
          <a:off x="9588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47576</xdr:rowOff>
    </xdr:from>
    <xdr:ext cx="534377" cy="259045"/>
    <xdr:sp macro="" textlink="">
      <xdr:nvSpPr>
        <xdr:cNvPr id="481" name="テキスト ボックス 480"/>
        <xdr:cNvSpPr txBox="1"/>
      </xdr:nvSpPr>
      <xdr:spPr>
        <a:xfrm>
          <a:off x="9372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147605</xdr:rowOff>
    </xdr:from>
    <xdr:to>
      <xdr:col>46</xdr:col>
      <xdr:colOff>38100</xdr:colOff>
      <xdr:row>97</xdr:row>
      <xdr:rowOff>77755</xdr:rowOff>
    </xdr:to>
    <xdr:sp macro="" textlink="">
      <xdr:nvSpPr>
        <xdr:cNvPr id="482" name="楕円 481"/>
        <xdr:cNvSpPr/>
      </xdr:nvSpPr>
      <xdr:spPr>
        <a:xfrm>
          <a:off x="8699500" y="166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68882</xdr:rowOff>
    </xdr:from>
    <xdr:ext cx="534377" cy="259045"/>
    <xdr:sp macro="" textlink="">
      <xdr:nvSpPr>
        <xdr:cNvPr id="483" name="テキスト ボックス 482"/>
        <xdr:cNvSpPr txBox="1"/>
      </xdr:nvSpPr>
      <xdr:spPr>
        <a:xfrm>
          <a:off x="8483111" y="166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4798</xdr:rowOff>
    </xdr:from>
    <xdr:to>
      <xdr:col>41</xdr:col>
      <xdr:colOff>101600</xdr:colOff>
      <xdr:row>97</xdr:row>
      <xdr:rowOff>106398</xdr:rowOff>
    </xdr:to>
    <xdr:sp macro="" textlink="">
      <xdr:nvSpPr>
        <xdr:cNvPr id="484" name="楕円 483"/>
        <xdr:cNvSpPr/>
      </xdr:nvSpPr>
      <xdr:spPr>
        <a:xfrm>
          <a:off x="7810500" y="1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97525</xdr:rowOff>
    </xdr:from>
    <xdr:ext cx="534377" cy="259045"/>
    <xdr:sp macro="" textlink="">
      <xdr:nvSpPr>
        <xdr:cNvPr id="485" name="テキスト ボックス 484"/>
        <xdr:cNvSpPr txBox="1"/>
      </xdr:nvSpPr>
      <xdr:spPr>
        <a:xfrm>
          <a:off x="7594111" y="167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61857</xdr:rowOff>
    </xdr:from>
    <xdr:to>
      <xdr:col>36</xdr:col>
      <xdr:colOff>165100</xdr:colOff>
      <xdr:row>97</xdr:row>
      <xdr:rowOff>163457</xdr:rowOff>
    </xdr:to>
    <xdr:sp macro="" textlink="">
      <xdr:nvSpPr>
        <xdr:cNvPr id="486" name="楕円 485"/>
        <xdr:cNvSpPr/>
      </xdr:nvSpPr>
      <xdr:spPr>
        <a:xfrm>
          <a:off x="6921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154584</xdr:rowOff>
    </xdr:from>
    <xdr:ext cx="469744" cy="259045"/>
    <xdr:sp macro="" textlink="">
      <xdr:nvSpPr>
        <xdr:cNvPr id="487" name="テキスト ボックス 486"/>
        <xdr:cNvSpPr txBox="1"/>
      </xdr:nvSpPr>
      <xdr:spPr>
        <a:xfrm>
          <a:off x="6737428" y="16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20256</xdr:rowOff>
    </xdr:from>
    <xdr:to>
      <xdr:col>85</xdr:col>
      <xdr:colOff>127000</xdr:colOff>
      <xdr:row>39</xdr:row>
      <xdr:rowOff>29591</xdr:rowOff>
    </xdr:to>
    <xdr:cxnSp macro="">
      <xdr:nvCxnSpPr>
        <xdr:cNvPr id="516" name="直線コネクタ 515"/>
        <xdr:cNvCxnSpPr/>
      </xdr:nvCxnSpPr>
      <xdr:spPr>
        <a:xfrm>
          <a:off x="15481300" y="6535356"/>
          <a:ext cx="838200" cy="18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7684</xdr:rowOff>
    </xdr:from>
    <xdr:to>
      <xdr:col>81</xdr:col>
      <xdr:colOff>50800</xdr:colOff>
      <xdr:row>38</xdr:row>
      <xdr:rowOff>20256</xdr:rowOff>
    </xdr:to>
    <xdr:cxnSp macro="">
      <xdr:nvCxnSpPr>
        <xdr:cNvPr id="519" name="直線コネクタ 518"/>
        <xdr:cNvCxnSpPr/>
      </xdr:nvCxnSpPr>
      <xdr:spPr>
        <a:xfrm>
          <a:off x="14592300" y="6351334"/>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1" name="テキスト ボックス 520"/>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7684</xdr:rowOff>
    </xdr:from>
    <xdr:to>
      <xdr:col>76</xdr:col>
      <xdr:colOff>114300</xdr:colOff>
      <xdr:row>39</xdr:row>
      <xdr:rowOff>44450</xdr:rowOff>
    </xdr:to>
    <xdr:cxnSp macro="">
      <xdr:nvCxnSpPr>
        <xdr:cNvPr id="522" name="直線コネクタ 521"/>
        <xdr:cNvCxnSpPr/>
      </xdr:nvCxnSpPr>
      <xdr:spPr>
        <a:xfrm flipV="1">
          <a:off x="13703300" y="6351334"/>
          <a:ext cx="889000" cy="3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4" name="テキスト ボックス 523"/>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9779</xdr:rowOff>
    </xdr:from>
    <xdr:to>
      <xdr:col>71</xdr:col>
      <xdr:colOff>177800</xdr:colOff>
      <xdr:row>39</xdr:row>
      <xdr:rowOff>44450</xdr:rowOff>
    </xdr:to>
    <xdr:cxnSp macro="">
      <xdr:nvCxnSpPr>
        <xdr:cNvPr id="525" name="直線コネクタ 524"/>
        <xdr:cNvCxnSpPr/>
      </xdr:nvCxnSpPr>
      <xdr:spPr>
        <a:xfrm>
          <a:off x="12814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29" name="テキスト ボックス 528"/>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150241</xdr:rowOff>
    </xdr:from>
    <xdr:to>
      <xdr:col>85</xdr:col>
      <xdr:colOff>177800</xdr:colOff>
      <xdr:row>39</xdr:row>
      <xdr:rowOff>80391</xdr:rowOff>
    </xdr:to>
    <xdr:sp macro="" textlink="">
      <xdr:nvSpPr>
        <xdr:cNvPr id="535" name="楕円 534"/>
        <xdr:cNvSpPr/>
      </xdr:nvSpPr>
      <xdr:spPr>
        <a:xfrm>
          <a:off x="16268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65168</xdr:rowOff>
    </xdr:from>
    <xdr:ext cx="313932" cy="259045"/>
    <xdr:sp macro="" textlink="">
      <xdr:nvSpPr>
        <xdr:cNvPr id="536" name="災害復旧事業費該当値テキスト"/>
        <xdr:cNvSpPr txBox="1"/>
      </xdr:nvSpPr>
      <xdr:spPr>
        <a:xfrm>
          <a:off x="16370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140907</xdr:rowOff>
    </xdr:from>
    <xdr:to>
      <xdr:col>81</xdr:col>
      <xdr:colOff>101600</xdr:colOff>
      <xdr:row>38</xdr:row>
      <xdr:rowOff>71056</xdr:rowOff>
    </xdr:to>
    <xdr:sp macro="" textlink="">
      <xdr:nvSpPr>
        <xdr:cNvPr id="537" name="楕円 536"/>
        <xdr:cNvSpPr/>
      </xdr:nvSpPr>
      <xdr:spPr>
        <a:xfrm>
          <a:off x="15430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87584</xdr:rowOff>
    </xdr:from>
    <xdr:ext cx="469744" cy="259045"/>
    <xdr:sp macro="" textlink="">
      <xdr:nvSpPr>
        <xdr:cNvPr id="538" name="テキスト ボックス 537"/>
        <xdr:cNvSpPr txBox="1"/>
      </xdr:nvSpPr>
      <xdr:spPr>
        <a:xfrm>
          <a:off x="15246428" y="62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128334</xdr:rowOff>
    </xdr:from>
    <xdr:to>
      <xdr:col>76</xdr:col>
      <xdr:colOff>165100</xdr:colOff>
      <xdr:row>37</xdr:row>
      <xdr:rowOff>58484</xdr:rowOff>
    </xdr:to>
    <xdr:sp macro="" textlink="">
      <xdr:nvSpPr>
        <xdr:cNvPr id="539" name="楕円 538"/>
        <xdr:cNvSpPr/>
      </xdr:nvSpPr>
      <xdr:spPr>
        <a:xfrm>
          <a:off x="14541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75011</xdr:rowOff>
    </xdr:from>
    <xdr:ext cx="469744" cy="259045"/>
    <xdr:sp macro="" textlink="">
      <xdr:nvSpPr>
        <xdr:cNvPr id="540" name="テキスト ボックス 539"/>
        <xdr:cNvSpPr txBox="1"/>
      </xdr:nvSpPr>
      <xdr:spPr>
        <a:xfrm>
          <a:off x="14357428" y="60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130429</xdr:rowOff>
    </xdr:from>
    <xdr:to>
      <xdr:col>67</xdr:col>
      <xdr:colOff>101600</xdr:colOff>
      <xdr:row>39</xdr:row>
      <xdr:rowOff>60579</xdr:rowOff>
    </xdr:to>
    <xdr:sp macro="" textlink="">
      <xdr:nvSpPr>
        <xdr:cNvPr id="543" name="楕円 542"/>
        <xdr:cNvSpPr/>
      </xdr:nvSpPr>
      <xdr:spPr>
        <a:xfrm>
          <a:off x="12763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77106</xdr:rowOff>
    </xdr:from>
    <xdr:ext cx="378565" cy="259045"/>
    <xdr:sp macro="" textlink="">
      <xdr:nvSpPr>
        <xdr:cNvPr id="544" name="テキスト ボックス 543"/>
        <xdr:cNvSpPr txBox="1"/>
      </xdr:nvSpPr>
      <xdr:spPr>
        <a:xfrm>
          <a:off x="12625017" y="6420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4071</xdr:rowOff>
    </xdr:from>
    <xdr:to>
      <xdr:col>85</xdr:col>
      <xdr:colOff>127000</xdr:colOff>
      <xdr:row>79</xdr:row>
      <xdr:rowOff>12004</xdr:rowOff>
    </xdr:to>
    <xdr:cxnSp macro="">
      <xdr:nvCxnSpPr>
        <xdr:cNvPr id="621" name="直線コネクタ 620"/>
        <xdr:cNvCxnSpPr/>
      </xdr:nvCxnSpPr>
      <xdr:spPr>
        <a:xfrm flipV="1">
          <a:off x="15481300" y="13548621"/>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2"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12004</xdr:rowOff>
    </xdr:from>
    <xdr:to>
      <xdr:col>81</xdr:col>
      <xdr:colOff>50800</xdr:colOff>
      <xdr:row>79</xdr:row>
      <xdr:rowOff>16233</xdr:rowOff>
    </xdr:to>
    <xdr:cxnSp macro="">
      <xdr:nvCxnSpPr>
        <xdr:cNvPr id="624" name="直線コネクタ 623"/>
        <xdr:cNvCxnSpPr/>
      </xdr:nvCxnSpPr>
      <xdr:spPr>
        <a:xfrm flipV="1">
          <a:off x="14592300" y="13556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6" name="テキスト ボックス 625"/>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16233</xdr:rowOff>
    </xdr:from>
    <xdr:to>
      <xdr:col>76</xdr:col>
      <xdr:colOff>114300</xdr:colOff>
      <xdr:row>79</xdr:row>
      <xdr:rowOff>30978</xdr:rowOff>
    </xdr:to>
    <xdr:cxnSp macro="">
      <xdr:nvCxnSpPr>
        <xdr:cNvPr id="627" name="直線コネクタ 626"/>
        <xdr:cNvCxnSpPr/>
      </xdr:nvCxnSpPr>
      <xdr:spPr>
        <a:xfrm flipV="1">
          <a:off x="13703300" y="13560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9" name="テキスト ボックス 628"/>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30978</xdr:rowOff>
    </xdr:from>
    <xdr:to>
      <xdr:col>71</xdr:col>
      <xdr:colOff>177800</xdr:colOff>
      <xdr:row>79</xdr:row>
      <xdr:rowOff>32258</xdr:rowOff>
    </xdr:to>
    <xdr:cxnSp macro="">
      <xdr:nvCxnSpPr>
        <xdr:cNvPr id="630" name="直線コネクタ 629"/>
        <xdr:cNvCxnSpPr/>
      </xdr:nvCxnSpPr>
      <xdr:spPr>
        <a:xfrm flipV="1">
          <a:off x="12814300" y="1357552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124721</xdr:rowOff>
    </xdr:from>
    <xdr:to>
      <xdr:col>85</xdr:col>
      <xdr:colOff>177800</xdr:colOff>
      <xdr:row>79</xdr:row>
      <xdr:rowOff>54871</xdr:rowOff>
    </xdr:to>
    <xdr:sp macro="" textlink="">
      <xdr:nvSpPr>
        <xdr:cNvPr id="640" name="楕円 639"/>
        <xdr:cNvSpPr/>
      </xdr:nvSpPr>
      <xdr:spPr>
        <a:xfrm>
          <a:off x="16268700" y="134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39648</xdr:rowOff>
    </xdr:from>
    <xdr:ext cx="534377" cy="259045"/>
    <xdr:sp macro="" textlink="">
      <xdr:nvSpPr>
        <xdr:cNvPr id="641" name="公債費該当値テキスト"/>
        <xdr:cNvSpPr txBox="1"/>
      </xdr:nvSpPr>
      <xdr:spPr>
        <a:xfrm>
          <a:off x="16370300" y="134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132654</xdr:rowOff>
    </xdr:from>
    <xdr:to>
      <xdr:col>81</xdr:col>
      <xdr:colOff>101600</xdr:colOff>
      <xdr:row>79</xdr:row>
      <xdr:rowOff>62804</xdr:rowOff>
    </xdr:to>
    <xdr:sp macro="" textlink="">
      <xdr:nvSpPr>
        <xdr:cNvPr id="642" name="楕円 641"/>
        <xdr:cNvSpPr/>
      </xdr:nvSpPr>
      <xdr:spPr>
        <a:xfrm>
          <a:off x="15430500" y="135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53931</xdr:rowOff>
    </xdr:from>
    <xdr:ext cx="534377" cy="259045"/>
    <xdr:sp macro="" textlink="">
      <xdr:nvSpPr>
        <xdr:cNvPr id="643" name="テキスト ボックス 642"/>
        <xdr:cNvSpPr txBox="1"/>
      </xdr:nvSpPr>
      <xdr:spPr>
        <a:xfrm>
          <a:off x="15214111" y="13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136883</xdr:rowOff>
    </xdr:from>
    <xdr:to>
      <xdr:col>76</xdr:col>
      <xdr:colOff>165100</xdr:colOff>
      <xdr:row>79</xdr:row>
      <xdr:rowOff>67033</xdr:rowOff>
    </xdr:to>
    <xdr:sp macro="" textlink="">
      <xdr:nvSpPr>
        <xdr:cNvPr id="644" name="楕円 643"/>
        <xdr:cNvSpPr/>
      </xdr:nvSpPr>
      <xdr:spPr>
        <a:xfrm>
          <a:off x="14541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58160</xdr:rowOff>
    </xdr:from>
    <xdr:ext cx="534377" cy="259045"/>
    <xdr:sp macro="" textlink="">
      <xdr:nvSpPr>
        <xdr:cNvPr id="645" name="テキスト ボックス 644"/>
        <xdr:cNvSpPr txBox="1"/>
      </xdr:nvSpPr>
      <xdr:spPr>
        <a:xfrm>
          <a:off x="14325111" y="136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151628</xdr:rowOff>
    </xdr:from>
    <xdr:to>
      <xdr:col>72</xdr:col>
      <xdr:colOff>38100</xdr:colOff>
      <xdr:row>79</xdr:row>
      <xdr:rowOff>81778</xdr:rowOff>
    </xdr:to>
    <xdr:sp macro="" textlink="">
      <xdr:nvSpPr>
        <xdr:cNvPr id="646" name="楕円 645"/>
        <xdr:cNvSpPr/>
      </xdr:nvSpPr>
      <xdr:spPr>
        <a:xfrm>
          <a:off x="13652500" y="135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72905</xdr:rowOff>
    </xdr:from>
    <xdr:ext cx="534377" cy="259045"/>
    <xdr:sp macro="" textlink="">
      <xdr:nvSpPr>
        <xdr:cNvPr id="647" name="テキスト ボックス 646"/>
        <xdr:cNvSpPr txBox="1"/>
      </xdr:nvSpPr>
      <xdr:spPr>
        <a:xfrm>
          <a:off x="13436111" y="136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152908</xdr:rowOff>
    </xdr:from>
    <xdr:to>
      <xdr:col>67</xdr:col>
      <xdr:colOff>101600</xdr:colOff>
      <xdr:row>79</xdr:row>
      <xdr:rowOff>83058</xdr:rowOff>
    </xdr:to>
    <xdr:sp macro="" textlink="">
      <xdr:nvSpPr>
        <xdr:cNvPr id="648" name="楕円 647"/>
        <xdr:cNvSpPr/>
      </xdr:nvSpPr>
      <xdr:spPr>
        <a:xfrm>
          <a:off x="12763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74185</xdr:rowOff>
    </xdr:from>
    <xdr:ext cx="534377" cy="259045"/>
    <xdr:sp macro="" textlink="">
      <xdr:nvSpPr>
        <xdr:cNvPr id="649" name="テキスト ボックス 648"/>
        <xdr:cNvSpPr txBox="1"/>
      </xdr:nvSpPr>
      <xdr:spPr>
        <a:xfrm>
          <a:off x="12547111" y="136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143723</xdr:rowOff>
    </xdr:from>
    <xdr:to>
      <xdr:col>85</xdr:col>
      <xdr:colOff>127000</xdr:colOff>
      <xdr:row>97</xdr:row>
      <xdr:rowOff>146284</xdr:rowOff>
    </xdr:to>
    <xdr:cxnSp macro="">
      <xdr:nvCxnSpPr>
        <xdr:cNvPr id="676" name="直線コネクタ 675"/>
        <xdr:cNvCxnSpPr/>
      </xdr:nvCxnSpPr>
      <xdr:spPr>
        <a:xfrm flipV="1">
          <a:off x="15481300" y="16774373"/>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140615</xdr:rowOff>
    </xdr:from>
    <xdr:to>
      <xdr:col>81</xdr:col>
      <xdr:colOff>50800</xdr:colOff>
      <xdr:row>97</xdr:row>
      <xdr:rowOff>146284</xdr:rowOff>
    </xdr:to>
    <xdr:cxnSp macro="">
      <xdr:nvCxnSpPr>
        <xdr:cNvPr id="679" name="直線コネクタ 678"/>
        <xdr:cNvCxnSpPr/>
      </xdr:nvCxnSpPr>
      <xdr:spPr>
        <a:xfrm>
          <a:off x="14592300" y="16771265"/>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140615</xdr:rowOff>
    </xdr:from>
    <xdr:to>
      <xdr:col>76</xdr:col>
      <xdr:colOff>114300</xdr:colOff>
      <xdr:row>97</xdr:row>
      <xdr:rowOff>157896</xdr:rowOff>
    </xdr:to>
    <xdr:cxnSp macro="">
      <xdr:nvCxnSpPr>
        <xdr:cNvPr id="682" name="直線コネクタ 681"/>
        <xdr:cNvCxnSpPr/>
      </xdr:nvCxnSpPr>
      <xdr:spPr>
        <a:xfrm flipV="1">
          <a:off x="13703300" y="16771265"/>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4" name="テキスト ボックス 683"/>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82001</xdr:rowOff>
    </xdr:from>
    <xdr:to>
      <xdr:col>71</xdr:col>
      <xdr:colOff>177800</xdr:colOff>
      <xdr:row>97</xdr:row>
      <xdr:rowOff>157896</xdr:rowOff>
    </xdr:to>
    <xdr:cxnSp macro="">
      <xdr:nvCxnSpPr>
        <xdr:cNvPr id="685" name="直線コネクタ 684"/>
        <xdr:cNvCxnSpPr/>
      </xdr:nvCxnSpPr>
      <xdr:spPr>
        <a:xfrm>
          <a:off x="12814300" y="1671265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92923</xdr:rowOff>
    </xdr:from>
    <xdr:to>
      <xdr:col>85</xdr:col>
      <xdr:colOff>177800</xdr:colOff>
      <xdr:row>98</xdr:row>
      <xdr:rowOff>23073</xdr:rowOff>
    </xdr:to>
    <xdr:sp macro="" textlink="">
      <xdr:nvSpPr>
        <xdr:cNvPr id="695" name="楕円 694"/>
        <xdr:cNvSpPr/>
      </xdr:nvSpPr>
      <xdr:spPr>
        <a:xfrm>
          <a:off x="162687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71350</xdr:rowOff>
    </xdr:from>
    <xdr:ext cx="469744" cy="259045"/>
    <xdr:sp macro="" textlink="">
      <xdr:nvSpPr>
        <xdr:cNvPr id="696" name="積立金該当値テキスト"/>
        <xdr:cNvSpPr txBox="1"/>
      </xdr:nvSpPr>
      <xdr:spPr>
        <a:xfrm>
          <a:off x="16370300" y="1670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95484</xdr:rowOff>
    </xdr:from>
    <xdr:to>
      <xdr:col>81</xdr:col>
      <xdr:colOff>101600</xdr:colOff>
      <xdr:row>98</xdr:row>
      <xdr:rowOff>25634</xdr:rowOff>
    </xdr:to>
    <xdr:sp macro="" textlink="">
      <xdr:nvSpPr>
        <xdr:cNvPr id="697" name="楕円 696"/>
        <xdr:cNvSpPr/>
      </xdr:nvSpPr>
      <xdr:spPr>
        <a:xfrm>
          <a:off x="15430500" y="167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16761</xdr:rowOff>
    </xdr:from>
    <xdr:ext cx="469744" cy="259045"/>
    <xdr:sp macro="" textlink="">
      <xdr:nvSpPr>
        <xdr:cNvPr id="698" name="テキスト ボックス 697"/>
        <xdr:cNvSpPr txBox="1"/>
      </xdr:nvSpPr>
      <xdr:spPr>
        <a:xfrm>
          <a:off x="15246428" y="168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89815</xdr:rowOff>
    </xdr:from>
    <xdr:to>
      <xdr:col>76</xdr:col>
      <xdr:colOff>165100</xdr:colOff>
      <xdr:row>98</xdr:row>
      <xdr:rowOff>19965</xdr:rowOff>
    </xdr:to>
    <xdr:sp macro="" textlink="">
      <xdr:nvSpPr>
        <xdr:cNvPr id="699" name="楕円 698"/>
        <xdr:cNvSpPr/>
      </xdr:nvSpPr>
      <xdr:spPr>
        <a:xfrm>
          <a:off x="145415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11092</xdr:rowOff>
    </xdr:from>
    <xdr:ext cx="469744" cy="259045"/>
    <xdr:sp macro="" textlink="">
      <xdr:nvSpPr>
        <xdr:cNvPr id="700" name="テキスト ボックス 699"/>
        <xdr:cNvSpPr txBox="1"/>
      </xdr:nvSpPr>
      <xdr:spPr>
        <a:xfrm>
          <a:off x="14357428" y="168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107096</xdr:rowOff>
    </xdr:from>
    <xdr:to>
      <xdr:col>72</xdr:col>
      <xdr:colOff>38100</xdr:colOff>
      <xdr:row>98</xdr:row>
      <xdr:rowOff>37246</xdr:rowOff>
    </xdr:to>
    <xdr:sp macro="" textlink="">
      <xdr:nvSpPr>
        <xdr:cNvPr id="701" name="楕円 700"/>
        <xdr:cNvSpPr/>
      </xdr:nvSpPr>
      <xdr:spPr>
        <a:xfrm>
          <a:off x="136525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28373</xdr:rowOff>
    </xdr:from>
    <xdr:ext cx="469744" cy="259045"/>
    <xdr:sp macro="" textlink="">
      <xdr:nvSpPr>
        <xdr:cNvPr id="702" name="テキスト ボックス 701"/>
        <xdr:cNvSpPr txBox="1"/>
      </xdr:nvSpPr>
      <xdr:spPr>
        <a:xfrm>
          <a:off x="13468428" y="168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31201</xdr:rowOff>
    </xdr:from>
    <xdr:to>
      <xdr:col>67</xdr:col>
      <xdr:colOff>101600</xdr:colOff>
      <xdr:row>97</xdr:row>
      <xdr:rowOff>132801</xdr:rowOff>
    </xdr:to>
    <xdr:sp macro="" textlink="">
      <xdr:nvSpPr>
        <xdr:cNvPr id="703" name="楕円 702"/>
        <xdr:cNvSpPr/>
      </xdr:nvSpPr>
      <xdr:spPr>
        <a:xfrm>
          <a:off x="12763500" y="166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123928</xdr:rowOff>
    </xdr:from>
    <xdr:ext cx="469744" cy="259045"/>
    <xdr:sp macro="" textlink="">
      <xdr:nvSpPr>
        <xdr:cNvPr id="704" name="テキスト ボックス 703"/>
        <xdr:cNvSpPr txBox="1"/>
      </xdr:nvSpPr>
      <xdr:spPr>
        <a:xfrm>
          <a:off x="12579428" y="1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129642</xdr:rowOff>
    </xdr:from>
    <xdr:to>
      <xdr:col>116</xdr:col>
      <xdr:colOff>63500</xdr:colOff>
      <xdr:row>38</xdr:row>
      <xdr:rowOff>132156</xdr:rowOff>
    </xdr:to>
    <xdr:cxnSp macro="">
      <xdr:nvCxnSpPr>
        <xdr:cNvPr id="731" name="直線コネクタ 730"/>
        <xdr:cNvCxnSpPr/>
      </xdr:nvCxnSpPr>
      <xdr:spPr>
        <a:xfrm>
          <a:off x="21323300" y="664474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2"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129642</xdr:rowOff>
    </xdr:from>
    <xdr:to>
      <xdr:col>111</xdr:col>
      <xdr:colOff>177800</xdr:colOff>
      <xdr:row>38</xdr:row>
      <xdr:rowOff>131699</xdr:rowOff>
    </xdr:to>
    <xdr:cxnSp macro="">
      <xdr:nvCxnSpPr>
        <xdr:cNvPr id="734" name="直線コネクタ 733"/>
        <xdr:cNvCxnSpPr/>
      </xdr:nvCxnSpPr>
      <xdr:spPr>
        <a:xfrm flipV="1">
          <a:off x="20434300" y="66447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6" name="テキスト ボックス 735"/>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131699</xdr:rowOff>
    </xdr:from>
    <xdr:to>
      <xdr:col>107</xdr:col>
      <xdr:colOff>50800</xdr:colOff>
      <xdr:row>38</xdr:row>
      <xdr:rowOff>135128</xdr:rowOff>
    </xdr:to>
    <xdr:cxnSp macro="">
      <xdr:nvCxnSpPr>
        <xdr:cNvPr id="737" name="直線コネクタ 736"/>
        <xdr:cNvCxnSpPr/>
      </xdr:nvCxnSpPr>
      <xdr:spPr>
        <a:xfrm flipV="1">
          <a:off x="19545300" y="66467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9" name="テキスト ボックス 738"/>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132156</xdr:rowOff>
    </xdr:from>
    <xdr:to>
      <xdr:col>102</xdr:col>
      <xdr:colOff>114300</xdr:colOff>
      <xdr:row>38</xdr:row>
      <xdr:rowOff>135128</xdr:rowOff>
    </xdr:to>
    <xdr:cxnSp macro="">
      <xdr:nvCxnSpPr>
        <xdr:cNvPr id="740" name="直線コネクタ 739"/>
        <xdr:cNvCxnSpPr/>
      </xdr:nvCxnSpPr>
      <xdr:spPr>
        <a:xfrm>
          <a:off x="18656300" y="664725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2" name="テキスト ボックス 741"/>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4" name="テキスト ボックス 743"/>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81356</xdr:rowOff>
    </xdr:from>
    <xdr:to>
      <xdr:col>116</xdr:col>
      <xdr:colOff>114300</xdr:colOff>
      <xdr:row>39</xdr:row>
      <xdr:rowOff>11506</xdr:rowOff>
    </xdr:to>
    <xdr:sp macro="" textlink="">
      <xdr:nvSpPr>
        <xdr:cNvPr id="750" name="楕円 749"/>
        <xdr:cNvSpPr/>
      </xdr:nvSpPr>
      <xdr:spPr>
        <a:xfrm>
          <a:off x="22110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167733</xdr:rowOff>
    </xdr:from>
    <xdr:ext cx="313932" cy="259045"/>
    <xdr:sp macro="" textlink="">
      <xdr:nvSpPr>
        <xdr:cNvPr id="751" name="投資及び出資金該当値テキスト"/>
        <xdr:cNvSpPr txBox="1"/>
      </xdr:nvSpPr>
      <xdr:spPr>
        <a:xfrm>
          <a:off x="22212300" y="6511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78842</xdr:rowOff>
    </xdr:from>
    <xdr:to>
      <xdr:col>112</xdr:col>
      <xdr:colOff>38100</xdr:colOff>
      <xdr:row>39</xdr:row>
      <xdr:rowOff>8992</xdr:rowOff>
    </xdr:to>
    <xdr:sp macro="" textlink="">
      <xdr:nvSpPr>
        <xdr:cNvPr id="752" name="楕円 751"/>
        <xdr:cNvSpPr/>
      </xdr:nvSpPr>
      <xdr:spPr>
        <a:xfrm>
          <a:off x="21272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119</xdr:rowOff>
    </xdr:from>
    <xdr:ext cx="313932" cy="259045"/>
    <xdr:sp macro="" textlink="">
      <xdr:nvSpPr>
        <xdr:cNvPr id="753" name="テキスト ボックス 752"/>
        <xdr:cNvSpPr txBox="1"/>
      </xdr:nvSpPr>
      <xdr:spPr>
        <a:xfrm>
          <a:off x="21166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80899</xdr:rowOff>
    </xdr:from>
    <xdr:to>
      <xdr:col>107</xdr:col>
      <xdr:colOff>101600</xdr:colOff>
      <xdr:row>39</xdr:row>
      <xdr:rowOff>11049</xdr:rowOff>
    </xdr:to>
    <xdr:sp macro="" textlink="">
      <xdr:nvSpPr>
        <xdr:cNvPr id="754" name="楕円 753"/>
        <xdr:cNvSpPr/>
      </xdr:nvSpPr>
      <xdr:spPr>
        <a:xfrm>
          <a:off x="2038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2176</xdr:rowOff>
    </xdr:from>
    <xdr:ext cx="313932" cy="259045"/>
    <xdr:sp macro="" textlink="">
      <xdr:nvSpPr>
        <xdr:cNvPr id="755" name="テキスト ボックス 754"/>
        <xdr:cNvSpPr txBox="1"/>
      </xdr:nvSpPr>
      <xdr:spPr>
        <a:xfrm>
          <a:off x="20277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6" name="楕円 755"/>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5605</xdr:rowOff>
    </xdr:from>
    <xdr:ext cx="313932" cy="259045"/>
    <xdr:sp macro="" textlink="">
      <xdr:nvSpPr>
        <xdr:cNvPr id="757" name="テキスト ボックス 756"/>
        <xdr:cNvSpPr txBox="1"/>
      </xdr:nvSpPr>
      <xdr:spPr>
        <a:xfrm>
          <a:off x="19388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81356</xdr:rowOff>
    </xdr:from>
    <xdr:to>
      <xdr:col>98</xdr:col>
      <xdr:colOff>38100</xdr:colOff>
      <xdr:row>39</xdr:row>
      <xdr:rowOff>11506</xdr:rowOff>
    </xdr:to>
    <xdr:sp macro="" textlink="">
      <xdr:nvSpPr>
        <xdr:cNvPr id="758" name="楕円 757"/>
        <xdr:cNvSpPr/>
      </xdr:nvSpPr>
      <xdr:spPr>
        <a:xfrm>
          <a:off x="18605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2633</xdr:rowOff>
    </xdr:from>
    <xdr:ext cx="313932" cy="259045"/>
    <xdr:sp macro="" textlink="">
      <xdr:nvSpPr>
        <xdr:cNvPr id="759" name="テキスト ボックス 758"/>
        <xdr:cNvSpPr txBox="1"/>
      </xdr:nvSpPr>
      <xdr:spPr>
        <a:xfrm>
          <a:off x="18499333" y="6689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39984</xdr:rowOff>
    </xdr:from>
    <xdr:to>
      <xdr:col>116</xdr:col>
      <xdr:colOff>63500</xdr:colOff>
      <xdr:row>58</xdr:row>
      <xdr:rowOff>71943</xdr:rowOff>
    </xdr:to>
    <xdr:cxnSp macro="">
      <xdr:nvCxnSpPr>
        <xdr:cNvPr id="786" name="直線コネクタ 785"/>
        <xdr:cNvCxnSpPr/>
      </xdr:nvCxnSpPr>
      <xdr:spPr>
        <a:xfrm flipV="1">
          <a:off x="21323300" y="9984084"/>
          <a:ext cx="8382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71943</xdr:rowOff>
    </xdr:from>
    <xdr:to>
      <xdr:col>111</xdr:col>
      <xdr:colOff>177800</xdr:colOff>
      <xdr:row>58</xdr:row>
      <xdr:rowOff>73361</xdr:rowOff>
    </xdr:to>
    <xdr:cxnSp macro="">
      <xdr:nvCxnSpPr>
        <xdr:cNvPr id="789" name="直線コネクタ 788"/>
        <xdr:cNvCxnSpPr/>
      </xdr:nvCxnSpPr>
      <xdr:spPr>
        <a:xfrm flipV="1">
          <a:off x="20434300" y="1001604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1" name="テキスト ボックス 790"/>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73223</xdr:rowOff>
    </xdr:from>
    <xdr:to>
      <xdr:col>107</xdr:col>
      <xdr:colOff>50800</xdr:colOff>
      <xdr:row>58</xdr:row>
      <xdr:rowOff>73361</xdr:rowOff>
    </xdr:to>
    <xdr:cxnSp macro="">
      <xdr:nvCxnSpPr>
        <xdr:cNvPr id="792" name="直線コネクタ 791"/>
        <xdr:cNvCxnSpPr/>
      </xdr:nvCxnSpPr>
      <xdr:spPr>
        <a:xfrm>
          <a:off x="19545300" y="1001732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71806</xdr:rowOff>
    </xdr:from>
    <xdr:to>
      <xdr:col>102</xdr:col>
      <xdr:colOff>114300</xdr:colOff>
      <xdr:row>58</xdr:row>
      <xdr:rowOff>73223</xdr:rowOff>
    </xdr:to>
    <xdr:cxnSp macro="">
      <xdr:nvCxnSpPr>
        <xdr:cNvPr id="795" name="直線コネクタ 794"/>
        <xdr:cNvCxnSpPr/>
      </xdr:nvCxnSpPr>
      <xdr:spPr>
        <a:xfrm>
          <a:off x="18656300" y="1001590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160634</xdr:rowOff>
    </xdr:from>
    <xdr:to>
      <xdr:col>116</xdr:col>
      <xdr:colOff>114300</xdr:colOff>
      <xdr:row>58</xdr:row>
      <xdr:rowOff>90784</xdr:rowOff>
    </xdr:to>
    <xdr:sp macro="" textlink="">
      <xdr:nvSpPr>
        <xdr:cNvPr id="805" name="楕円 804"/>
        <xdr:cNvSpPr/>
      </xdr:nvSpPr>
      <xdr:spPr>
        <a:xfrm>
          <a:off x="221107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75561</xdr:rowOff>
    </xdr:from>
    <xdr:ext cx="469744" cy="259045"/>
    <xdr:sp macro="" textlink="">
      <xdr:nvSpPr>
        <xdr:cNvPr id="806" name="貸付金該当値テキスト"/>
        <xdr:cNvSpPr txBox="1"/>
      </xdr:nvSpPr>
      <xdr:spPr>
        <a:xfrm>
          <a:off x="22212300" y="984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21143</xdr:rowOff>
    </xdr:from>
    <xdr:to>
      <xdr:col>112</xdr:col>
      <xdr:colOff>38100</xdr:colOff>
      <xdr:row>58</xdr:row>
      <xdr:rowOff>122743</xdr:rowOff>
    </xdr:to>
    <xdr:sp macro="" textlink="">
      <xdr:nvSpPr>
        <xdr:cNvPr id="807" name="楕円 806"/>
        <xdr:cNvSpPr/>
      </xdr:nvSpPr>
      <xdr:spPr>
        <a:xfrm>
          <a:off x="21272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113870</xdr:rowOff>
    </xdr:from>
    <xdr:ext cx="469744" cy="259045"/>
    <xdr:sp macro="" textlink="">
      <xdr:nvSpPr>
        <xdr:cNvPr id="808" name="テキスト ボックス 807"/>
        <xdr:cNvSpPr txBox="1"/>
      </xdr:nvSpPr>
      <xdr:spPr>
        <a:xfrm>
          <a:off x="21088428" y="1005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22561</xdr:rowOff>
    </xdr:from>
    <xdr:to>
      <xdr:col>107</xdr:col>
      <xdr:colOff>101600</xdr:colOff>
      <xdr:row>58</xdr:row>
      <xdr:rowOff>124161</xdr:rowOff>
    </xdr:to>
    <xdr:sp macro="" textlink="">
      <xdr:nvSpPr>
        <xdr:cNvPr id="809" name="楕円 808"/>
        <xdr:cNvSpPr/>
      </xdr:nvSpPr>
      <xdr:spPr>
        <a:xfrm>
          <a:off x="20383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115288</xdr:rowOff>
    </xdr:from>
    <xdr:ext cx="469744" cy="259045"/>
    <xdr:sp macro="" textlink="">
      <xdr:nvSpPr>
        <xdr:cNvPr id="810" name="テキスト ボックス 809"/>
        <xdr:cNvSpPr txBox="1"/>
      </xdr:nvSpPr>
      <xdr:spPr>
        <a:xfrm>
          <a:off x="20199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22423</xdr:rowOff>
    </xdr:from>
    <xdr:to>
      <xdr:col>102</xdr:col>
      <xdr:colOff>165100</xdr:colOff>
      <xdr:row>58</xdr:row>
      <xdr:rowOff>124023</xdr:rowOff>
    </xdr:to>
    <xdr:sp macro="" textlink="">
      <xdr:nvSpPr>
        <xdr:cNvPr id="811" name="楕円 810"/>
        <xdr:cNvSpPr/>
      </xdr:nvSpPr>
      <xdr:spPr>
        <a:xfrm>
          <a:off x="19494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115150</xdr:rowOff>
    </xdr:from>
    <xdr:ext cx="469744" cy="259045"/>
    <xdr:sp macro="" textlink="">
      <xdr:nvSpPr>
        <xdr:cNvPr id="812" name="テキスト ボックス 811"/>
        <xdr:cNvSpPr txBox="1"/>
      </xdr:nvSpPr>
      <xdr:spPr>
        <a:xfrm>
          <a:off x="19310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21006</xdr:rowOff>
    </xdr:from>
    <xdr:to>
      <xdr:col>98</xdr:col>
      <xdr:colOff>38100</xdr:colOff>
      <xdr:row>58</xdr:row>
      <xdr:rowOff>122606</xdr:rowOff>
    </xdr:to>
    <xdr:sp macro="" textlink="">
      <xdr:nvSpPr>
        <xdr:cNvPr id="813" name="楕円 812"/>
        <xdr:cNvSpPr/>
      </xdr:nvSpPr>
      <xdr:spPr>
        <a:xfrm>
          <a:off x="18605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113733</xdr:rowOff>
    </xdr:from>
    <xdr:ext cx="469744" cy="259045"/>
    <xdr:sp macro="" textlink="">
      <xdr:nvSpPr>
        <xdr:cNvPr id="814" name="テキスト ボックス 813"/>
        <xdr:cNvSpPr txBox="1"/>
      </xdr:nvSpPr>
      <xdr:spPr>
        <a:xfrm>
          <a:off x="18421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7" name="直線コネクタ 836"/>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38"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39" name="直線コネクタ 838"/>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0"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1" name="直線コネクタ 840"/>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105410</xdr:rowOff>
    </xdr:from>
    <xdr:to>
      <xdr:col>116</xdr:col>
      <xdr:colOff>63500</xdr:colOff>
      <xdr:row>73</xdr:row>
      <xdr:rowOff>152639</xdr:rowOff>
    </xdr:to>
    <xdr:cxnSp macro="">
      <xdr:nvCxnSpPr>
        <xdr:cNvPr id="842" name="直線コネクタ 841"/>
        <xdr:cNvCxnSpPr/>
      </xdr:nvCxnSpPr>
      <xdr:spPr>
        <a:xfrm flipV="1">
          <a:off x="21323300" y="12621260"/>
          <a:ext cx="8382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3"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4" name="フローチャート: 判断 843"/>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152639</xdr:rowOff>
    </xdr:from>
    <xdr:to>
      <xdr:col>111</xdr:col>
      <xdr:colOff>177800</xdr:colOff>
      <xdr:row>74</xdr:row>
      <xdr:rowOff>48031</xdr:rowOff>
    </xdr:to>
    <xdr:cxnSp macro="">
      <xdr:nvCxnSpPr>
        <xdr:cNvPr id="845" name="直線コネクタ 844"/>
        <xdr:cNvCxnSpPr/>
      </xdr:nvCxnSpPr>
      <xdr:spPr>
        <a:xfrm flipV="1">
          <a:off x="20434300" y="12668489"/>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6" name="フローチャート: 判断 845"/>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47" name="テキスト ボックス 846"/>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10861</xdr:rowOff>
    </xdr:from>
    <xdr:to>
      <xdr:col>107</xdr:col>
      <xdr:colOff>50800</xdr:colOff>
      <xdr:row>74</xdr:row>
      <xdr:rowOff>48031</xdr:rowOff>
    </xdr:to>
    <xdr:cxnSp macro="">
      <xdr:nvCxnSpPr>
        <xdr:cNvPr id="848" name="直線コネクタ 847"/>
        <xdr:cNvCxnSpPr/>
      </xdr:nvCxnSpPr>
      <xdr:spPr>
        <a:xfrm>
          <a:off x="19545300" y="1269816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49" name="フローチャート: 判断 848"/>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0" name="テキスト ボックス 849"/>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10861</xdr:rowOff>
    </xdr:from>
    <xdr:to>
      <xdr:col>102</xdr:col>
      <xdr:colOff>114300</xdr:colOff>
      <xdr:row>74</xdr:row>
      <xdr:rowOff>130739</xdr:rowOff>
    </xdr:to>
    <xdr:cxnSp macro="">
      <xdr:nvCxnSpPr>
        <xdr:cNvPr id="851" name="直線コネクタ 850"/>
        <xdr:cNvCxnSpPr/>
      </xdr:nvCxnSpPr>
      <xdr:spPr>
        <a:xfrm flipV="1">
          <a:off x="18656300" y="12698161"/>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2" name="フローチャート: 判断 851"/>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3" name="テキスト ボックス 852"/>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4" name="フローチャート: 判断 853"/>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5" name="テキスト ボックス 854"/>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54610</xdr:rowOff>
    </xdr:from>
    <xdr:to>
      <xdr:col>116</xdr:col>
      <xdr:colOff>114300</xdr:colOff>
      <xdr:row>73</xdr:row>
      <xdr:rowOff>156210</xdr:rowOff>
    </xdr:to>
    <xdr:sp macro="" textlink="">
      <xdr:nvSpPr>
        <xdr:cNvPr id="861" name="楕円 860"/>
        <xdr:cNvSpPr/>
      </xdr:nvSpPr>
      <xdr:spPr>
        <a:xfrm>
          <a:off x="221107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33037</xdr:rowOff>
    </xdr:from>
    <xdr:ext cx="534377" cy="259045"/>
    <xdr:sp macro="" textlink="">
      <xdr:nvSpPr>
        <xdr:cNvPr id="862" name="繰出金該当値テキスト"/>
        <xdr:cNvSpPr txBox="1"/>
      </xdr:nvSpPr>
      <xdr:spPr>
        <a:xfrm>
          <a:off x="22212300" y="12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101839</xdr:rowOff>
    </xdr:from>
    <xdr:to>
      <xdr:col>112</xdr:col>
      <xdr:colOff>38100</xdr:colOff>
      <xdr:row>74</xdr:row>
      <xdr:rowOff>31989</xdr:rowOff>
    </xdr:to>
    <xdr:sp macro="" textlink="">
      <xdr:nvSpPr>
        <xdr:cNvPr id="863" name="楕円 862"/>
        <xdr:cNvSpPr/>
      </xdr:nvSpPr>
      <xdr:spPr>
        <a:xfrm>
          <a:off x="212725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23116</xdr:rowOff>
    </xdr:from>
    <xdr:ext cx="534377" cy="259045"/>
    <xdr:sp macro="" textlink="">
      <xdr:nvSpPr>
        <xdr:cNvPr id="864" name="テキスト ボックス 863"/>
        <xdr:cNvSpPr txBox="1"/>
      </xdr:nvSpPr>
      <xdr:spPr>
        <a:xfrm>
          <a:off x="21056111" y="127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168681</xdr:rowOff>
    </xdr:from>
    <xdr:to>
      <xdr:col>107</xdr:col>
      <xdr:colOff>101600</xdr:colOff>
      <xdr:row>74</xdr:row>
      <xdr:rowOff>98831</xdr:rowOff>
    </xdr:to>
    <xdr:sp macro="" textlink="">
      <xdr:nvSpPr>
        <xdr:cNvPr id="865" name="楕円 864"/>
        <xdr:cNvSpPr/>
      </xdr:nvSpPr>
      <xdr:spPr>
        <a:xfrm>
          <a:off x="203835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89958</xdr:rowOff>
    </xdr:from>
    <xdr:ext cx="534377" cy="259045"/>
    <xdr:sp macro="" textlink="">
      <xdr:nvSpPr>
        <xdr:cNvPr id="866" name="テキスト ボックス 865"/>
        <xdr:cNvSpPr txBox="1"/>
      </xdr:nvSpPr>
      <xdr:spPr>
        <a:xfrm>
          <a:off x="20167111" y="12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131511</xdr:rowOff>
    </xdr:from>
    <xdr:to>
      <xdr:col>102</xdr:col>
      <xdr:colOff>165100</xdr:colOff>
      <xdr:row>74</xdr:row>
      <xdr:rowOff>61661</xdr:rowOff>
    </xdr:to>
    <xdr:sp macro="" textlink="">
      <xdr:nvSpPr>
        <xdr:cNvPr id="867" name="楕円 866"/>
        <xdr:cNvSpPr/>
      </xdr:nvSpPr>
      <xdr:spPr>
        <a:xfrm>
          <a:off x="19494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52788</xdr:rowOff>
    </xdr:from>
    <xdr:ext cx="534377" cy="259045"/>
    <xdr:sp macro="" textlink="">
      <xdr:nvSpPr>
        <xdr:cNvPr id="868" name="テキスト ボックス 867"/>
        <xdr:cNvSpPr txBox="1"/>
      </xdr:nvSpPr>
      <xdr:spPr>
        <a:xfrm>
          <a:off x="19278111" y="127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79939</xdr:rowOff>
    </xdr:from>
    <xdr:to>
      <xdr:col>98</xdr:col>
      <xdr:colOff>38100</xdr:colOff>
      <xdr:row>75</xdr:row>
      <xdr:rowOff>10089</xdr:rowOff>
    </xdr:to>
    <xdr:sp macro="" textlink="">
      <xdr:nvSpPr>
        <xdr:cNvPr id="869" name="楕円 868"/>
        <xdr:cNvSpPr/>
      </xdr:nvSpPr>
      <xdr:spPr>
        <a:xfrm>
          <a:off x="18605500" y="127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1216</xdr:rowOff>
    </xdr:from>
    <xdr:ext cx="534377" cy="259045"/>
    <xdr:sp macro="" textlink="">
      <xdr:nvSpPr>
        <xdr:cNvPr id="870" name="テキスト ボックス 869"/>
        <xdr:cNvSpPr txBox="1"/>
      </xdr:nvSpPr>
      <xdr:spPr>
        <a:xfrm>
          <a:off x="18389111" y="128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補助</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特別定額給付金や新型コロナウイルス感染症対策</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により、前年度に比べて増額となっている。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普通建設事業費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、市民会館跡地エリアの新施設等の整備に向けた用地取得や、環境衛生センターごみ処理施設の長寿命化により、前年度に比べて増額となっている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一方、類似団体平均値と比較して物件費が高くなっているのは、行革の取組みとして各種業務の民間委託、指定管理者制度の活用を図ってきたことが要因となっている。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283,233
279,664
76.49
126,961,282
125,116,473
1,114,119
53,448,445
47,459,453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92347</xdr:rowOff>
    </xdr:from>
    <xdr:to>
      <xdr:col>24</xdr:col>
      <xdr:colOff>63500</xdr:colOff>
      <xdr:row>36</xdr:row>
      <xdr:rowOff>134801</xdr:rowOff>
    </xdr:to>
    <xdr:cxnSp macro="">
      <xdr:nvCxnSpPr>
        <xdr:cNvPr id="63" name="直線コネクタ 62"/>
        <xdr:cNvCxnSpPr/>
      </xdr:nvCxnSpPr>
      <xdr:spPr>
        <a:xfrm flipV="1">
          <a:off x="3797300" y="62645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136434</xdr:rowOff>
    </xdr:from>
    <xdr:to>
      <xdr:col>19</xdr:col>
      <xdr:colOff>177800</xdr:colOff>
      <xdr:row>36</xdr:row>
      <xdr:rowOff>134801</xdr:rowOff>
    </xdr:to>
    <xdr:cxnSp macro="">
      <xdr:nvCxnSpPr>
        <xdr:cNvPr id="66" name="直線コネクタ 65"/>
        <xdr:cNvCxnSpPr/>
      </xdr:nvCxnSpPr>
      <xdr:spPr>
        <a:xfrm>
          <a:off x="2908300" y="613718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35</xdr:row>
      <xdr:rowOff>136434</xdr:rowOff>
    </xdr:to>
    <xdr:cxnSp macro="">
      <xdr:nvCxnSpPr>
        <xdr:cNvPr id="69" name="直線コネクタ 68"/>
        <xdr:cNvCxnSpPr/>
      </xdr:nvCxnSpPr>
      <xdr:spPr>
        <a:xfrm>
          <a:off x="2019300" y="604901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38463</xdr:rowOff>
    </xdr:from>
    <xdr:to>
      <xdr:col>10</xdr:col>
      <xdr:colOff>114300</xdr:colOff>
      <xdr:row>35</xdr:row>
      <xdr:rowOff>48260</xdr:rowOff>
    </xdr:to>
    <xdr:cxnSp macro="">
      <xdr:nvCxnSpPr>
        <xdr:cNvPr id="72" name="直線コネクタ 71"/>
        <xdr:cNvCxnSpPr/>
      </xdr:nvCxnSpPr>
      <xdr:spPr>
        <a:xfrm>
          <a:off x="1130300" y="586776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41547</xdr:rowOff>
    </xdr:from>
    <xdr:to>
      <xdr:col>24</xdr:col>
      <xdr:colOff>114300</xdr:colOff>
      <xdr:row>36</xdr:row>
      <xdr:rowOff>143147</xdr:rowOff>
    </xdr:to>
    <xdr:sp macro="" textlink="">
      <xdr:nvSpPr>
        <xdr:cNvPr id="82" name="楕円 81"/>
        <xdr:cNvSpPr/>
      </xdr:nvSpPr>
      <xdr:spPr>
        <a:xfrm>
          <a:off x="45847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19974</xdr:rowOff>
    </xdr:from>
    <xdr:ext cx="469744" cy="259045"/>
    <xdr:sp macro="" textlink="">
      <xdr:nvSpPr>
        <xdr:cNvPr id="83" name="議会費該当値テキスト"/>
        <xdr:cNvSpPr txBox="1"/>
      </xdr:nvSpPr>
      <xdr:spPr>
        <a:xfrm>
          <a:off x="4686300"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84001</xdr:rowOff>
    </xdr:from>
    <xdr:to>
      <xdr:col>20</xdr:col>
      <xdr:colOff>38100</xdr:colOff>
      <xdr:row>37</xdr:row>
      <xdr:rowOff>14151</xdr:rowOff>
    </xdr:to>
    <xdr:sp macro="" textlink="">
      <xdr:nvSpPr>
        <xdr:cNvPr id="84" name="楕円 83"/>
        <xdr:cNvSpPr/>
      </xdr:nvSpPr>
      <xdr:spPr>
        <a:xfrm>
          <a:off x="3746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5278</xdr:rowOff>
    </xdr:from>
    <xdr:ext cx="469744" cy="259045"/>
    <xdr:sp macro="" textlink="">
      <xdr:nvSpPr>
        <xdr:cNvPr id="85" name="テキスト ボックス 84"/>
        <xdr:cNvSpPr txBox="1"/>
      </xdr:nvSpPr>
      <xdr:spPr>
        <a:xfrm>
          <a:off x="3562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85634</xdr:rowOff>
    </xdr:from>
    <xdr:to>
      <xdr:col>15</xdr:col>
      <xdr:colOff>101600</xdr:colOff>
      <xdr:row>36</xdr:row>
      <xdr:rowOff>15784</xdr:rowOff>
    </xdr:to>
    <xdr:sp macro="" textlink="">
      <xdr:nvSpPr>
        <xdr:cNvPr id="86" name="楕円 85"/>
        <xdr:cNvSpPr/>
      </xdr:nvSpPr>
      <xdr:spPr>
        <a:xfrm>
          <a:off x="2857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6911</xdr:rowOff>
    </xdr:from>
    <xdr:ext cx="469744" cy="259045"/>
    <xdr:sp macro="" textlink="">
      <xdr:nvSpPr>
        <xdr:cNvPr id="87" name="テキスト ボックス 86"/>
        <xdr:cNvSpPr txBox="1"/>
      </xdr:nvSpPr>
      <xdr:spPr>
        <a:xfrm>
          <a:off x="2673428" y="617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8" name="楕円 87"/>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90187</xdr:rowOff>
    </xdr:from>
    <xdr:ext cx="469744" cy="259045"/>
    <xdr:sp macro="" textlink="">
      <xdr:nvSpPr>
        <xdr:cNvPr id="89" name="テキスト ボックス 88"/>
        <xdr:cNvSpPr txBox="1"/>
      </xdr:nvSpPr>
      <xdr:spPr>
        <a:xfrm>
          <a:off x="1784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159113</xdr:rowOff>
    </xdr:from>
    <xdr:to>
      <xdr:col>6</xdr:col>
      <xdr:colOff>38100</xdr:colOff>
      <xdr:row>34</xdr:row>
      <xdr:rowOff>89263</xdr:rowOff>
    </xdr:to>
    <xdr:sp macro="" textlink="">
      <xdr:nvSpPr>
        <xdr:cNvPr id="90" name="楕円 89"/>
        <xdr:cNvSpPr/>
      </xdr:nvSpPr>
      <xdr:spPr>
        <a:xfrm>
          <a:off x="1079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80390</xdr:rowOff>
    </xdr:from>
    <xdr:ext cx="469744" cy="259045"/>
    <xdr:sp macro="" textlink="">
      <xdr:nvSpPr>
        <xdr:cNvPr id="91" name="テキスト ボックス 90"/>
        <xdr:cNvSpPr txBox="1"/>
      </xdr:nvSpPr>
      <xdr:spPr>
        <a:xfrm>
          <a:off x="895428" y="59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62754</xdr:rowOff>
    </xdr:from>
    <xdr:to>
      <xdr:col>24</xdr:col>
      <xdr:colOff>63500</xdr:colOff>
      <xdr:row>57</xdr:row>
      <xdr:rowOff>151503</xdr:rowOff>
    </xdr:to>
    <xdr:cxnSp macro="">
      <xdr:nvCxnSpPr>
        <xdr:cNvPr id="120" name="直線コネクタ 119"/>
        <xdr:cNvCxnSpPr/>
      </xdr:nvCxnSpPr>
      <xdr:spPr>
        <a:xfrm flipV="1">
          <a:off x="3797300" y="9149604"/>
          <a:ext cx="838200" cy="7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151503</xdr:rowOff>
    </xdr:from>
    <xdr:to>
      <xdr:col>19</xdr:col>
      <xdr:colOff>177800</xdr:colOff>
      <xdr:row>58</xdr:row>
      <xdr:rowOff>14892</xdr:rowOff>
    </xdr:to>
    <xdr:cxnSp macro="">
      <xdr:nvCxnSpPr>
        <xdr:cNvPr id="123" name="直線コネクタ 122"/>
        <xdr:cNvCxnSpPr/>
      </xdr:nvCxnSpPr>
      <xdr:spPr>
        <a:xfrm flipV="1">
          <a:off x="2908300" y="9924153"/>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14892</xdr:rowOff>
    </xdr:from>
    <xdr:to>
      <xdr:col>15</xdr:col>
      <xdr:colOff>50800</xdr:colOff>
      <xdr:row>58</xdr:row>
      <xdr:rowOff>42164</xdr:rowOff>
    </xdr:to>
    <xdr:cxnSp macro="">
      <xdr:nvCxnSpPr>
        <xdr:cNvPr id="126" name="直線コネクタ 125"/>
        <xdr:cNvCxnSpPr/>
      </xdr:nvCxnSpPr>
      <xdr:spPr>
        <a:xfrm flipV="1">
          <a:off x="2019300" y="9958992"/>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40388</xdr:rowOff>
    </xdr:from>
    <xdr:to>
      <xdr:col>10</xdr:col>
      <xdr:colOff>114300</xdr:colOff>
      <xdr:row>58</xdr:row>
      <xdr:rowOff>42164</xdr:rowOff>
    </xdr:to>
    <xdr:cxnSp macro="">
      <xdr:nvCxnSpPr>
        <xdr:cNvPr id="129" name="直線コネクタ 128"/>
        <xdr:cNvCxnSpPr/>
      </xdr:nvCxnSpPr>
      <xdr:spPr>
        <a:xfrm>
          <a:off x="1130300" y="998448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11954</xdr:rowOff>
    </xdr:from>
    <xdr:to>
      <xdr:col>24</xdr:col>
      <xdr:colOff>114300</xdr:colOff>
      <xdr:row>53</xdr:row>
      <xdr:rowOff>113554</xdr:rowOff>
    </xdr:to>
    <xdr:sp macro="" textlink="">
      <xdr:nvSpPr>
        <xdr:cNvPr id="139" name="楕円 138"/>
        <xdr:cNvSpPr/>
      </xdr:nvSpPr>
      <xdr:spPr>
        <a:xfrm>
          <a:off x="4584700" y="90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111646</xdr:rowOff>
    </xdr:from>
    <xdr:ext cx="599010" cy="259045"/>
    <xdr:sp macro="" textlink="">
      <xdr:nvSpPr>
        <xdr:cNvPr id="140" name="総務費該当値テキスト"/>
        <xdr:cNvSpPr txBox="1"/>
      </xdr:nvSpPr>
      <xdr:spPr>
        <a:xfrm>
          <a:off x="4686300" y="902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100703</xdr:rowOff>
    </xdr:from>
    <xdr:to>
      <xdr:col>20</xdr:col>
      <xdr:colOff>38100</xdr:colOff>
      <xdr:row>58</xdr:row>
      <xdr:rowOff>30853</xdr:rowOff>
    </xdr:to>
    <xdr:sp macro="" textlink="">
      <xdr:nvSpPr>
        <xdr:cNvPr id="141" name="楕円 140"/>
        <xdr:cNvSpPr/>
      </xdr:nvSpPr>
      <xdr:spPr>
        <a:xfrm>
          <a:off x="3746500" y="98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21980</xdr:rowOff>
    </xdr:from>
    <xdr:ext cx="534377" cy="259045"/>
    <xdr:sp macro="" textlink="">
      <xdr:nvSpPr>
        <xdr:cNvPr id="142" name="テキスト ボックス 141"/>
        <xdr:cNvSpPr txBox="1"/>
      </xdr:nvSpPr>
      <xdr:spPr>
        <a:xfrm>
          <a:off x="3530111" y="99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135542</xdr:rowOff>
    </xdr:from>
    <xdr:to>
      <xdr:col>15</xdr:col>
      <xdr:colOff>101600</xdr:colOff>
      <xdr:row>58</xdr:row>
      <xdr:rowOff>65692</xdr:rowOff>
    </xdr:to>
    <xdr:sp macro="" textlink="">
      <xdr:nvSpPr>
        <xdr:cNvPr id="143" name="楕円 142"/>
        <xdr:cNvSpPr/>
      </xdr:nvSpPr>
      <xdr:spPr>
        <a:xfrm>
          <a:off x="28575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56819</xdr:rowOff>
    </xdr:from>
    <xdr:ext cx="534377" cy="259045"/>
    <xdr:sp macro="" textlink="">
      <xdr:nvSpPr>
        <xdr:cNvPr id="144" name="テキスト ボックス 143"/>
        <xdr:cNvSpPr txBox="1"/>
      </xdr:nvSpPr>
      <xdr:spPr>
        <a:xfrm>
          <a:off x="2641111" y="100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162814</xdr:rowOff>
    </xdr:from>
    <xdr:to>
      <xdr:col>10</xdr:col>
      <xdr:colOff>165100</xdr:colOff>
      <xdr:row>58</xdr:row>
      <xdr:rowOff>92964</xdr:rowOff>
    </xdr:to>
    <xdr:sp macro="" textlink="">
      <xdr:nvSpPr>
        <xdr:cNvPr id="145" name="楕円 144"/>
        <xdr:cNvSpPr/>
      </xdr:nvSpPr>
      <xdr:spPr>
        <a:xfrm>
          <a:off x="1968500" y="99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84091</xdr:rowOff>
    </xdr:from>
    <xdr:ext cx="534377" cy="259045"/>
    <xdr:sp macro="" textlink="">
      <xdr:nvSpPr>
        <xdr:cNvPr id="146" name="テキスト ボックス 145"/>
        <xdr:cNvSpPr txBox="1"/>
      </xdr:nvSpPr>
      <xdr:spPr>
        <a:xfrm>
          <a:off x="1752111" y="100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161038</xdr:rowOff>
    </xdr:from>
    <xdr:to>
      <xdr:col>6</xdr:col>
      <xdr:colOff>38100</xdr:colOff>
      <xdr:row>58</xdr:row>
      <xdr:rowOff>91188</xdr:rowOff>
    </xdr:to>
    <xdr:sp macro="" textlink="">
      <xdr:nvSpPr>
        <xdr:cNvPr id="147" name="楕円 146"/>
        <xdr:cNvSpPr/>
      </xdr:nvSpPr>
      <xdr:spPr>
        <a:xfrm>
          <a:off x="1079500" y="99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82315</xdr:rowOff>
    </xdr:from>
    <xdr:ext cx="534377" cy="259045"/>
    <xdr:sp macro="" textlink="">
      <xdr:nvSpPr>
        <xdr:cNvPr id="148" name="テキスト ボックス 147"/>
        <xdr:cNvSpPr txBox="1"/>
      </xdr:nvSpPr>
      <xdr:spPr>
        <a:xfrm>
          <a:off x="863111" y="100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199,987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71292</xdr:rowOff>
    </xdr:from>
    <xdr:to>
      <xdr:col>24</xdr:col>
      <xdr:colOff>63500</xdr:colOff>
      <xdr:row>75</xdr:row>
      <xdr:rowOff>78987</xdr:rowOff>
    </xdr:to>
    <xdr:cxnSp macro="">
      <xdr:nvCxnSpPr>
        <xdr:cNvPr id="178" name="直線コネクタ 177"/>
        <xdr:cNvCxnSpPr/>
      </xdr:nvCxnSpPr>
      <xdr:spPr>
        <a:xfrm flipV="1">
          <a:off x="3797300" y="12758592"/>
          <a:ext cx="838200" cy="1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78987</xdr:rowOff>
    </xdr:from>
    <xdr:to>
      <xdr:col>19</xdr:col>
      <xdr:colOff>177800</xdr:colOff>
      <xdr:row>76</xdr:row>
      <xdr:rowOff>52812</xdr:rowOff>
    </xdr:to>
    <xdr:cxnSp macro="">
      <xdr:nvCxnSpPr>
        <xdr:cNvPr id="181" name="直線コネクタ 180"/>
        <xdr:cNvCxnSpPr/>
      </xdr:nvCxnSpPr>
      <xdr:spPr>
        <a:xfrm flipV="1">
          <a:off x="2908300" y="12937737"/>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3" name="テキスト ボックス 182"/>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4654</xdr:rowOff>
    </xdr:from>
    <xdr:to>
      <xdr:col>15</xdr:col>
      <xdr:colOff>50800</xdr:colOff>
      <xdr:row>76</xdr:row>
      <xdr:rowOff>52812</xdr:rowOff>
    </xdr:to>
    <xdr:cxnSp macro="">
      <xdr:nvCxnSpPr>
        <xdr:cNvPr id="184" name="直線コネクタ 183"/>
        <xdr:cNvCxnSpPr/>
      </xdr:nvCxnSpPr>
      <xdr:spPr>
        <a:xfrm>
          <a:off x="2019300" y="1303485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6" name="テキスト ボックス 185"/>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4654</xdr:rowOff>
    </xdr:from>
    <xdr:to>
      <xdr:col>10</xdr:col>
      <xdr:colOff>114300</xdr:colOff>
      <xdr:row>76</xdr:row>
      <xdr:rowOff>68568</xdr:rowOff>
    </xdr:to>
    <xdr:cxnSp macro="">
      <xdr:nvCxnSpPr>
        <xdr:cNvPr id="187" name="直線コネクタ 186"/>
        <xdr:cNvCxnSpPr/>
      </xdr:nvCxnSpPr>
      <xdr:spPr>
        <a:xfrm flipV="1">
          <a:off x="1130300" y="13034854"/>
          <a:ext cx="889000" cy="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98169</xdr:rowOff>
    </xdr:from>
    <xdr:ext cx="599010" cy="259045"/>
    <xdr:sp macro="" textlink="">
      <xdr:nvSpPr>
        <xdr:cNvPr id="189" name="テキスト ボックス 188"/>
        <xdr:cNvSpPr txBox="1"/>
      </xdr:nvSpPr>
      <xdr:spPr>
        <a:xfrm>
          <a:off x="1719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159566</xdr:rowOff>
    </xdr:from>
    <xdr:ext cx="599010" cy="259045"/>
    <xdr:sp macro="" textlink="">
      <xdr:nvSpPr>
        <xdr:cNvPr id="191" name="テキスト ボックス 190"/>
        <xdr:cNvSpPr txBox="1"/>
      </xdr:nvSpPr>
      <xdr:spPr>
        <a:xfrm>
          <a:off x="830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20492</xdr:rowOff>
    </xdr:from>
    <xdr:to>
      <xdr:col>24</xdr:col>
      <xdr:colOff>114300</xdr:colOff>
      <xdr:row>74</xdr:row>
      <xdr:rowOff>122092</xdr:rowOff>
    </xdr:to>
    <xdr:sp macro="" textlink="">
      <xdr:nvSpPr>
        <xdr:cNvPr id="197" name="楕円 196"/>
        <xdr:cNvSpPr/>
      </xdr:nvSpPr>
      <xdr:spPr>
        <a:xfrm>
          <a:off x="4584700" y="127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43369</xdr:rowOff>
    </xdr:from>
    <xdr:ext cx="599010" cy="259045"/>
    <xdr:sp macro="" textlink="">
      <xdr:nvSpPr>
        <xdr:cNvPr id="198" name="民生費該当値テキスト"/>
        <xdr:cNvSpPr txBox="1"/>
      </xdr:nvSpPr>
      <xdr:spPr>
        <a:xfrm>
          <a:off x="4686300" y="1255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28187</xdr:rowOff>
    </xdr:from>
    <xdr:to>
      <xdr:col>20</xdr:col>
      <xdr:colOff>38100</xdr:colOff>
      <xdr:row>75</xdr:row>
      <xdr:rowOff>129787</xdr:rowOff>
    </xdr:to>
    <xdr:sp macro="" textlink="">
      <xdr:nvSpPr>
        <xdr:cNvPr id="199" name="楕円 198"/>
        <xdr:cNvSpPr/>
      </xdr:nvSpPr>
      <xdr:spPr>
        <a:xfrm>
          <a:off x="3746500" y="128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146314</xdr:rowOff>
    </xdr:from>
    <xdr:ext cx="599010" cy="259045"/>
    <xdr:sp macro="" textlink="">
      <xdr:nvSpPr>
        <xdr:cNvPr id="200" name="テキスト ボックス 199"/>
        <xdr:cNvSpPr txBox="1"/>
      </xdr:nvSpPr>
      <xdr:spPr>
        <a:xfrm>
          <a:off x="3497795" y="1266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2012</xdr:rowOff>
    </xdr:from>
    <xdr:to>
      <xdr:col>15</xdr:col>
      <xdr:colOff>101600</xdr:colOff>
      <xdr:row>76</xdr:row>
      <xdr:rowOff>103612</xdr:rowOff>
    </xdr:to>
    <xdr:sp macro="" textlink="">
      <xdr:nvSpPr>
        <xdr:cNvPr id="201" name="楕円 200"/>
        <xdr:cNvSpPr/>
      </xdr:nvSpPr>
      <xdr:spPr>
        <a:xfrm>
          <a:off x="2857500" y="130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120140</xdr:rowOff>
    </xdr:from>
    <xdr:ext cx="599010" cy="259045"/>
    <xdr:sp macro="" textlink="">
      <xdr:nvSpPr>
        <xdr:cNvPr id="202" name="テキスト ボックス 201"/>
        <xdr:cNvSpPr txBox="1"/>
      </xdr:nvSpPr>
      <xdr:spPr>
        <a:xfrm>
          <a:off x="2608795" y="1280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125305</xdr:rowOff>
    </xdr:from>
    <xdr:to>
      <xdr:col>10</xdr:col>
      <xdr:colOff>165100</xdr:colOff>
      <xdr:row>76</xdr:row>
      <xdr:rowOff>55454</xdr:rowOff>
    </xdr:to>
    <xdr:sp macro="" textlink="">
      <xdr:nvSpPr>
        <xdr:cNvPr id="203" name="楕円 202"/>
        <xdr:cNvSpPr/>
      </xdr:nvSpPr>
      <xdr:spPr>
        <a:xfrm>
          <a:off x="1968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71982</xdr:rowOff>
    </xdr:from>
    <xdr:ext cx="599010" cy="259045"/>
    <xdr:sp macro="" textlink="">
      <xdr:nvSpPr>
        <xdr:cNvPr id="204" name="テキスト ボックス 203"/>
        <xdr:cNvSpPr txBox="1"/>
      </xdr:nvSpPr>
      <xdr:spPr>
        <a:xfrm>
          <a:off x="1719795" y="1275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17768</xdr:rowOff>
    </xdr:from>
    <xdr:to>
      <xdr:col>6</xdr:col>
      <xdr:colOff>38100</xdr:colOff>
      <xdr:row>76</xdr:row>
      <xdr:rowOff>119368</xdr:rowOff>
    </xdr:to>
    <xdr:sp macro="" textlink="">
      <xdr:nvSpPr>
        <xdr:cNvPr id="205" name="楕円 204"/>
        <xdr:cNvSpPr/>
      </xdr:nvSpPr>
      <xdr:spPr>
        <a:xfrm>
          <a:off x="10795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135894</xdr:rowOff>
    </xdr:from>
    <xdr:ext cx="599010" cy="259045"/>
    <xdr:sp macro="" textlink="">
      <xdr:nvSpPr>
        <xdr:cNvPr id="206" name="テキスト ボックス 205"/>
        <xdr:cNvSpPr txBox="1"/>
      </xdr:nvSpPr>
      <xdr:spPr>
        <a:xfrm>
          <a:off x="830795" y="128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45909</xdr:rowOff>
    </xdr:from>
    <xdr:to>
      <xdr:col>24</xdr:col>
      <xdr:colOff>63500</xdr:colOff>
      <xdr:row>98</xdr:row>
      <xdr:rowOff>108448</xdr:rowOff>
    </xdr:to>
    <xdr:cxnSp macro="">
      <xdr:nvCxnSpPr>
        <xdr:cNvPr id="238" name="直線コネクタ 237"/>
        <xdr:cNvCxnSpPr/>
      </xdr:nvCxnSpPr>
      <xdr:spPr>
        <a:xfrm flipV="1">
          <a:off x="3797300" y="16676559"/>
          <a:ext cx="838200" cy="2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91139</xdr:rowOff>
    </xdr:from>
    <xdr:to>
      <xdr:col>19</xdr:col>
      <xdr:colOff>177800</xdr:colOff>
      <xdr:row>98</xdr:row>
      <xdr:rowOff>108448</xdr:rowOff>
    </xdr:to>
    <xdr:cxnSp macro="">
      <xdr:nvCxnSpPr>
        <xdr:cNvPr id="241" name="直線コネクタ 240"/>
        <xdr:cNvCxnSpPr/>
      </xdr:nvCxnSpPr>
      <xdr:spPr>
        <a:xfrm>
          <a:off x="2908300" y="1689323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91139</xdr:rowOff>
    </xdr:from>
    <xdr:to>
      <xdr:col>15</xdr:col>
      <xdr:colOff>50800</xdr:colOff>
      <xdr:row>98</xdr:row>
      <xdr:rowOff>139635</xdr:rowOff>
    </xdr:to>
    <xdr:cxnSp macro="">
      <xdr:nvCxnSpPr>
        <xdr:cNvPr id="244" name="直線コネクタ 243"/>
        <xdr:cNvCxnSpPr/>
      </xdr:nvCxnSpPr>
      <xdr:spPr>
        <a:xfrm flipV="1">
          <a:off x="2019300" y="16893239"/>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124710</xdr:rowOff>
    </xdr:from>
    <xdr:to>
      <xdr:col>10</xdr:col>
      <xdr:colOff>114300</xdr:colOff>
      <xdr:row>98</xdr:row>
      <xdr:rowOff>139635</xdr:rowOff>
    </xdr:to>
    <xdr:cxnSp macro="">
      <xdr:nvCxnSpPr>
        <xdr:cNvPr id="247" name="直線コネクタ 246"/>
        <xdr:cNvCxnSpPr/>
      </xdr:nvCxnSpPr>
      <xdr:spPr>
        <a:xfrm>
          <a:off x="1130300" y="1692681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166559</xdr:rowOff>
    </xdr:from>
    <xdr:to>
      <xdr:col>24</xdr:col>
      <xdr:colOff>114300</xdr:colOff>
      <xdr:row>97</xdr:row>
      <xdr:rowOff>96709</xdr:rowOff>
    </xdr:to>
    <xdr:sp macro="" textlink="">
      <xdr:nvSpPr>
        <xdr:cNvPr id="257" name="楕円 256"/>
        <xdr:cNvSpPr/>
      </xdr:nvSpPr>
      <xdr:spPr>
        <a:xfrm>
          <a:off x="4584700" y="166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144986</xdr:rowOff>
    </xdr:from>
    <xdr:ext cx="534377" cy="259045"/>
    <xdr:sp macro="" textlink="">
      <xdr:nvSpPr>
        <xdr:cNvPr id="258" name="衛生費該当値テキスト"/>
        <xdr:cNvSpPr txBox="1"/>
      </xdr:nvSpPr>
      <xdr:spPr>
        <a:xfrm>
          <a:off x="4686300" y="166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57648</xdr:rowOff>
    </xdr:from>
    <xdr:to>
      <xdr:col>20</xdr:col>
      <xdr:colOff>38100</xdr:colOff>
      <xdr:row>98</xdr:row>
      <xdr:rowOff>159248</xdr:rowOff>
    </xdr:to>
    <xdr:sp macro="" textlink="">
      <xdr:nvSpPr>
        <xdr:cNvPr id="259" name="楕円 258"/>
        <xdr:cNvSpPr/>
      </xdr:nvSpPr>
      <xdr:spPr>
        <a:xfrm>
          <a:off x="3746500" y="168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150375</xdr:rowOff>
    </xdr:from>
    <xdr:ext cx="534377" cy="259045"/>
    <xdr:sp macro="" textlink="">
      <xdr:nvSpPr>
        <xdr:cNvPr id="260" name="テキスト ボックス 259"/>
        <xdr:cNvSpPr txBox="1"/>
      </xdr:nvSpPr>
      <xdr:spPr>
        <a:xfrm>
          <a:off x="3530111" y="169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40339</xdr:rowOff>
    </xdr:from>
    <xdr:to>
      <xdr:col>15</xdr:col>
      <xdr:colOff>101600</xdr:colOff>
      <xdr:row>98</xdr:row>
      <xdr:rowOff>141939</xdr:rowOff>
    </xdr:to>
    <xdr:sp macro="" textlink="">
      <xdr:nvSpPr>
        <xdr:cNvPr id="261" name="楕円 260"/>
        <xdr:cNvSpPr/>
      </xdr:nvSpPr>
      <xdr:spPr>
        <a:xfrm>
          <a:off x="2857500" y="16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133066</xdr:rowOff>
    </xdr:from>
    <xdr:ext cx="534377" cy="259045"/>
    <xdr:sp macro="" textlink="">
      <xdr:nvSpPr>
        <xdr:cNvPr id="262" name="テキスト ボックス 261"/>
        <xdr:cNvSpPr txBox="1"/>
      </xdr:nvSpPr>
      <xdr:spPr>
        <a:xfrm>
          <a:off x="2641111" y="16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88835</xdr:rowOff>
    </xdr:from>
    <xdr:to>
      <xdr:col>10</xdr:col>
      <xdr:colOff>165100</xdr:colOff>
      <xdr:row>99</xdr:row>
      <xdr:rowOff>18985</xdr:rowOff>
    </xdr:to>
    <xdr:sp macro="" textlink="">
      <xdr:nvSpPr>
        <xdr:cNvPr id="263" name="楕円 262"/>
        <xdr:cNvSpPr/>
      </xdr:nvSpPr>
      <xdr:spPr>
        <a:xfrm>
          <a:off x="1968500" y="16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10112</xdr:rowOff>
    </xdr:from>
    <xdr:ext cx="534377" cy="259045"/>
    <xdr:sp macro="" textlink="">
      <xdr:nvSpPr>
        <xdr:cNvPr id="264" name="テキスト ボックス 263"/>
        <xdr:cNvSpPr txBox="1"/>
      </xdr:nvSpPr>
      <xdr:spPr>
        <a:xfrm>
          <a:off x="1752111" y="169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73910</xdr:rowOff>
    </xdr:from>
    <xdr:to>
      <xdr:col>6</xdr:col>
      <xdr:colOff>38100</xdr:colOff>
      <xdr:row>99</xdr:row>
      <xdr:rowOff>4060</xdr:rowOff>
    </xdr:to>
    <xdr:sp macro="" textlink="">
      <xdr:nvSpPr>
        <xdr:cNvPr id="265" name="楕円 264"/>
        <xdr:cNvSpPr/>
      </xdr:nvSpPr>
      <xdr:spPr>
        <a:xfrm>
          <a:off x="1079500" y="16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166637</xdr:rowOff>
    </xdr:from>
    <xdr:ext cx="534377" cy="259045"/>
    <xdr:sp macro="" textlink="">
      <xdr:nvSpPr>
        <xdr:cNvPr id="266" name="テキスト ボックス 265"/>
        <xdr:cNvSpPr txBox="1"/>
      </xdr:nvSpPr>
      <xdr:spPr>
        <a:xfrm>
          <a:off x="863111" y="169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113792</xdr:rowOff>
    </xdr:from>
    <xdr:to>
      <xdr:col>55</xdr:col>
      <xdr:colOff>0</xdr:colOff>
      <xdr:row>37</xdr:row>
      <xdr:rowOff>152654</xdr:rowOff>
    </xdr:to>
    <xdr:cxnSp macro="">
      <xdr:nvCxnSpPr>
        <xdr:cNvPr id="295" name="直線コネクタ 294"/>
        <xdr:cNvCxnSpPr/>
      </xdr:nvCxnSpPr>
      <xdr:spPr>
        <a:xfrm flipV="1">
          <a:off x="9639300" y="64574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128270</xdr:rowOff>
    </xdr:from>
    <xdr:to>
      <xdr:col>50</xdr:col>
      <xdr:colOff>114300</xdr:colOff>
      <xdr:row>37</xdr:row>
      <xdr:rowOff>152654</xdr:rowOff>
    </xdr:to>
    <xdr:cxnSp macro="">
      <xdr:nvCxnSpPr>
        <xdr:cNvPr id="298" name="直線コネクタ 297"/>
        <xdr:cNvCxnSpPr/>
      </xdr:nvCxnSpPr>
      <xdr:spPr>
        <a:xfrm>
          <a:off x="8750300" y="647192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128270</xdr:rowOff>
    </xdr:from>
    <xdr:to>
      <xdr:col>45</xdr:col>
      <xdr:colOff>177800</xdr:colOff>
      <xdr:row>37</xdr:row>
      <xdr:rowOff>142748</xdr:rowOff>
    </xdr:to>
    <xdr:cxnSp macro="">
      <xdr:nvCxnSpPr>
        <xdr:cNvPr id="301" name="直線コネクタ 300"/>
        <xdr:cNvCxnSpPr/>
      </xdr:nvCxnSpPr>
      <xdr:spPr>
        <a:xfrm flipV="1">
          <a:off x="7861300" y="64719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113030</xdr:rowOff>
    </xdr:from>
    <xdr:to>
      <xdr:col>41</xdr:col>
      <xdr:colOff>50800</xdr:colOff>
      <xdr:row>37</xdr:row>
      <xdr:rowOff>142748</xdr:rowOff>
    </xdr:to>
    <xdr:cxnSp macro="">
      <xdr:nvCxnSpPr>
        <xdr:cNvPr id="304" name="直線コネクタ 303"/>
        <xdr:cNvCxnSpPr/>
      </xdr:nvCxnSpPr>
      <xdr:spPr>
        <a:xfrm>
          <a:off x="6972300" y="64566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314" name="楕円 313"/>
        <xdr:cNvSpPr/>
      </xdr:nvSpPr>
      <xdr:spPr>
        <a:xfrm>
          <a:off x="104267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41419</xdr:rowOff>
    </xdr:from>
    <xdr:ext cx="378565" cy="259045"/>
    <xdr:sp macro="" textlink="">
      <xdr:nvSpPr>
        <xdr:cNvPr id="315" name="労働費該当値テキスト"/>
        <xdr:cNvSpPr txBox="1"/>
      </xdr:nvSpPr>
      <xdr:spPr>
        <a:xfrm>
          <a:off x="10528300" y="638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101854</xdr:rowOff>
    </xdr:from>
    <xdr:to>
      <xdr:col>50</xdr:col>
      <xdr:colOff>165100</xdr:colOff>
      <xdr:row>38</xdr:row>
      <xdr:rowOff>32004</xdr:rowOff>
    </xdr:to>
    <xdr:sp macro="" textlink="">
      <xdr:nvSpPr>
        <xdr:cNvPr id="316" name="楕円 315"/>
        <xdr:cNvSpPr/>
      </xdr:nvSpPr>
      <xdr:spPr>
        <a:xfrm>
          <a:off x="9588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23131</xdr:rowOff>
    </xdr:from>
    <xdr:ext cx="378565" cy="259045"/>
    <xdr:sp macro="" textlink="">
      <xdr:nvSpPr>
        <xdr:cNvPr id="317" name="テキスト ボックス 316"/>
        <xdr:cNvSpPr txBox="1"/>
      </xdr:nvSpPr>
      <xdr:spPr>
        <a:xfrm>
          <a:off x="9450017" y="65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77470</xdr:rowOff>
    </xdr:from>
    <xdr:to>
      <xdr:col>46</xdr:col>
      <xdr:colOff>38100</xdr:colOff>
      <xdr:row>38</xdr:row>
      <xdr:rowOff>7620</xdr:rowOff>
    </xdr:to>
    <xdr:sp macro="" textlink="">
      <xdr:nvSpPr>
        <xdr:cNvPr id="318" name="楕円 317"/>
        <xdr:cNvSpPr/>
      </xdr:nvSpPr>
      <xdr:spPr>
        <a:xfrm>
          <a:off x="869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170197</xdr:rowOff>
    </xdr:from>
    <xdr:ext cx="378565" cy="259045"/>
    <xdr:sp macro="" textlink="">
      <xdr:nvSpPr>
        <xdr:cNvPr id="319" name="テキスト ボックス 318"/>
        <xdr:cNvSpPr txBox="1"/>
      </xdr:nvSpPr>
      <xdr:spPr>
        <a:xfrm>
          <a:off x="8561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91948</xdr:rowOff>
    </xdr:from>
    <xdr:to>
      <xdr:col>41</xdr:col>
      <xdr:colOff>101600</xdr:colOff>
      <xdr:row>38</xdr:row>
      <xdr:rowOff>22098</xdr:rowOff>
    </xdr:to>
    <xdr:sp macro="" textlink="">
      <xdr:nvSpPr>
        <xdr:cNvPr id="320" name="楕円 319"/>
        <xdr:cNvSpPr/>
      </xdr:nvSpPr>
      <xdr:spPr>
        <a:xfrm>
          <a:off x="7810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13225</xdr:rowOff>
    </xdr:from>
    <xdr:ext cx="378565" cy="259045"/>
    <xdr:sp macro="" textlink="">
      <xdr:nvSpPr>
        <xdr:cNvPr id="321" name="テキスト ボックス 320"/>
        <xdr:cNvSpPr txBox="1"/>
      </xdr:nvSpPr>
      <xdr:spPr>
        <a:xfrm>
          <a:off x="7672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62230</xdr:rowOff>
    </xdr:from>
    <xdr:to>
      <xdr:col>36</xdr:col>
      <xdr:colOff>165100</xdr:colOff>
      <xdr:row>37</xdr:row>
      <xdr:rowOff>163830</xdr:rowOff>
    </xdr:to>
    <xdr:sp macro="" textlink="">
      <xdr:nvSpPr>
        <xdr:cNvPr id="322" name="楕円 321"/>
        <xdr:cNvSpPr/>
      </xdr:nvSpPr>
      <xdr:spPr>
        <a:xfrm>
          <a:off x="6921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154957</xdr:rowOff>
    </xdr:from>
    <xdr:ext cx="378565" cy="259045"/>
    <xdr:sp macro="" textlink="">
      <xdr:nvSpPr>
        <xdr:cNvPr id="323" name="テキスト ボックス 322"/>
        <xdr:cNvSpPr txBox="1"/>
      </xdr:nvSpPr>
      <xdr:spPr>
        <a:xfrm>
          <a:off x="6783017"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25,644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73634</xdr:rowOff>
    </xdr:from>
    <xdr:to>
      <xdr:col>55</xdr:col>
      <xdr:colOff>0</xdr:colOff>
      <xdr:row>58</xdr:row>
      <xdr:rowOff>75601</xdr:rowOff>
    </xdr:to>
    <xdr:cxnSp macro="">
      <xdr:nvCxnSpPr>
        <xdr:cNvPr id="350" name="直線コネクタ 349"/>
        <xdr:cNvCxnSpPr/>
      </xdr:nvCxnSpPr>
      <xdr:spPr>
        <a:xfrm>
          <a:off x="9639300" y="10017734"/>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73634</xdr:rowOff>
    </xdr:from>
    <xdr:to>
      <xdr:col>50</xdr:col>
      <xdr:colOff>114300</xdr:colOff>
      <xdr:row>58</xdr:row>
      <xdr:rowOff>77064</xdr:rowOff>
    </xdr:to>
    <xdr:cxnSp macro="">
      <xdr:nvCxnSpPr>
        <xdr:cNvPr id="353" name="直線コネクタ 352"/>
        <xdr:cNvCxnSpPr/>
      </xdr:nvCxnSpPr>
      <xdr:spPr>
        <a:xfrm flipV="1">
          <a:off x="8750300" y="100177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58</xdr:row>
      <xdr:rowOff>79121</xdr:rowOff>
    </xdr:to>
    <xdr:cxnSp macro="">
      <xdr:nvCxnSpPr>
        <xdr:cNvPr id="356" name="直線コネクタ 355"/>
        <xdr:cNvCxnSpPr/>
      </xdr:nvCxnSpPr>
      <xdr:spPr>
        <a:xfrm flipV="1">
          <a:off x="7861300" y="1002116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79121</xdr:rowOff>
    </xdr:from>
    <xdr:to>
      <xdr:col>41</xdr:col>
      <xdr:colOff>50800</xdr:colOff>
      <xdr:row>58</xdr:row>
      <xdr:rowOff>88814</xdr:rowOff>
    </xdr:to>
    <xdr:cxnSp macro="">
      <xdr:nvCxnSpPr>
        <xdr:cNvPr id="359" name="直線コネクタ 358"/>
        <xdr:cNvCxnSpPr/>
      </xdr:nvCxnSpPr>
      <xdr:spPr>
        <a:xfrm flipV="1">
          <a:off x="6972300" y="1002322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24801</xdr:rowOff>
    </xdr:from>
    <xdr:to>
      <xdr:col>55</xdr:col>
      <xdr:colOff>50800</xdr:colOff>
      <xdr:row>58</xdr:row>
      <xdr:rowOff>126401</xdr:rowOff>
    </xdr:to>
    <xdr:sp macro="" textlink="">
      <xdr:nvSpPr>
        <xdr:cNvPr id="369" name="楕円 368"/>
        <xdr:cNvSpPr/>
      </xdr:nvSpPr>
      <xdr:spPr>
        <a:xfrm>
          <a:off x="104267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111178</xdr:rowOff>
    </xdr:from>
    <xdr:ext cx="469744" cy="259045"/>
    <xdr:sp macro="" textlink="">
      <xdr:nvSpPr>
        <xdr:cNvPr id="370" name="農林水産業費該当値テキスト"/>
        <xdr:cNvSpPr txBox="1"/>
      </xdr:nvSpPr>
      <xdr:spPr>
        <a:xfrm>
          <a:off x="10528300" y="98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22834</xdr:rowOff>
    </xdr:from>
    <xdr:to>
      <xdr:col>50</xdr:col>
      <xdr:colOff>165100</xdr:colOff>
      <xdr:row>58</xdr:row>
      <xdr:rowOff>124434</xdr:rowOff>
    </xdr:to>
    <xdr:sp macro="" textlink="">
      <xdr:nvSpPr>
        <xdr:cNvPr id="371" name="楕円 370"/>
        <xdr:cNvSpPr/>
      </xdr:nvSpPr>
      <xdr:spPr>
        <a:xfrm>
          <a:off x="9588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115561</xdr:rowOff>
    </xdr:from>
    <xdr:ext cx="469744" cy="259045"/>
    <xdr:sp macro="" textlink="">
      <xdr:nvSpPr>
        <xdr:cNvPr id="372" name="テキスト ボックス 371"/>
        <xdr:cNvSpPr txBox="1"/>
      </xdr:nvSpPr>
      <xdr:spPr>
        <a:xfrm>
          <a:off x="9404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26264</xdr:rowOff>
    </xdr:from>
    <xdr:to>
      <xdr:col>46</xdr:col>
      <xdr:colOff>38100</xdr:colOff>
      <xdr:row>58</xdr:row>
      <xdr:rowOff>127864</xdr:rowOff>
    </xdr:to>
    <xdr:sp macro="" textlink="">
      <xdr:nvSpPr>
        <xdr:cNvPr id="373" name="楕円 372"/>
        <xdr:cNvSpPr/>
      </xdr:nvSpPr>
      <xdr:spPr>
        <a:xfrm>
          <a:off x="8699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118991</xdr:rowOff>
    </xdr:from>
    <xdr:ext cx="469744" cy="259045"/>
    <xdr:sp macro="" textlink="">
      <xdr:nvSpPr>
        <xdr:cNvPr id="374" name="テキスト ボックス 373"/>
        <xdr:cNvSpPr txBox="1"/>
      </xdr:nvSpPr>
      <xdr:spPr>
        <a:xfrm>
          <a:off x="8515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28321</xdr:rowOff>
    </xdr:from>
    <xdr:to>
      <xdr:col>41</xdr:col>
      <xdr:colOff>101600</xdr:colOff>
      <xdr:row>58</xdr:row>
      <xdr:rowOff>129921</xdr:rowOff>
    </xdr:to>
    <xdr:sp macro="" textlink="">
      <xdr:nvSpPr>
        <xdr:cNvPr id="375" name="楕円 374"/>
        <xdr:cNvSpPr/>
      </xdr:nvSpPr>
      <xdr:spPr>
        <a:xfrm>
          <a:off x="7810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121048</xdr:rowOff>
    </xdr:from>
    <xdr:ext cx="469744" cy="259045"/>
    <xdr:sp macro="" textlink="">
      <xdr:nvSpPr>
        <xdr:cNvPr id="376" name="テキスト ボックス 375"/>
        <xdr:cNvSpPr txBox="1"/>
      </xdr:nvSpPr>
      <xdr:spPr>
        <a:xfrm>
          <a:off x="7626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38014</xdr:rowOff>
    </xdr:from>
    <xdr:to>
      <xdr:col>36</xdr:col>
      <xdr:colOff>165100</xdr:colOff>
      <xdr:row>58</xdr:row>
      <xdr:rowOff>139614</xdr:rowOff>
    </xdr:to>
    <xdr:sp macro="" textlink="">
      <xdr:nvSpPr>
        <xdr:cNvPr id="377" name="楕円 376"/>
        <xdr:cNvSpPr/>
      </xdr:nvSpPr>
      <xdr:spPr>
        <a:xfrm>
          <a:off x="6921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130741</xdr:rowOff>
    </xdr:from>
    <xdr:ext cx="469744" cy="259045"/>
    <xdr:sp macro="" textlink="">
      <xdr:nvSpPr>
        <xdr:cNvPr id="378" name="テキスト ボックス 377"/>
        <xdr:cNvSpPr txBox="1"/>
      </xdr:nvSpPr>
      <xdr:spPr>
        <a:xfrm>
          <a:off x="6737428" y="1007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44,587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29090</xdr:rowOff>
    </xdr:from>
    <xdr:to>
      <xdr:col>55</xdr:col>
      <xdr:colOff>0</xdr:colOff>
      <xdr:row>78</xdr:row>
      <xdr:rowOff>130654</xdr:rowOff>
    </xdr:to>
    <xdr:cxnSp macro="">
      <xdr:nvCxnSpPr>
        <xdr:cNvPr id="409" name="直線コネクタ 408"/>
        <xdr:cNvCxnSpPr/>
      </xdr:nvCxnSpPr>
      <xdr:spPr>
        <a:xfrm flipV="1">
          <a:off x="9639300" y="13402190"/>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130654</xdr:rowOff>
    </xdr:from>
    <xdr:to>
      <xdr:col>50</xdr:col>
      <xdr:colOff>114300</xdr:colOff>
      <xdr:row>78</xdr:row>
      <xdr:rowOff>154820</xdr:rowOff>
    </xdr:to>
    <xdr:cxnSp macro="">
      <xdr:nvCxnSpPr>
        <xdr:cNvPr id="412" name="直線コネクタ 411"/>
        <xdr:cNvCxnSpPr/>
      </xdr:nvCxnSpPr>
      <xdr:spPr>
        <a:xfrm flipV="1">
          <a:off x="8750300" y="1350375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148844</xdr:rowOff>
    </xdr:from>
    <xdr:to>
      <xdr:col>45</xdr:col>
      <xdr:colOff>177800</xdr:colOff>
      <xdr:row>78</xdr:row>
      <xdr:rowOff>154820</xdr:rowOff>
    </xdr:to>
    <xdr:cxnSp macro="">
      <xdr:nvCxnSpPr>
        <xdr:cNvPr id="415" name="直線コネクタ 414"/>
        <xdr:cNvCxnSpPr/>
      </xdr:nvCxnSpPr>
      <xdr:spPr>
        <a:xfrm>
          <a:off x="7861300" y="1352194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148844</xdr:rowOff>
    </xdr:from>
    <xdr:to>
      <xdr:col>41</xdr:col>
      <xdr:colOff>50800</xdr:colOff>
      <xdr:row>78</xdr:row>
      <xdr:rowOff>161482</xdr:rowOff>
    </xdr:to>
    <xdr:cxnSp macro="">
      <xdr:nvCxnSpPr>
        <xdr:cNvPr id="418" name="直線コネクタ 417"/>
        <xdr:cNvCxnSpPr/>
      </xdr:nvCxnSpPr>
      <xdr:spPr>
        <a:xfrm flipV="1">
          <a:off x="6972300" y="1352194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149740</xdr:rowOff>
    </xdr:from>
    <xdr:to>
      <xdr:col>55</xdr:col>
      <xdr:colOff>50800</xdr:colOff>
      <xdr:row>78</xdr:row>
      <xdr:rowOff>79890</xdr:rowOff>
    </xdr:to>
    <xdr:sp macro="" textlink="">
      <xdr:nvSpPr>
        <xdr:cNvPr id="428" name="楕円 427"/>
        <xdr:cNvSpPr/>
      </xdr:nvSpPr>
      <xdr:spPr>
        <a:xfrm>
          <a:off x="104267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64667</xdr:rowOff>
    </xdr:from>
    <xdr:ext cx="469744" cy="259045"/>
    <xdr:sp macro="" textlink="">
      <xdr:nvSpPr>
        <xdr:cNvPr id="429" name="商工費該当値テキスト"/>
        <xdr:cNvSpPr txBox="1"/>
      </xdr:nvSpPr>
      <xdr:spPr>
        <a:xfrm>
          <a:off x="10528300" y="1326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79854</xdr:rowOff>
    </xdr:from>
    <xdr:to>
      <xdr:col>50</xdr:col>
      <xdr:colOff>165100</xdr:colOff>
      <xdr:row>79</xdr:row>
      <xdr:rowOff>10004</xdr:rowOff>
    </xdr:to>
    <xdr:sp macro="" textlink="">
      <xdr:nvSpPr>
        <xdr:cNvPr id="430" name="楕円 429"/>
        <xdr:cNvSpPr/>
      </xdr:nvSpPr>
      <xdr:spPr>
        <a:xfrm>
          <a:off x="9588500" y="134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1131</xdr:rowOff>
    </xdr:from>
    <xdr:ext cx="469744" cy="259045"/>
    <xdr:sp macro="" textlink="">
      <xdr:nvSpPr>
        <xdr:cNvPr id="431" name="テキスト ボックス 430"/>
        <xdr:cNvSpPr txBox="1"/>
      </xdr:nvSpPr>
      <xdr:spPr>
        <a:xfrm>
          <a:off x="9404428" y="135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104020</xdr:rowOff>
    </xdr:from>
    <xdr:to>
      <xdr:col>46</xdr:col>
      <xdr:colOff>38100</xdr:colOff>
      <xdr:row>79</xdr:row>
      <xdr:rowOff>34170</xdr:rowOff>
    </xdr:to>
    <xdr:sp macro="" textlink="">
      <xdr:nvSpPr>
        <xdr:cNvPr id="432" name="楕円 431"/>
        <xdr:cNvSpPr/>
      </xdr:nvSpPr>
      <xdr:spPr>
        <a:xfrm>
          <a:off x="8699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25297</xdr:rowOff>
    </xdr:from>
    <xdr:ext cx="469744" cy="259045"/>
    <xdr:sp macro="" textlink="">
      <xdr:nvSpPr>
        <xdr:cNvPr id="433" name="テキスト ボックス 432"/>
        <xdr:cNvSpPr txBox="1"/>
      </xdr:nvSpPr>
      <xdr:spPr>
        <a:xfrm>
          <a:off x="8515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98044</xdr:rowOff>
    </xdr:from>
    <xdr:to>
      <xdr:col>41</xdr:col>
      <xdr:colOff>101600</xdr:colOff>
      <xdr:row>79</xdr:row>
      <xdr:rowOff>28194</xdr:rowOff>
    </xdr:to>
    <xdr:sp macro="" textlink="">
      <xdr:nvSpPr>
        <xdr:cNvPr id="434" name="楕円 433"/>
        <xdr:cNvSpPr/>
      </xdr:nvSpPr>
      <xdr:spPr>
        <a:xfrm>
          <a:off x="7810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19321</xdr:rowOff>
    </xdr:from>
    <xdr:ext cx="469744" cy="259045"/>
    <xdr:sp macro="" textlink="">
      <xdr:nvSpPr>
        <xdr:cNvPr id="435" name="テキスト ボックス 434"/>
        <xdr:cNvSpPr txBox="1"/>
      </xdr:nvSpPr>
      <xdr:spPr>
        <a:xfrm>
          <a:off x="7626428"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110682</xdr:rowOff>
    </xdr:from>
    <xdr:to>
      <xdr:col>36</xdr:col>
      <xdr:colOff>165100</xdr:colOff>
      <xdr:row>79</xdr:row>
      <xdr:rowOff>40832</xdr:rowOff>
    </xdr:to>
    <xdr:sp macro="" textlink="">
      <xdr:nvSpPr>
        <xdr:cNvPr id="436" name="楕円 435"/>
        <xdr:cNvSpPr/>
      </xdr:nvSpPr>
      <xdr:spPr>
        <a:xfrm>
          <a:off x="6921500" y="13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31959</xdr:rowOff>
    </xdr:from>
    <xdr:ext cx="469744" cy="259045"/>
    <xdr:sp macro="" textlink="">
      <xdr:nvSpPr>
        <xdr:cNvPr id="437" name="テキスト ボックス 436"/>
        <xdr:cNvSpPr txBox="1"/>
      </xdr:nvSpPr>
      <xdr:spPr>
        <a:xfrm>
          <a:off x="6737428" y="135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171362</xdr:rowOff>
    </xdr:from>
    <xdr:to>
      <xdr:col>55</xdr:col>
      <xdr:colOff>0</xdr:colOff>
      <xdr:row>98</xdr:row>
      <xdr:rowOff>76645</xdr:rowOff>
    </xdr:to>
    <xdr:cxnSp macro="">
      <xdr:nvCxnSpPr>
        <xdr:cNvPr id="467" name="直線コネクタ 466"/>
        <xdr:cNvCxnSpPr/>
      </xdr:nvCxnSpPr>
      <xdr:spPr>
        <a:xfrm>
          <a:off x="9639300" y="16802012"/>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170162</xdr:rowOff>
    </xdr:from>
    <xdr:to>
      <xdr:col>50</xdr:col>
      <xdr:colOff>114300</xdr:colOff>
      <xdr:row>97</xdr:row>
      <xdr:rowOff>171362</xdr:rowOff>
    </xdr:to>
    <xdr:cxnSp macro="">
      <xdr:nvCxnSpPr>
        <xdr:cNvPr id="470" name="直線コネクタ 469"/>
        <xdr:cNvCxnSpPr/>
      </xdr:nvCxnSpPr>
      <xdr:spPr>
        <a:xfrm>
          <a:off x="8750300" y="168008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170162</xdr:rowOff>
    </xdr:to>
    <xdr:cxnSp macro="">
      <xdr:nvCxnSpPr>
        <xdr:cNvPr id="473" name="直線コネクタ 472"/>
        <xdr:cNvCxnSpPr/>
      </xdr:nvCxnSpPr>
      <xdr:spPr>
        <a:xfrm>
          <a:off x="7861300" y="16611930"/>
          <a:ext cx="889000" cy="18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152730</xdr:rowOff>
    </xdr:from>
    <xdr:to>
      <xdr:col>41</xdr:col>
      <xdr:colOff>50800</xdr:colOff>
      <xdr:row>97</xdr:row>
      <xdr:rowOff>92380</xdr:rowOff>
    </xdr:to>
    <xdr:cxnSp macro="">
      <xdr:nvCxnSpPr>
        <xdr:cNvPr id="476" name="直線コネクタ 475"/>
        <xdr:cNvCxnSpPr/>
      </xdr:nvCxnSpPr>
      <xdr:spPr>
        <a:xfrm flipV="1">
          <a:off x="6972300" y="1661193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25845</xdr:rowOff>
    </xdr:from>
    <xdr:to>
      <xdr:col>55</xdr:col>
      <xdr:colOff>50800</xdr:colOff>
      <xdr:row>98</xdr:row>
      <xdr:rowOff>127445</xdr:rowOff>
    </xdr:to>
    <xdr:sp macro="" textlink="">
      <xdr:nvSpPr>
        <xdr:cNvPr id="486" name="楕円 485"/>
        <xdr:cNvSpPr/>
      </xdr:nvSpPr>
      <xdr:spPr>
        <a:xfrm>
          <a:off x="104267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112222</xdr:rowOff>
    </xdr:from>
    <xdr:ext cx="534377" cy="259045"/>
    <xdr:sp macro="" textlink="">
      <xdr:nvSpPr>
        <xdr:cNvPr id="487" name="土木費該当値テキスト"/>
        <xdr:cNvSpPr txBox="1"/>
      </xdr:nvSpPr>
      <xdr:spPr>
        <a:xfrm>
          <a:off x="10528300" y="167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120562</xdr:rowOff>
    </xdr:from>
    <xdr:to>
      <xdr:col>50</xdr:col>
      <xdr:colOff>165100</xdr:colOff>
      <xdr:row>98</xdr:row>
      <xdr:rowOff>50712</xdr:rowOff>
    </xdr:to>
    <xdr:sp macro="" textlink="">
      <xdr:nvSpPr>
        <xdr:cNvPr id="488" name="楕円 487"/>
        <xdr:cNvSpPr/>
      </xdr:nvSpPr>
      <xdr:spPr>
        <a:xfrm>
          <a:off x="9588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41839</xdr:rowOff>
    </xdr:from>
    <xdr:ext cx="534377" cy="259045"/>
    <xdr:sp macro="" textlink="">
      <xdr:nvSpPr>
        <xdr:cNvPr id="489" name="テキスト ボックス 488"/>
        <xdr:cNvSpPr txBox="1"/>
      </xdr:nvSpPr>
      <xdr:spPr>
        <a:xfrm>
          <a:off x="9372111" y="168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119362</xdr:rowOff>
    </xdr:from>
    <xdr:to>
      <xdr:col>46</xdr:col>
      <xdr:colOff>38100</xdr:colOff>
      <xdr:row>98</xdr:row>
      <xdr:rowOff>49512</xdr:rowOff>
    </xdr:to>
    <xdr:sp macro="" textlink="">
      <xdr:nvSpPr>
        <xdr:cNvPr id="490" name="楕円 489"/>
        <xdr:cNvSpPr/>
      </xdr:nvSpPr>
      <xdr:spPr>
        <a:xfrm>
          <a:off x="8699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40639</xdr:rowOff>
    </xdr:from>
    <xdr:ext cx="534377" cy="259045"/>
    <xdr:sp macro="" textlink="">
      <xdr:nvSpPr>
        <xdr:cNvPr id="491" name="テキスト ボックス 490"/>
        <xdr:cNvSpPr txBox="1"/>
      </xdr:nvSpPr>
      <xdr:spPr>
        <a:xfrm>
          <a:off x="8483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101930</xdr:rowOff>
    </xdr:from>
    <xdr:to>
      <xdr:col>41</xdr:col>
      <xdr:colOff>101600</xdr:colOff>
      <xdr:row>97</xdr:row>
      <xdr:rowOff>32080</xdr:rowOff>
    </xdr:to>
    <xdr:sp macro="" textlink="">
      <xdr:nvSpPr>
        <xdr:cNvPr id="492" name="楕円 491"/>
        <xdr:cNvSpPr/>
      </xdr:nvSpPr>
      <xdr:spPr>
        <a:xfrm>
          <a:off x="7810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23207</xdr:rowOff>
    </xdr:from>
    <xdr:ext cx="534377" cy="259045"/>
    <xdr:sp macro="" textlink="">
      <xdr:nvSpPr>
        <xdr:cNvPr id="493" name="テキスト ボックス 492"/>
        <xdr:cNvSpPr txBox="1"/>
      </xdr:nvSpPr>
      <xdr:spPr>
        <a:xfrm>
          <a:off x="7594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41580</xdr:rowOff>
    </xdr:from>
    <xdr:to>
      <xdr:col>36</xdr:col>
      <xdr:colOff>165100</xdr:colOff>
      <xdr:row>97</xdr:row>
      <xdr:rowOff>143180</xdr:rowOff>
    </xdr:to>
    <xdr:sp macro="" textlink="">
      <xdr:nvSpPr>
        <xdr:cNvPr id="494" name="楕円 493"/>
        <xdr:cNvSpPr/>
      </xdr:nvSpPr>
      <xdr:spPr>
        <a:xfrm>
          <a:off x="6921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134307</xdr:rowOff>
    </xdr:from>
    <xdr:ext cx="534377" cy="259045"/>
    <xdr:sp macro="" textlink="">
      <xdr:nvSpPr>
        <xdr:cNvPr id="495" name="テキスト ボックス 494"/>
        <xdr:cNvSpPr txBox="1"/>
      </xdr:nvSpPr>
      <xdr:spPr>
        <a:xfrm>
          <a:off x="6705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118028</xdr:rowOff>
    </xdr:from>
    <xdr:to>
      <xdr:col>85</xdr:col>
      <xdr:colOff>127000</xdr:colOff>
      <xdr:row>39</xdr:row>
      <xdr:rowOff>35367</xdr:rowOff>
    </xdr:to>
    <xdr:cxnSp macro="">
      <xdr:nvCxnSpPr>
        <xdr:cNvPr id="523" name="直線コネクタ 522"/>
        <xdr:cNvCxnSpPr/>
      </xdr:nvCxnSpPr>
      <xdr:spPr>
        <a:xfrm>
          <a:off x="15481300" y="6633128"/>
          <a:ext cx="838200" cy="8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65816</xdr:rowOff>
    </xdr:from>
    <xdr:to>
      <xdr:col>81</xdr:col>
      <xdr:colOff>50800</xdr:colOff>
      <xdr:row>38</xdr:row>
      <xdr:rowOff>118028</xdr:rowOff>
    </xdr:to>
    <xdr:cxnSp macro="">
      <xdr:nvCxnSpPr>
        <xdr:cNvPr id="526" name="直線コネクタ 525"/>
        <xdr:cNvCxnSpPr/>
      </xdr:nvCxnSpPr>
      <xdr:spPr>
        <a:xfrm>
          <a:off x="14592300" y="6580916"/>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65816</xdr:rowOff>
    </xdr:from>
    <xdr:to>
      <xdr:col>76</xdr:col>
      <xdr:colOff>114300</xdr:colOff>
      <xdr:row>39</xdr:row>
      <xdr:rowOff>81818</xdr:rowOff>
    </xdr:to>
    <xdr:cxnSp macro="">
      <xdr:nvCxnSpPr>
        <xdr:cNvPr id="529" name="直線コネクタ 528"/>
        <xdr:cNvCxnSpPr/>
      </xdr:nvCxnSpPr>
      <xdr:spPr>
        <a:xfrm flipV="1">
          <a:off x="13703300" y="65809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16896</xdr:rowOff>
    </xdr:from>
    <xdr:to>
      <xdr:col>71</xdr:col>
      <xdr:colOff>177800</xdr:colOff>
      <xdr:row>39</xdr:row>
      <xdr:rowOff>81818</xdr:rowOff>
    </xdr:to>
    <xdr:cxnSp macro="">
      <xdr:nvCxnSpPr>
        <xdr:cNvPr id="532" name="直線コネクタ 531"/>
        <xdr:cNvCxnSpPr/>
      </xdr:nvCxnSpPr>
      <xdr:spPr>
        <a:xfrm>
          <a:off x="12814300" y="670344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156017</xdr:rowOff>
    </xdr:from>
    <xdr:to>
      <xdr:col>85</xdr:col>
      <xdr:colOff>177800</xdr:colOff>
      <xdr:row>39</xdr:row>
      <xdr:rowOff>86167</xdr:rowOff>
    </xdr:to>
    <xdr:sp macro="" textlink="">
      <xdr:nvSpPr>
        <xdr:cNvPr id="542" name="楕円 541"/>
        <xdr:cNvSpPr/>
      </xdr:nvSpPr>
      <xdr:spPr>
        <a:xfrm>
          <a:off x="16268700" y="66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70944</xdr:rowOff>
    </xdr:from>
    <xdr:ext cx="469744" cy="259045"/>
    <xdr:sp macro="" textlink="">
      <xdr:nvSpPr>
        <xdr:cNvPr id="543" name="消防費該当値テキスト"/>
        <xdr:cNvSpPr txBox="1"/>
      </xdr:nvSpPr>
      <xdr:spPr>
        <a:xfrm>
          <a:off x="16370300" y="65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67228</xdr:rowOff>
    </xdr:from>
    <xdr:to>
      <xdr:col>81</xdr:col>
      <xdr:colOff>101600</xdr:colOff>
      <xdr:row>38</xdr:row>
      <xdr:rowOff>168828</xdr:rowOff>
    </xdr:to>
    <xdr:sp macro="" textlink="">
      <xdr:nvSpPr>
        <xdr:cNvPr id="544" name="楕円 543"/>
        <xdr:cNvSpPr/>
      </xdr:nvSpPr>
      <xdr:spPr>
        <a:xfrm>
          <a:off x="15430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159955</xdr:rowOff>
    </xdr:from>
    <xdr:ext cx="534377" cy="259045"/>
    <xdr:sp macro="" textlink="">
      <xdr:nvSpPr>
        <xdr:cNvPr id="545" name="テキスト ボックス 544"/>
        <xdr:cNvSpPr txBox="1"/>
      </xdr:nvSpPr>
      <xdr:spPr>
        <a:xfrm>
          <a:off x="15214111" y="66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15016</xdr:rowOff>
    </xdr:from>
    <xdr:to>
      <xdr:col>76</xdr:col>
      <xdr:colOff>165100</xdr:colOff>
      <xdr:row>38</xdr:row>
      <xdr:rowOff>116616</xdr:rowOff>
    </xdr:to>
    <xdr:sp macro="" textlink="">
      <xdr:nvSpPr>
        <xdr:cNvPr id="546" name="楕円 545"/>
        <xdr:cNvSpPr/>
      </xdr:nvSpPr>
      <xdr:spPr>
        <a:xfrm>
          <a:off x="14541500" y="65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107743</xdr:rowOff>
    </xdr:from>
    <xdr:ext cx="534377" cy="259045"/>
    <xdr:sp macro="" textlink="">
      <xdr:nvSpPr>
        <xdr:cNvPr id="547" name="テキスト ボックス 546"/>
        <xdr:cNvSpPr txBox="1"/>
      </xdr:nvSpPr>
      <xdr:spPr>
        <a:xfrm>
          <a:off x="14325111" y="66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31018</xdr:rowOff>
    </xdr:from>
    <xdr:to>
      <xdr:col>72</xdr:col>
      <xdr:colOff>38100</xdr:colOff>
      <xdr:row>39</xdr:row>
      <xdr:rowOff>132618</xdr:rowOff>
    </xdr:to>
    <xdr:sp macro="" textlink="">
      <xdr:nvSpPr>
        <xdr:cNvPr id="548" name="楕円 547"/>
        <xdr:cNvSpPr/>
      </xdr:nvSpPr>
      <xdr:spPr>
        <a:xfrm>
          <a:off x="13652500" y="671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123745</xdr:rowOff>
    </xdr:from>
    <xdr:ext cx="469744" cy="259045"/>
    <xdr:sp macro="" textlink="">
      <xdr:nvSpPr>
        <xdr:cNvPr id="549" name="テキスト ボックス 548"/>
        <xdr:cNvSpPr txBox="1"/>
      </xdr:nvSpPr>
      <xdr:spPr>
        <a:xfrm>
          <a:off x="13468428" y="68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137546</xdr:rowOff>
    </xdr:from>
    <xdr:to>
      <xdr:col>67</xdr:col>
      <xdr:colOff>101600</xdr:colOff>
      <xdr:row>39</xdr:row>
      <xdr:rowOff>67696</xdr:rowOff>
    </xdr:to>
    <xdr:sp macro="" textlink="">
      <xdr:nvSpPr>
        <xdr:cNvPr id="550" name="楕円 549"/>
        <xdr:cNvSpPr/>
      </xdr:nvSpPr>
      <xdr:spPr>
        <a:xfrm>
          <a:off x="12763500" y="66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58823</xdr:rowOff>
    </xdr:from>
    <xdr:ext cx="469744" cy="259045"/>
    <xdr:sp macro="" textlink="">
      <xdr:nvSpPr>
        <xdr:cNvPr id="551" name="テキスト ボックス 550"/>
        <xdr:cNvSpPr txBox="1"/>
      </xdr:nvSpPr>
      <xdr:spPr>
        <a:xfrm>
          <a:off x="12579428" y="67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69,399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58775</xdr:rowOff>
    </xdr:from>
    <xdr:to>
      <xdr:col>85</xdr:col>
      <xdr:colOff>127000</xdr:colOff>
      <xdr:row>55</xdr:row>
      <xdr:rowOff>64066</xdr:rowOff>
    </xdr:to>
    <xdr:cxnSp macro="">
      <xdr:nvCxnSpPr>
        <xdr:cNvPr id="583" name="直線コネクタ 582"/>
        <xdr:cNvCxnSpPr/>
      </xdr:nvCxnSpPr>
      <xdr:spPr>
        <a:xfrm flipV="1">
          <a:off x="15481300" y="9317075"/>
          <a:ext cx="838200" cy="1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4"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64066</xdr:rowOff>
    </xdr:from>
    <xdr:to>
      <xdr:col>81</xdr:col>
      <xdr:colOff>50800</xdr:colOff>
      <xdr:row>56</xdr:row>
      <xdr:rowOff>22396</xdr:rowOff>
    </xdr:to>
    <xdr:cxnSp macro="">
      <xdr:nvCxnSpPr>
        <xdr:cNvPr id="586" name="直線コネクタ 585"/>
        <xdr:cNvCxnSpPr/>
      </xdr:nvCxnSpPr>
      <xdr:spPr>
        <a:xfrm flipV="1">
          <a:off x="14592300" y="9493816"/>
          <a:ext cx="889000" cy="1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22396</xdr:rowOff>
    </xdr:from>
    <xdr:to>
      <xdr:col>76</xdr:col>
      <xdr:colOff>114300</xdr:colOff>
      <xdr:row>56</xdr:row>
      <xdr:rowOff>78991</xdr:rowOff>
    </xdr:to>
    <xdr:cxnSp macro="">
      <xdr:nvCxnSpPr>
        <xdr:cNvPr id="589" name="直線コネクタ 588"/>
        <xdr:cNvCxnSpPr/>
      </xdr:nvCxnSpPr>
      <xdr:spPr>
        <a:xfrm flipV="1">
          <a:off x="13703300" y="9623596"/>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78991</xdr:rowOff>
    </xdr:from>
    <xdr:to>
      <xdr:col>71</xdr:col>
      <xdr:colOff>177800</xdr:colOff>
      <xdr:row>56</xdr:row>
      <xdr:rowOff>100936</xdr:rowOff>
    </xdr:to>
    <xdr:cxnSp macro="">
      <xdr:nvCxnSpPr>
        <xdr:cNvPr id="592" name="直線コネクタ 591"/>
        <xdr:cNvCxnSpPr/>
      </xdr:nvCxnSpPr>
      <xdr:spPr>
        <a:xfrm flipV="1">
          <a:off x="12814300" y="968019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7975</xdr:rowOff>
    </xdr:from>
    <xdr:to>
      <xdr:col>85</xdr:col>
      <xdr:colOff>177800</xdr:colOff>
      <xdr:row>54</xdr:row>
      <xdr:rowOff>109575</xdr:rowOff>
    </xdr:to>
    <xdr:sp macro="" textlink="">
      <xdr:nvSpPr>
        <xdr:cNvPr id="602" name="楕円 601"/>
        <xdr:cNvSpPr/>
      </xdr:nvSpPr>
      <xdr:spPr>
        <a:xfrm>
          <a:off x="162687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30852</xdr:rowOff>
    </xdr:from>
    <xdr:ext cx="534377" cy="259045"/>
    <xdr:sp macro="" textlink="">
      <xdr:nvSpPr>
        <xdr:cNvPr id="603" name="教育費該当値テキスト"/>
        <xdr:cNvSpPr txBox="1"/>
      </xdr:nvSpPr>
      <xdr:spPr>
        <a:xfrm>
          <a:off x="16370300" y="91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13266</xdr:rowOff>
    </xdr:from>
    <xdr:to>
      <xdr:col>81</xdr:col>
      <xdr:colOff>101600</xdr:colOff>
      <xdr:row>55</xdr:row>
      <xdr:rowOff>114866</xdr:rowOff>
    </xdr:to>
    <xdr:sp macro="" textlink="">
      <xdr:nvSpPr>
        <xdr:cNvPr id="604" name="楕円 603"/>
        <xdr:cNvSpPr/>
      </xdr:nvSpPr>
      <xdr:spPr>
        <a:xfrm>
          <a:off x="15430500" y="94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105993</xdr:rowOff>
    </xdr:from>
    <xdr:ext cx="534377" cy="259045"/>
    <xdr:sp macro="" textlink="">
      <xdr:nvSpPr>
        <xdr:cNvPr id="605" name="テキスト ボックス 604"/>
        <xdr:cNvSpPr txBox="1"/>
      </xdr:nvSpPr>
      <xdr:spPr>
        <a:xfrm>
          <a:off x="15214111" y="95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143046</xdr:rowOff>
    </xdr:from>
    <xdr:to>
      <xdr:col>76</xdr:col>
      <xdr:colOff>165100</xdr:colOff>
      <xdr:row>56</xdr:row>
      <xdr:rowOff>73196</xdr:rowOff>
    </xdr:to>
    <xdr:sp macro="" textlink="">
      <xdr:nvSpPr>
        <xdr:cNvPr id="606" name="楕円 605"/>
        <xdr:cNvSpPr/>
      </xdr:nvSpPr>
      <xdr:spPr>
        <a:xfrm>
          <a:off x="14541500" y="9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64323</xdr:rowOff>
    </xdr:from>
    <xdr:ext cx="534377" cy="259045"/>
    <xdr:sp macro="" textlink="">
      <xdr:nvSpPr>
        <xdr:cNvPr id="607" name="テキスト ボックス 606"/>
        <xdr:cNvSpPr txBox="1"/>
      </xdr:nvSpPr>
      <xdr:spPr>
        <a:xfrm>
          <a:off x="14325111" y="96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28191</xdr:rowOff>
    </xdr:from>
    <xdr:to>
      <xdr:col>72</xdr:col>
      <xdr:colOff>38100</xdr:colOff>
      <xdr:row>56</xdr:row>
      <xdr:rowOff>129791</xdr:rowOff>
    </xdr:to>
    <xdr:sp macro="" textlink="">
      <xdr:nvSpPr>
        <xdr:cNvPr id="608" name="楕円 607"/>
        <xdr:cNvSpPr/>
      </xdr:nvSpPr>
      <xdr:spPr>
        <a:xfrm>
          <a:off x="13652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120918</xdr:rowOff>
    </xdr:from>
    <xdr:ext cx="534377" cy="259045"/>
    <xdr:sp macro="" textlink="">
      <xdr:nvSpPr>
        <xdr:cNvPr id="609" name="テキスト ボックス 608"/>
        <xdr:cNvSpPr txBox="1"/>
      </xdr:nvSpPr>
      <xdr:spPr>
        <a:xfrm>
          <a:off x="13436111" y="9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50136</xdr:rowOff>
    </xdr:from>
    <xdr:to>
      <xdr:col>67</xdr:col>
      <xdr:colOff>101600</xdr:colOff>
      <xdr:row>56</xdr:row>
      <xdr:rowOff>151736</xdr:rowOff>
    </xdr:to>
    <xdr:sp macro="" textlink="">
      <xdr:nvSpPr>
        <xdr:cNvPr id="610" name="楕円 609"/>
        <xdr:cNvSpPr/>
      </xdr:nvSpPr>
      <xdr:spPr>
        <a:xfrm>
          <a:off x="12763500" y="9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142863</xdr:rowOff>
    </xdr:from>
    <xdr:ext cx="534377" cy="259045"/>
    <xdr:sp macro="" textlink="">
      <xdr:nvSpPr>
        <xdr:cNvPr id="611" name="テキスト ボックス 610"/>
        <xdr:cNvSpPr txBox="1"/>
      </xdr:nvSpPr>
      <xdr:spPr>
        <a:xfrm>
          <a:off x="12547111" y="97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6,737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20256</xdr:rowOff>
    </xdr:from>
    <xdr:to>
      <xdr:col>85</xdr:col>
      <xdr:colOff>127000</xdr:colOff>
      <xdr:row>79</xdr:row>
      <xdr:rowOff>29590</xdr:rowOff>
    </xdr:to>
    <xdr:cxnSp macro="">
      <xdr:nvCxnSpPr>
        <xdr:cNvPr id="640" name="直線コネクタ 639"/>
        <xdr:cNvCxnSpPr/>
      </xdr:nvCxnSpPr>
      <xdr:spPr>
        <a:xfrm>
          <a:off x="15481300" y="13393356"/>
          <a:ext cx="8382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7683</xdr:rowOff>
    </xdr:from>
    <xdr:to>
      <xdr:col>81</xdr:col>
      <xdr:colOff>50800</xdr:colOff>
      <xdr:row>78</xdr:row>
      <xdr:rowOff>20256</xdr:rowOff>
    </xdr:to>
    <xdr:cxnSp macro="">
      <xdr:nvCxnSpPr>
        <xdr:cNvPr id="643" name="直線コネクタ 642"/>
        <xdr:cNvCxnSpPr/>
      </xdr:nvCxnSpPr>
      <xdr:spPr>
        <a:xfrm>
          <a:off x="14592300" y="1320933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45" name="テキスト ボックス 644"/>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7683</xdr:rowOff>
    </xdr:from>
    <xdr:to>
      <xdr:col>76</xdr:col>
      <xdr:colOff>114300</xdr:colOff>
      <xdr:row>79</xdr:row>
      <xdr:rowOff>44450</xdr:rowOff>
    </xdr:to>
    <xdr:cxnSp macro="">
      <xdr:nvCxnSpPr>
        <xdr:cNvPr id="646" name="直線コネクタ 645"/>
        <xdr:cNvCxnSpPr/>
      </xdr:nvCxnSpPr>
      <xdr:spPr>
        <a:xfrm flipV="1">
          <a:off x="13703300" y="13209333"/>
          <a:ext cx="889000" cy="3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8" name="テキスト ボックス 647"/>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9779</xdr:rowOff>
    </xdr:from>
    <xdr:to>
      <xdr:col>71</xdr:col>
      <xdr:colOff>177800</xdr:colOff>
      <xdr:row>79</xdr:row>
      <xdr:rowOff>44450</xdr:rowOff>
    </xdr:to>
    <xdr:cxnSp macro="">
      <xdr:nvCxnSpPr>
        <xdr:cNvPr id="649" name="直線コネクタ 648"/>
        <xdr:cNvCxnSpPr/>
      </xdr:nvCxnSpPr>
      <xdr:spPr>
        <a:xfrm>
          <a:off x="12814300" y="13554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53" name="テキスト ボックス 652"/>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150240</xdr:rowOff>
    </xdr:from>
    <xdr:to>
      <xdr:col>85</xdr:col>
      <xdr:colOff>177800</xdr:colOff>
      <xdr:row>79</xdr:row>
      <xdr:rowOff>80390</xdr:rowOff>
    </xdr:to>
    <xdr:sp macro="" textlink="">
      <xdr:nvSpPr>
        <xdr:cNvPr id="659" name="楕円 658"/>
        <xdr:cNvSpPr/>
      </xdr:nvSpPr>
      <xdr:spPr>
        <a:xfrm>
          <a:off x="162687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65167</xdr:rowOff>
    </xdr:from>
    <xdr:ext cx="313932" cy="259045"/>
    <xdr:sp macro="" textlink="">
      <xdr:nvSpPr>
        <xdr:cNvPr id="660" name="災害復旧費該当値テキスト"/>
        <xdr:cNvSpPr txBox="1"/>
      </xdr:nvSpPr>
      <xdr:spPr>
        <a:xfrm>
          <a:off x="16370300" y="13438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140906</xdr:rowOff>
    </xdr:from>
    <xdr:to>
      <xdr:col>81</xdr:col>
      <xdr:colOff>101600</xdr:colOff>
      <xdr:row>78</xdr:row>
      <xdr:rowOff>71056</xdr:rowOff>
    </xdr:to>
    <xdr:sp macro="" textlink="">
      <xdr:nvSpPr>
        <xdr:cNvPr id="661" name="楕円 660"/>
        <xdr:cNvSpPr/>
      </xdr:nvSpPr>
      <xdr:spPr>
        <a:xfrm>
          <a:off x="15430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87583</xdr:rowOff>
    </xdr:from>
    <xdr:ext cx="469744" cy="259045"/>
    <xdr:sp macro="" textlink="">
      <xdr:nvSpPr>
        <xdr:cNvPr id="662" name="テキスト ボックス 661"/>
        <xdr:cNvSpPr txBox="1"/>
      </xdr:nvSpPr>
      <xdr:spPr>
        <a:xfrm>
          <a:off x="15246428" y="131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128333</xdr:rowOff>
    </xdr:from>
    <xdr:to>
      <xdr:col>76</xdr:col>
      <xdr:colOff>165100</xdr:colOff>
      <xdr:row>77</xdr:row>
      <xdr:rowOff>58483</xdr:rowOff>
    </xdr:to>
    <xdr:sp macro="" textlink="">
      <xdr:nvSpPr>
        <xdr:cNvPr id="663" name="楕円 662"/>
        <xdr:cNvSpPr/>
      </xdr:nvSpPr>
      <xdr:spPr>
        <a:xfrm>
          <a:off x="145415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75010</xdr:rowOff>
    </xdr:from>
    <xdr:ext cx="469744" cy="259045"/>
    <xdr:sp macro="" textlink="">
      <xdr:nvSpPr>
        <xdr:cNvPr id="664" name="テキスト ボックス 663"/>
        <xdr:cNvSpPr txBox="1"/>
      </xdr:nvSpPr>
      <xdr:spPr>
        <a:xfrm>
          <a:off x="14357428" y="129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67" name="楕円 666"/>
        <xdr:cNvSpPr/>
      </xdr:nvSpPr>
      <xdr:spPr>
        <a:xfrm>
          <a:off x="12763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68" name="テキスト ボックス 667"/>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70,249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4071</xdr:rowOff>
    </xdr:from>
    <xdr:to>
      <xdr:col>85</xdr:col>
      <xdr:colOff>127000</xdr:colOff>
      <xdr:row>99</xdr:row>
      <xdr:rowOff>12004</xdr:rowOff>
    </xdr:to>
    <xdr:cxnSp macro="">
      <xdr:nvCxnSpPr>
        <xdr:cNvPr id="696" name="直線コネクタ 695"/>
        <xdr:cNvCxnSpPr/>
      </xdr:nvCxnSpPr>
      <xdr:spPr>
        <a:xfrm flipV="1">
          <a:off x="15481300" y="16977621"/>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12004</xdr:rowOff>
    </xdr:from>
    <xdr:to>
      <xdr:col>81</xdr:col>
      <xdr:colOff>50800</xdr:colOff>
      <xdr:row>99</xdr:row>
      <xdr:rowOff>16233</xdr:rowOff>
    </xdr:to>
    <xdr:cxnSp macro="">
      <xdr:nvCxnSpPr>
        <xdr:cNvPr id="699" name="直線コネクタ 698"/>
        <xdr:cNvCxnSpPr/>
      </xdr:nvCxnSpPr>
      <xdr:spPr>
        <a:xfrm flipV="1">
          <a:off x="14592300" y="16985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16233</xdr:rowOff>
    </xdr:from>
    <xdr:to>
      <xdr:col>76</xdr:col>
      <xdr:colOff>114300</xdr:colOff>
      <xdr:row>99</xdr:row>
      <xdr:rowOff>30978</xdr:rowOff>
    </xdr:to>
    <xdr:cxnSp macro="">
      <xdr:nvCxnSpPr>
        <xdr:cNvPr id="702" name="直線コネクタ 701"/>
        <xdr:cNvCxnSpPr/>
      </xdr:nvCxnSpPr>
      <xdr:spPr>
        <a:xfrm flipV="1">
          <a:off x="13703300" y="1698978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30978</xdr:rowOff>
    </xdr:from>
    <xdr:to>
      <xdr:col>71</xdr:col>
      <xdr:colOff>177800</xdr:colOff>
      <xdr:row>99</xdr:row>
      <xdr:rowOff>32258</xdr:rowOff>
    </xdr:to>
    <xdr:cxnSp macro="">
      <xdr:nvCxnSpPr>
        <xdr:cNvPr id="705" name="直線コネクタ 704"/>
        <xdr:cNvCxnSpPr/>
      </xdr:nvCxnSpPr>
      <xdr:spPr>
        <a:xfrm flipV="1">
          <a:off x="12814300" y="1700452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124721</xdr:rowOff>
    </xdr:from>
    <xdr:to>
      <xdr:col>85</xdr:col>
      <xdr:colOff>177800</xdr:colOff>
      <xdr:row>99</xdr:row>
      <xdr:rowOff>54871</xdr:rowOff>
    </xdr:to>
    <xdr:sp macro="" textlink="">
      <xdr:nvSpPr>
        <xdr:cNvPr id="715" name="楕円 714"/>
        <xdr:cNvSpPr/>
      </xdr:nvSpPr>
      <xdr:spPr>
        <a:xfrm>
          <a:off x="16268700" y="169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39648</xdr:rowOff>
    </xdr:from>
    <xdr:ext cx="534377" cy="259045"/>
    <xdr:sp macro="" textlink="">
      <xdr:nvSpPr>
        <xdr:cNvPr id="716" name="公債費該当値テキスト"/>
        <xdr:cNvSpPr txBox="1"/>
      </xdr:nvSpPr>
      <xdr:spPr>
        <a:xfrm>
          <a:off x="16370300" y="1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132654</xdr:rowOff>
    </xdr:from>
    <xdr:to>
      <xdr:col>81</xdr:col>
      <xdr:colOff>101600</xdr:colOff>
      <xdr:row>99</xdr:row>
      <xdr:rowOff>62804</xdr:rowOff>
    </xdr:to>
    <xdr:sp macro="" textlink="">
      <xdr:nvSpPr>
        <xdr:cNvPr id="717" name="楕円 716"/>
        <xdr:cNvSpPr/>
      </xdr:nvSpPr>
      <xdr:spPr>
        <a:xfrm>
          <a:off x="15430500" y="169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53931</xdr:rowOff>
    </xdr:from>
    <xdr:ext cx="534377" cy="259045"/>
    <xdr:sp macro="" textlink="">
      <xdr:nvSpPr>
        <xdr:cNvPr id="718" name="テキスト ボックス 717"/>
        <xdr:cNvSpPr txBox="1"/>
      </xdr:nvSpPr>
      <xdr:spPr>
        <a:xfrm>
          <a:off x="15214111" y="170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136883</xdr:rowOff>
    </xdr:from>
    <xdr:to>
      <xdr:col>76</xdr:col>
      <xdr:colOff>165100</xdr:colOff>
      <xdr:row>99</xdr:row>
      <xdr:rowOff>67033</xdr:rowOff>
    </xdr:to>
    <xdr:sp macro="" textlink="">
      <xdr:nvSpPr>
        <xdr:cNvPr id="719" name="楕円 718"/>
        <xdr:cNvSpPr/>
      </xdr:nvSpPr>
      <xdr:spPr>
        <a:xfrm>
          <a:off x="14541500" y="16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58160</xdr:rowOff>
    </xdr:from>
    <xdr:ext cx="534377" cy="259045"/>
    <xdr:sp macro="" textlink="">
      <xdr:nvSpPr>
        <xdr:cNvPr id="720" name="テキスト ボックス 719"/>
        <xdr:cNvSpPr txBox="1"/>
      </xdr:nvSpPr>
      <xdr:spPr>
        <a:xfrm>
          <a:off x="14325111" y="170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151628</xdr:rowOff>
    </xdr:from>
    <xdr:to>
      <xdr:col>72</xdr:col>
      <xdr:colOff>38100</xdr:colOff>
      <xdr:row>99</xdr:row>
      <xdr:rowOff>81778</xdr:rowOff>
    </xdr:to>
    <xdr:sp macro="" textlink="">
      <xdr:nvSpPr>
        <xdr:cNvPr id="721" name="楕円 720"/>
        <xdr:cNvSpPr/>
      </xdr:nvSpPr>
      <xdr:spPr>
        <a:xfrm>
          <a:off x="13652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72905</xdr:rowOff>
    </xdr:from>
    <xdr:ext cx="534377" cy="259045"/>
    <xdr:sp macro="" textlink="">
      <xdr:nvSpPr>
        <xdr:cNvPr id="722" name="テキスト ボックス 721"/>
        <xdr:cNvSpPr txBox="1"/>
      </xdr:nvSpPr>
      <xdr:spPr>
        <a:xfrm>
          <a:off x="13436111" y="17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152908</xdr:rowOff>
    </xdr:from>
    <xdr:to>
      <xdr:col>67</xdr:col>
      <xdr:colOff>101600</xdr:colOff>
      <xdr:row>99</xdr:row>
      <xdr:rowOff>83058</xdr:rowOff>
    </xdr:to>
    <xdr:sp macro="" textlink="">
      <xdr:nvSpPr>
        <xdr:cNvPr id="723" name="楕円 722"/>
        <xdr:cNvSpPr/>
      </xdr:nvSpPr>
      <xdr:spPr>
        <a:xfrm>
          <a:off x="12763500" y="169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74185</xdr:rowOff>
    </xdr:from>
    <xdr:ext cx="534377" cy="259045"/>
    <xdr:sp macro="" textlink="">
      <xdr:nvSpPr>
        <xdr:cNvPr id="724" name="テキスト ボックス 723"/>
        <xdr:cNvSpPr txBox="1"/>
      </xdr:nvSpPr>
      <xdr:spPr>
        <a:xfrm>
          <a:off x="12547111" y="170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教育費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は、子育て支援施設等利用給付費負担金や、施設型給付費負担金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及びＧＩＧＡスクール構想に伴う情報機器借上等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の増により、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上昇傾向にある。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公債費については、後年度への財政負担を考慮し、市債発行に抑制に努めてきたことが類似団体平均値よりも低くなっている要因である。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民生費については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類似団体内平均値より高くなっているが、私立保育所の建設補助等や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介護給付費・訓練等給付費等の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障害者（児）福祉施策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事業費の増により、上昇傾向にある。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そ</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実質収支については、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近年は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年度及び令和元年度については大阪北部地震への対応</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、令和２年度については新型コロナウイルス感染症への対策のため、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財政調整基金を取り崩したことから、実質単年度収支がマイナスになっている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なお、決算剰余金の半分を着実に財政調整基金に積み立て、不測の事態に備え基金残高の充実に努めている。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Y15" sqref="AY15:BM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126961282</v>
      </c>
      <c r="BO4" s="433"/>
      <c r="BP4" s="433"/>
      <c r="BQ4" s="433"/>
      <c r="BR4" s="433"/>
      <c r="BS4" s="433"/>
      <c r="BT4" s="433"/>
      <c r="BU4" s="434"/>
      <c r="BV4" s="432">
        <v>92519744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2.1</v>
      </c>
      <c r="CU4" s="439"/>
      <c r="CV4" s="439"/>
      <c r="CW4" s="439"/>
      <c r="CX4" s="439"/>
      <c r="CY4" s="439"/>
      <c r="CZ4" s="439"/>
      <c r="DA4" s="440"/>
      <c r="DB4" s="438">
        <v>1.7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125116473</v>
      </c>
      <c r="BO5" s="470"/>
      <c r="BP5" s="470"/>
      <c r="BQ5" s="470"/>
      <c r="BR5" s="470"/>
      <c r="BS5" s="470"/>
      <c r="BT5" s="470"/>
      <c r="BU5" s="471"/>
      <c r="BV5" s="469">
        <v>90516803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94.1</v>
      </c>
      <c r="CU5" s="467"/>
      <c r="CV5" s="467"/>
      <c r="CW5" s="467"/>
      <c r="CX5" s="467"/>
      <c r="CY5" s="467"/>
      <c r="CZ5" s="467"/>
      <c r="DA5" s="468"/>
      <c r="DB5" s="466">
        <v>92.8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1844809</v>
      </c>
      <c r="BO6" s="470"/>
      <c r="BP6" s="470"/>
      <c r="BQ6" s="470"/>
      <c r="BR6" s="470"/>
      <c r="BS6" s="470"/>
      <c r="BT6" s="470"/>
      <c r="BU6" s="471"/>
      <c r="BV6" s="469">
        <v>2002941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95.7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730690</v>
      </c>
      <c r="BO7" s="470"/>
      <c r="BP7" s="470"/>
      <c r="BQ7" s="470"/>
      <c r="BR7" s="470"/>
      <c r="BS7" s="470"/>
      <c r="BT7" s="470"/>
      <c r="BU7" s="471"/>
      <c r="BV7" s="469">
        <v>1119117</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53448445</v>
      </c>
      <c r="CU7" s="470"/>
      <c r="CV7" s="470"/>
      <c r="CW7" s="470"/>
      <c r="CX7" s="470"/>
      <c r="CY7" s="470"/>
      <c r="CZ7" s="470"/>
      <c r="DA7" s="471"/>
      <c r="DB7" s="469">
        <v>52418582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1114119</v>
      </c>
      <c r="BO8" s="470"/>
      <c r="BP8" s="470"/>
      <c r="BQ8" s="470"/>
      <c r="BR8" s="470"/>
      <c r="BS8" s="470"/>
      <c r="BT8" s="470"/>
      <c r="BU8" s="471"/>
      <c r="BV8" s="469">
        <v>883824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287730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230295</v>
      </c>
      <c r="BO9" s="470"/>
      <c r="BP9" s="470"/>
      <c r="BQ9" s="470"/>
      <c r="BR9" s="470"/>
      <c r="BS9" s="470"/>
      <c r="BT9" s="470"/>
      <c r="BU9" s="471"/>
      <c r="BV9" s="469">
        <v>-10259</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8.3000000000000007</v>
      </c>
      <c r="CU9" s="467"/>
      <c r="CV9" s="467"/>
      <c r="CW9" s="467"/>
      <c r="CX9" s="467"/>
      <c r="CY9" s="467"/>
      <c r="CZ9" s="467"/>
      <c r="DA9" s="468"/>
      <c r="DB9" s="466">
        <v>8.5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280033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570</v>
      </c>
      <c r="BO10" s="470"/>
      <c r="BP10" s="470"/>
      <c r="BQ10" s="470"/>
      <c r="BR10" s="470"/>
      <c r="BS10" s="470"/>
      <c r="BT10" s="470"/>
      <c r="BU10" s="471"/>
      <c r="BV10" s="469">
        <v>560</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283233</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117</v>
      </c>
      <c r="AV12" s="502"/>
      <c r="AW12" s="502"/>
      <c r="AX12" s="502"/>
      <c r="AY12" s="503" t="s">
        <v>138</v>
      </c>
      <c r="AZ12" s="504"/>
      <c r="BA12" s="504"/>
      <c r="BB12" s="504"/>
      <c r="BC12" s="504"/>
      <c r="BD12" s="504"/>
      <c r="BE12" s="504"/>
      <c r="BF12" s="504"/>
      <c r="BG12" s="504"/>
      <c r="BH12" s="504"/>
      <c r="BI12" s="504"/>
      <c r="BJ12" s="504"/>
      <c r="BK12" s="504"/>
      <c r="BL12" s="504"/>
      <c r="BM12" s="505"/>
      <c r="BN12" s="469">
        <v>1300000</v>
      </c>
      <c r="BO12" s="470"/>
      <c r="BP12" s="470"/>
      <c r="BQ12" s="470"/>
      <c r="BR12" s="470"/>
      <c r="BS12" s="470"/>
      <c r="BT12" s="470"/>
      <c r="BU12" s="471"/>
      <c r="BV12" s="469">
        <v>177890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279664</v>
      </c>
      <c r="S13" s="554"/>
      <c r="T13" s="554"/>
      <c r="U13" s="554"/>
      <c r="V13" s="555"/>
      <c r="W13" s="485" t="s">
        <v>143</v>
      </c>
      <c r="X13" s="486"/>
      <c r="Y13" s="486"/>
      <c r="Z13" s="486"/>
      <c r="AA13" s="486"/>
      <c r="AB13" s="476"/>
      <c r="AC13" s="520">
        <v>736</v>
      </c>
      <c r="AD13" s="521"/>
      <c r="AE13" s="521"/>
      <c r="AF13" s="521"/>
      <c r="AG13" s="563"/>
      <c r="AH13" s="520">
        <v>808</v>
      </c>
      <c r="AI13" s="521"/>
      <c r="AJ13" s="521"/>
      <c r="AK13" s="521"/>
      <c r="AL13" s="522"/>
      <c r="AM13" s="498" t="s">
        <v>144</v>
      </c>
      <c r="AN13" s="499"/>
      <c r="AO13" s="499"/>
      <c r="AP13" s="499"/>
      <c r="AQ13" s="499"/>
      <c r="AR13" s="499"/>
      <c r="AS13" s="499"/>
      <c r="AT13" s="500"/>
      <c r="AU13" s="501" t="s">
        <v>110</v>
      </c>
      <c r="AV13" s="502"/>
      <c r="AW13" s="502"/>
      <c r="AX13" s="502"/>
      <c r="AY13" s="503" t="s">
        <v>145</v>
      </c>
      <c r="AZ13" s="504"/>
      <c r="BA13" s="504"/>
      <c r="BB13" s="504"/>
      <c r="BC13" s="504"/>
      <c r="BD13" s="504"/>
      <c r="BE13" s="504"/>
      <c r="BF13" s="504"/>
      <c r="BG13" s="504"/>
      <c r="BH13" s="504"/>
      <c r="BI13" s="504"/>
      <c r="BJ13" s="504"/>
      <c r="BK13" s="504"/>
      <c r="BL13" s="504"/>
      <c r="BM13" s="505"/>
      <c r="BN13" s="469">
        <v>-1069135</v>
      </c>
      <c r="BO13" s="470"/>
      <c r="BP13" s="470"/>
      <c r="BQ13" s="470"/>
      <c r="BR13" s="470"/>
      <c r="BS13" s="470"/>
      <c r="BT13" s="470"/>
      <c r="BU13" s="471"/>
      <c r="BV13" s="469">
        <v>-187589</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-2.2999999999999998</v>
      </c>
      <c r="CU13" s="467"/>
      <c r="CV13" s="467"/>
      <c r="CW13" s="467"/>
      <c r="CX13" s="467"/>
      <c r="CY13" s="467"/>
      <c r="CZ13" s="467"/>
      <c r="DA13" s="468"/>
      <c r="DB13" s="466">
        <v>-3.1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282362</v>
      </c>
      <c r="S14" s="554"/>
      <c r="T14" s="554"/>
      <c r="U14" s="554"/>
      <c r="V14" s="555"/>
      <c r="W14" s="459"/>
      <c r="X14" s="460"/>
      <c r="Y14" s="460"/>
      <c r="Z14" s="460"/>
      <c r="AA14" s="460"/>
      <c r="AB14" s="449"/>
      <c r="AC14" s="556">
        <v>0.6</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140</v>
      </c>
      <c r="CU14" s="568"/>
      <c r="CV14" s="568"/>
      <c r="CW14" s="568"/>
      <c r="CX14" s="568"/>
      <c r="CY14" s="568"/>
      <c r="CZ14" s="568"/>
      <c r="DA14" s="569"/>
      <c r="DB14" s="567" t="s">
        <v>132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278717</v>
      </c>
      <c r="S15" s="554"/>
      <c r="T15" s="554"/>
      <c r="U15" s="554"/>
      <c r="V15" s="555"/>
      <c r="W15" s="485" t="s">
        <v>149</v>
      </c>
      <c r="X15" s="486"/>
      <c r="Y15" s="486"/>
      <c r="Z15" s="486"/>
      <c r="AA15" s="486"/>
      <c r="AB15" s="476"/>
      <c r="AC15" s="520">
        <v>27454</v>
      </c>
      <c r="AD15" s="521"/>
      <c r="AE15" s="521"/>
      <c r="AF15" s="521"/>
      <c r="AG15" s="563"/>
      <c r="AH15" s="520">
        <v>26418</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39710469</v>
      </c>
      <c r="BO15" s="433"/>
      <c r="BP15" s="433"/>
      <c r="BQ15" s="433"/>
      <c r="BR15" s="433"/>
      <c r="BS15" s="433"/>
      <c r="BT15" s="433"/>
      <c r="BU15" s="434"/>
      <c r="BV15" s="432">
        <v>37955480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22.8</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40724709</v>
      </c>
      <c r="BO16" s="470"/>
      <c r="BP16" s="470"/>
      <c r="BQ16" s="470"/>
      <c r="BR16" s="470"/>
      <c r="BS16" s="470"/>
      <c r="BT16" s="470"/>
      <c r="BU16" s="471"/>
      <c r="BV16" s="469">
        <v>39280589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91996</v>
      </c>
      <c r="AD17" s="521"/>
      <c r="AE17" s="521"/>
      <c r="AF17" s="521"/>
      <c r="AG17" s="563"/>
      <c r="AH17" s="520">
        <v>89210</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51035624</v>
      </c>
      <c r="BO17" s="470"/>
      <c r="BP17" s="470"/>
      <c r="BQ17" s="470"/>
      <c r="BR17" s="470"/>
      <c r="BS17" s="470"/>
      <c r="BT17" s="470"/>
      <c r="BU17" s="471"/>
      <c r="BV17" s="469">
        <v>49085914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76.489999999999995</v>
      </c>
      <c r="M18" s="585"/>
      <c r="N18" s="585"/>
      <c r="O18" s="585"/>
      <c r="P18" s="585"/>
      <c r="Q18" s="585"/>
      <c r="R18" s="586"/>
      <c r="S18" s="586"/>
      <c r="T18" s="586"/>
      <c r="U18" s="586"/>
      <c r="V18" s="587"/>
      <c r="W18" s="487"/>
      <c r="X18" s="488"/>
      <c r="Y18" s="488"/>
      <c r="Z18" s="488"/>
      <c r="AA18" s="488"/>
      <c r="AB18" s="479"/>
      <c r="AC18" s="588">
        <v>76.5</v>
      </c>
      <c r="AD18" s="589"/>
      <c r="AE18" s="589"/>
      <c r="AF18" s="589"/>
      <c r="AG18" s="590"/>
      <c r="AH18" s="588">
        <v>76.599999999999994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50182269</v>
      </c>
      <c r="BO18" s="470"/>
      <c r="BP18" s="470"/>
      <c r="BQ18" s="470"/>
      <c r="BR18" s="470"/>
      <c r="BS18" s="470"/>
      <c r="BT18" s="470"/>
      <c r="BU18" s="471"/>
      <c r="BV18" s="469">
        <v>50080796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3762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62817698</v>
      </c>
      <c r="BO19" s="470"/>
      <c r="BP19" s="470"/>
      <c r="BQ19" s="470"/>
      <c r="BR19" s="470"/>
      <c r="BS19" s="470"/>
      <c r="BT19" s="470"/>
      <c r="BU19" s="471"/>
      <c r="BV19" s="469">
        <v>59898267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125089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47459453</v>
      </c>
      <c r="BO23" s="470"/>
      <c r="BP23" s="470"/>
      <c r="BQ23" s="470"/>
      <c r="BR23" s="470"/>
      <c r="BS23" s="470"/>
      <c r="BT23" s="470"/>
      <c r="BU23" s="471"/>
      <c r="BV23" s="469">
        <v>50002023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9830</v>
      </c>
      <c r="R24" s="521"/>
      <c r="S24" s="521"/>
      <c r="T24" s="521"/>
      <c r="U24" s="521"/>
      <c r="V24" s="563"/>
      <c r="W24" s="622"/>
      <c r="X24" s="610"/>
      <c r="Y24" s="611"/>
      <c r="Z24" s="519" t="s">
        <v>173</v>
      </c>
      <c r="AA24" s="499"/>
      <c r="AB24" s="499"/>
      <c r="AC24" s="499"/>
      <c r="AD24" s="499"/>
      <c r="AE24" s="499"/>
      <c r="AF24" s="499"/>
      <c r="AG24" s="500"/>
      <c r="AH24" s="520">
        <v>1547</v>
      </c>
      <c r="AI24" s="521"/>
      <c r="AJ24" s="521"/>
      <c r="AK24" s="521"/>
      <c r="AL24" s="563"/>
      <c r="AM24" s="520">
        <v>4718350</v>
      </c>
      <c r="AN24" s="521"/>
      <c r="AO24" s="521"/>
      <c r="AP24" s="521"/>
      <c r="AQ24" s="521"/>
      <c r="AR24" s="563"/>
      <c r="AS24" s="520">
        <v>3050</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43062206</v>
      </c>
      <c r="BO24" s="470"/>
      <c r="BP24" s="470"/>
      <c r="BQ24" s="470"/>
      <c r="BR24" s="470"/>
      <c r="BS24" s="470"/>
      <c r="BT24" s="470"/>
      <c r="BU24" s="471"/>
      <c r="BV24" s="469">
        <v>45206227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8580</v>
      </c>
      <c r="R25" s="521"/>
      <c r="S25" s="521"/>
      <c r="T25" s="521"/>
      <c r="U25" s="521"/>
      <c r="V25" s="563"/>
      <c r="W25" s="622"/>
      <c r="X25" s="610"/>
      <c r="Y25" s="611"/>
      <c r="Z25" s="519" t="s">
        <v>176</v>
      </c>
      <c r="AA25" s="499"/>
      <c r="AB25" s="499"/>
      <c r="AC25" s="499"/>
      <c r="AD25" s="499"/>
      <c r="AE25" s="499"/>
      <c r="AF25" s="499"/>
      <c r="AG25" s="500"/>
      <c r="AH25" s="520">
        <v>273</v>
      </c>
      <c r="AI25" s="521"/>
      <c r="AJ25" s="521"/>
      <c r="AK25" s="521"/>
      <c r="AL25" s="563"/>
      <c r="AM25" s="520">
        <v>844935</v>
      </c>
      <c r="AN25" s="521"/>
      <c r="AO25" s="521"/>
      <c r="AP25" s="521"/>
      <c r="AQ25" s="521"/>
      <c r="AR25" s="563"/>
      <c r="AS25" s="520">
        <v>3095</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23071210</v>
      </c>
      <c r="BO25" s="433"/>
      <c r="BP25" s="433"/>
      <c r="BQ25" s="433"/>
      <c r="BR25" s="433"/>
      <c r="BS25" s="433"/>
      <c r="BT25" s="433"/>
      <c r="BU25" s="434"/>
      <c r="BV25" s="432">
        <v>8012835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7850</v>
      </c>
      <c r="R26" s="521"/>
      <c r="S26" s="521"/>
      <c r="T26" s="521"/>
      <c r="U26" s="521"/>
      <c r="V26" s="563"/>
      <c r="W26" s="622"/>
      <c r="X26" s="610"/>
      <c r="Y26" s="611"/>
      <c r="Z26" s="519" t="s">
        <v>179</v>
      </c>
      <c r="AA26" s="632"/>
      <c r="AB26" s="632"/>
      <c r="AC26" s="632"/>
      <c r="AD26" s="632"/>
      <c r="AE26" s="632"/>
      <c r="AF26" s="632"/>
      <c r="AG26" s="633"/>
      <c r="AH26" s="520">
        <v>201</v>
      </c>
      <c r="AI26" s="521"/>
      <c r="AJ26" s="521"/>
      <c r="AK26" s="521"/>
      <c r="AL26" s="563"/>
      <c r="AM26" s="520">
        <v>617673</v>
      </c>
      <c r="AN26" s="521"/>
      <c r="AO26" s="521"/>
      <c r="AP26" s="521"/>
      <c r="AQ26" s="521"/>
      <c r="AR26" s="563"/>
      <c r="AS26" s="520">
        <v>3073</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v>202895</v>
      </c>
      <c r="BO26" s="470"/>
      <c r="BP26" s="470"/>
      <c r="BQ26" s="470"/>
      <c r="BR26" s="470"/>
      <c r="BS26" s="470"/>
      <c r="BT26" s="470"/>
      <c r="BU26" s="471"/>
      <c r="BV26" s="469">
        <v>172248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7580</v>
      </c>
      <c r="R27" s="521"/>
      <c r="S27" s="521"/>
      <c r="T27" s="521"/>
      <c r="U27" s="521"/>
      <c r="V27" s="563"/>
      <c r="W27" s="622"/>
      <c r="X27" s="610"/>
      <c r="Y27" s="611"/>
      <c r="Z27" s="519" t="s">
        <v>182</v>
      </c>
      <c r="AA27" s="499"/>
      <c r="AB27" s="499"/>
      <c r="AC27" s="499"/>
      <c r="AD27" s="499"/>
      <c r="AE27" s="499"/>
      <c r="AF27" s="499"/>
      <c r="AG27" s="500"/>
      <c r="AH27" s="520">
        <v>77</v>
      </c>
      <c r="AI27" s="521"/>
      <c r="AJ27" s="521"/>
      <c r="AK27" s="521"/>
      <c r="AL27" s="563"/>
      <c r="AM27" s="520">
        <v>234994</v>
      </c>
      <c r="AN27" s="521"/>
      <c r="AO27" s="521"/>
      <c r="AP27" s="521"/>
      <c r="AQ27" s="521"/>
      <c r="AR27" s="563"/>
      <c r="AS27" s="520">
        <v>3052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708671</v>
      </c>
      <c r="BO27" s="646"/>
      <c r="BP27" s="646"/>
      <c r="BQ27" s="646"/>
      <c r="BR27" s="646"/>
      <c r="BS27" s="646"/>
      <c r="BT27" s="646"/>
      <c r="BU27" s="647"/>
      <c r="BV27" s="645">
        <v>708671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7080</v>
      </c>
      <c r="R28" s="521"/>
      <c r="S28" s="521"/>
      <c r="T28" s="521"/>
      <c r="U28" s="521"/>
      <c r="V28" s="563"/>
      <c r="W28" s="622"/>
      <c r="X28" s="610"/>
      <c r="Y28" s="611"/>
      <c r="Z28" s="519" t="s">
        <v>185</v>
      </c>
      <c r="AA28" s="499"/>
      <c r="AB28" s="499"/>
      <c r="AC28" s="499"/>
      <c r="AD28" s="499"/>
      <c r="AE28" s="499"/>
      <c r="AF28" s="499"/>
      <c r="AG28" s="500"/>
      <c r="AH28" s="520">
        <v>1</v>
      </c>
      <c r="AI28" s="521"/>
      <c r="AJ28" s="521"/>
      <c r="AK28" s="521"/>
      <c r="AL28" s="563"/>
      <c r="AM28" s="520" t="s">
        <v>186</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6810860</v>
      </c>
      <c r="BO28" s="433"/>
      <c r="BP28" s="433"/>
      <c r="BQ28" s="433"/>
      <c r="BR28" s="433"/>
      <c r="BS28" s="433"/>
      <c r="BT28" s="433"/>
      <c r="BU28" s="434"/>
      <c r="BV28" s="432">
        <v>7668290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26</v>
      </c>
      <c r="M29" s="521"/>
      <c r="N29" s="521"/>
      <c r="O29" s="521"/>
      <c r="P29" s="563"/>
      <c r="Q29" s="520">
        <v>6640</v>
      </c>
      <c r="R29" s="521"/>
      <c r="S29" s="521"/>
      <c r="T29" s="521"/>
      <c r="U29" s="521"/>
      <c r="V29" s="563"/>
      <c r="W29" s="623"/>
      <c r="X29" s="624"/>
      <c r="Y29" s="625"/>
      <c r="Z29" s="519" t="s">
        <v>189</v>
      </c>
      <c r="AA29" s="499"/>
      <c r="AB29" s="499"/>
      <c r="AC29" s="499"/>
      <c r="AD29" s="499"/>
      <c r="AE29" s="499"/>
      <c r="AF29" s="499"/>
      <c r="AG29" s="500"/>
      <c r="AH29" s="520">
        <v>1625</v>
      </c>
      <c r="AI29" s="521"/>
      <c r="AJ29" s="521"/>
      <c r="AK29" s="521"/>
      <c r="AL29" s="563"/>
      <c r="AM29" s="520">
        <v>4956301</v>
      </c>
      <c r="AN29" s="521"/>
      <c r="AO29" s="521"/>
      <c r="AP29" s="521"/>
      <c r="AQ29" s="521"/>
      <c r="AR29" s="563"/>
      <c r="AS29" s="520">
        <v>3050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t="s">
        <v>140</v>
      </c>
      <c r="BO29" s="470"/>
      <c r="BP29" s="470"/>
      <c r="BQ29" s="470"/>
      <c r="BR29" s="470"/>
      <c r="BS29" s="470"/>
      <c r="BT29" s="470"/>
      <c r="BU29" s="471"/>
      <c r="BV29" s="469" t="s">
        <v>140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100.1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16143191</v>
      </c>
      <c r="BO30" s="646"/>
      <c r="BP30" s="646"/>
      <c r="BQ30" s="646"/>
      <c r="BR30" s="646"/>
      <c r="BS30" s="646"/>
      <c r="BT30" s="646"/>
      <c r="BU30" s="647"/>
      <c r="BV30" s="645">
        <v>15229420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大阪府都市競艇企業団（モーターボート競走事業会計）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茨木市土地開発公社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淀川右岸水防事務組合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茨木市保健医療センター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大阪府後期高齢者医療広域連合（一般会計）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茨木市文化振興財団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大阪府後期高齢者医療広域連合（後期高齢者医療特別会計）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茨木市観光協会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大阪広域水道企業団（水道事業会計）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大阪広域水道企業団（工業用水道事業会計）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VaDkj/D2hKMw33DCYGk7mbtHOTjbmLQkJnwKJN3sNJ382GCD5b6aLU4eUBUVdWKMk4p8EpYFR2CWGxSuZRdXw==" saltValue="iW5B5jVFmW85lmlhGQXQ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575</v>
      </c>
      <c r="D34" s="1250"/>
      <c r="E34" s="1251"/>
      <c r="F34" s="32">
        <v>8.41</v>
      </c>
      <c r="G34" s="33">
        <v>9.65</v>
      </c>
      <c r="H34" s="33">
        <v>7.85</v>
      </c>
      <c r="I34" s="33">
        <v>6.68</v>
      </c>
      <c r="J34" s="34">
        <v>5.99</v>
      </c>
      <c r="K34" s="22"/>
      <c r="L34" s="22"/>
      <c r="M34" s="22"/>
      <c r="N34" s="22"/>
      <c r="O34" s="22"/>
      <c r="P34" s="22"/>
    </row>
    <row r="35" spans="1:16" ht="39" customHeight="1" x14ac:dyDescent="0.15">
      <c r="A35" s="22"/>
      <c r="B35" s="35"/>
      <c r="C35" s="1244" t="s">
        <v>576</v>
      </c>
      <c r="D35" s="1245"/>
      <c r="E35" s="1246"/>
      <c r="F35" s="36">
        <v>1.79</v>
      </c>
      <c r="G35" s="37">
        <v>1.83</v>
      </c>
      <c r="H35" s="37">
        <v>1.71</v>
      </c>
      <c r="I35" s="37">
        <v>1.68</v>
      </c>
      <c r="J35" s="38">
        <v>2.08</v>
      </c>
      <c r="K35" s="22"/>
      <c r="L35" s="22"/>
      <c r="M35" s="22"/>
      <c r="N35" s="22"/>
      <c r="O35" s="22"/>
      <c r="P35" s="22"/>
    </row>
    <row r="36" spans="1:16" ht="39" customHeight="1" x14ac:dyDescent="0.15">
      <c r="A36" s="22"/>
      <c r="B36" s="35"/>
      <c r="C36" s="1244" t="s">
        <v>577</v>
      </c>
      <c r="D36" s="1245"/>
      <c r="E36" s="1246"/>
      <c r="F36" s="36">
        <v>0.45</v>
      </c>
      <c r="G36" s="37">
        <v>1.71</v>
      </c>
      <c r="H36" s="37">
        <v>1.79</v>
      </c>
      <c r="I36" s="37">
        <v>1.82</v>
      </c>
      <c r="J36" s="38">
        <v>1.96</v>
      </c>
      <c r="K36" s="22"/>
      <c r="L36" s="22"/>
      <c r="M36" s="22"/>
      <c r="N36" s="22"/>
      <c r="O36" s="22"/>
      <c r="P36" s="22"/>
    </row>
    <row r="37" spans="1:16" ht="39" customHeight="1" x14ac:dyDescent="0.15">
      <c r="A37" s="22"/>
      <c r="B37" s="35"/>
      <c r="C37" s="1244" t="s">
        <v>578</v>
      </c>
      <c r="D37" s="1245"/>
      <c r="E37" s="1246"/>
      <c r="F37" s="36">
        <v>1.55</v>
      </c>
      <c r="G37" s="37">
        <v>1.28</v>
      </c>
      <c r="H37" s="37">
        <v>1.3</v>
      </c>
      <c r="I37" s="37">
        <v>1.4</v>
      </c>
      <c r="J37" s="38">
        <v>1.63</v>
      </c>
      <c r="K37" s="22"/>
      <c r="L37" s="22"/>
      <c r="M37" s="22"/>
      <c r="N37" s="22"/>
      <c r="O37" s="22"/>
      <c r="P37" s="22"/>
    </row>
    <row r="38" spans="1:16" ht="39" customHeight="1" x14ac:dyDescent="0.15">
      <c r="A38" s="22"/>
      <c r="B38" s="35"/>
      <c r="C38" s="1244" t="s">
        <v>579</v>
      </c>
      <c r="D38" s="1245"/>
      <c r="E38" s="1246"/>
      <c r="F38" s="36">
        <v>0.87</v>
      </c>
      <c r="G38" s="37">
        <v>0.65</v>
      </c>
      <c r="H38" s="37">
        <v>0.65</v>
      </c>
      <c r="I38" s="37">
        <v>0.66</v>
      </c>
      <c r="J38" s="38">
        <v>0.91</v>
      </c>
      <c r="K38" s="22"/>
      <c r="L38" s="22"/>
      <c r="M38" s="22"/>
      <c r="N38" s="22"/>
      <c r="O38" s="22"/>
      <c r="P38" s="22"/>
    </row>
    <row r="39" spans="1:16" ht="39" customHeight="1" x14ac:dyDescent="0.15">
      <c r="A39" s="22"/>
      <c r="B39" s="35"/>
      <c r="C39" s="1244" t="s">
        <v>580</v>
      </c>
      <c r="D39" s="1245"/>
      <c r="E39" s="1246"/>
      <c r="F39" s="36">
        <v>0.25</v>
      </c>
      <c r="G39" s="37">
        <v>0.27</v>
      </c>
      <c r="H39" s="37">
        <v>0.27</v>
      </c>
      <c r="I39" s="37">
        <v>0.27</v>
      </c>
      <c r="J39" s="38">
        <v>0.3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582</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LaEcLb7sHxv6lXRiPyhHhWEfQalWNcLA95z1gnIZz0Loo1rmHWrgg/cusOj+tX4Cx6XnPx3f8Vfgj1cSjiUIQ==" saltValue="vcJrZPLKiZK/5fxWTEFU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4826</v>
      </c>
      <c r="L45" s="60">
        <v>4861</v>
      </c>
      <c r="M45" s="60">
        <v>5048</v>
      </c>
      <c r="N45" s="60">
        <v>5107</v>
      </c>
      <c r="O45" s="61">
        <v>5221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2014</v>
      </c>
      <c r="L48" s="64">
        <v>1977</v>
      </c>
      <c r="M48" s="64">
        <v>1552</v>
      </c>
      <c r="N48" s="64">
        <v>1386</v>
      </c>
      <c r="O48" s="65">
        <v>1226</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525</v>
      </c>
      <c r="L49" s="64" t="s">
        <v>525</v>
      </c>
      <c r="M49" s="64" t="s">
        <v>525</v>
      </c>
      <c r="N49" s="64" t="s">
        <v>525</v>
      </c>
      <c r="O49" s="65" t="s">
        <v>525</v>
      </c>
      <c r="P49" s="48"/>
      <c r="Q49" s="48"/>
      <c r="R49" s="48"/>
      <c r="S49" s="48"/>
      <c r="T49" s="48"/>
      <c r="U49" s="48"/>
    </row>
    <row r="50" spans="1:21" ht="30.75" customHeight="1" x14ac:dyDescent="0.15">
      <c r="A50" s="48"/>
      <c r="B50" s="1254"/>
      <c r="C50" s="1255"/>
      <c r="D50" s="62"/>
      <c r="E50" s="1260" t="s">
        <v>17</v>
      </c>
      <c r="F50" s="1260"/>
      <c r="G50" s="1260"/>
      <c r="H50" s="1260"/>
      <c r="I50" s="1260"/>
      <c r="J50" s="1261"/>
      <c r="K50" s="63">
        <v>78</v>
      </c>
      <c r="L50" s="64">
        <v>78</v>
      </c>
      <c r="M50" s="64">
        <v>99</v>
      </c>
      <c r="N50" s="64">
        <v>99</v>
      </c>
      <c r="O50" s="65">
        <v>99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8487</v>
      </c>
      <c r="L52" s="64">
        <v>8784</v>
      </c>
      <c r="M52" s="64">
        <v>8100</v>
      </c>
      <c r="N52" s="64">
        <v>7704</v>
      </c>
      <c r="O52" s="65">
        <v>7344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-1569</v>
      </c>
      <c r="L53" s="69">
        <v>-1868</v>
      </c>
      <c r="M53" s="69">
        <v>-1401</v>
      </c>
      <c r="N53" s="69">
        <v>-1112</v>
      </c>
      <c r="O53" s="70">
        <v>-798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525</v>
      </c>
      <c r="L57" s="84" t="s">
        <v>525</v>
      </c>
      <c r="M57" s="84" t="s">
        <v>525</v>
      </c>
      <c r="N57" s="84" t="s">
        <v>525</v>
      </c>
      <c r="O57" s="85" t="s">
        <v>525</v>
      </c>
    </row>
    <row r="58" spans="1:21" ht="31.5" customHeight="1" thickBot="1" x14ac:dyDescent="0.2">
      <c r="B58" s="1270"/>
      <c r="C58" s="1271"/>
      <c r="D58" s="1275" t="s">
        <v>27</v>
      </c>
      <c r="E58" s="1276"/>
      <c r="F58" s="1276"/>
      <c r="G58" s="1276"/>
      <c r="H58" s="1276"/>
      <c r="I58" s="1276"/>
      <c r="J58" s="1277"/>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QLdB6w6hb9NWkNJqwJFmbD7hDEh4YOS7enREW2Lba/c+NN8o7YZweqLt+4MCJ0DPFZNxwkRzTdkqUf/dkJrAg==" saltValue="MMEeiXR2vI9SvsJDJtvL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56424</v>
      </c>
      <c r="J41" s="104">
        <v>53655</v>
      </c>
      <c r="K41" s="104">
        <v>50829</v>
      </c>
      <c r="L41" s="104">
        <v>50002</v>
      </c>
      <c r="M41" s="105">
        <v>47459</v>
      </c>
    </row>
    <row r="42" spans="2:13" ht="27.75" customHeight="1" x14ac:dyDescent="0.15">
      <c r="B42" s="1280"/>
      <c r="C42" s="1281"/>
      <c r="D42" s="106"/>
      <c r="E42" s="1286" t="s">
        <v>32</v>
      </c>
      <c r="F42" s="1286"/>
      <c r="G42" s="1286"/>
      <c r="H42" s="1287"/>
      <c r="I42" s="107">
        <v>1592</v>
      </c>
      <c r="J42" s="108">
        <v>1876</v>
      </c>
      <c r="K42" s="108">
        <v>1570</v>
      </c>
      <c r="L42" s="108">
        <v>1612</v>
      </c>
      <c r="M42" s="109">
        <v>1410</v>
      </c>
    </row>
    <row r="43" spans="2:13" ht="27.75" customHeight="1" x14ac:dyDescent="0.15">
      <c r="B43" s="1280"/>
      <c r="C43" s="1281"/>
      <c r="D43" s="106"/>
      <c r="E43" s="1286" t="s">
        <v>33</v>
      </c>
      <c r="F43" s="1286"/>
      <c r="G43" s="1286"/>
      <c r="H43" s="1287"/>
      <c r="I43" s="107">
        <v>16516</v>
      </c>
      <c r="J43" s="108">
        <v>14527</v>
      </c>
      <c r="K43" s="108">
        <v>12775</v>
      </c>
      <c r="L43" s="108">
        <v>11204</v>
      </c>
      <c r="M43" s="109">
        <v>9484</v>
      </c>
    </row>
    <row r="44" spans="2:13" ht="27.75" customHeight="1" x14ac:dyDescent="0.15">
      <c r="B44" s="1280"/>
      <c r="C44" s="1281"/>
      <c r="D44" s="106"/>
      <c r="E44" s="1286" t="s">
        <v>34</v>
      </c>
      <c r="F44" s="1286"/>
      <c r="G44" s="1286"/>
      <c r="H44" s="1287"/>
      <c r="I44" s="107" t="s">
        <v>525</v>
      </c>
      <c r="J44" s="108" t="s">
        <v>525</v>
      </c>
      <c r="K44" s="108" t="s">
        <v>525</v>
      </c>
      <c r="L44" s="108" t="s">
        <v>525</v>
      </c>
      <c r="M44" s="109" t="s">
        <v>525</v>
      </c>
    </row>
    <row r="45" spans="2:13" ht="27.75" customHeight="1" x14ac:dyDescent="0.15">
      <c r="B45" s="1280"/>
      <c r="C45" s="1281"/>
      <c r="D45" s="106"/>
      <c r="E45" s="1286" t="s">
        <v>35</v>
      </c>
      <c r="F45" s="1286"/>
      <c r="G45" s="1286"/>
      <c r="H45" s="1287"/>
      <c r="I45" s="107">
        <v>10246</v>
      </c>
      <c r="J45" s="108">
        <v>10436</v>
      </c>
      <c r="K45" s="108">
        <v>9901</v>
      </c>
      <c r="L45" s="108">
        <v>9840</v>
      </c>
      <c r="M45" s="109">
        <v>10156</v>
      </c>
    </row>
    <row r="46" spans="2:13" ht="27.75" customHeight="1" x14ac:dyDescent="0.15">
      <c r="B46" s="1280"/>
      <c r="C46" s="1281"/>
      <c r="D46" s="110"/>
      <c r="E46" s="1286" t="s">
        <v>36</v>
      </c>
      <c r="F46" s="1286"/>
      <c r="G46" s="1286"/>
      <c r="H46" s="1287"/>
      <c r="I46" s="107">
        <v>7</v>
      </c>
      <c r="J46" s="108">
        <v>54</v>
      </c>
      <c r="K46" s="108">
        <v>53</v>
      </c>
      <c r="L46" s="108">
        <v>62</v>
      </c>
      <c r="M46" s="109">
        <v>63</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20627</v>
      </c>
      <c r="J50" s="108">
        <v>22103</v>
      </c>
      <c r="K50" s="108">
        <v>22497</v>
      </c>
      <c r="L50" s="108">
        <v>23660</v>
      </c>
      <c r="M50" s="109">
        <v>23616</v>
      </c>
    </row>
    <row r="51" spans="2:13" ht="27.75" customHeight="1" x14ac:dyDescent="0.15">
      <c r="B51" s="1280"/>
      <c r="C51" s="1281"/>
      <c r="D51" s="106"/>
      <c r="E51" s="1286" t="s">
        <v>42</v>
      </c>
      <c r="F51" s="1286"/>
      <c r="G51" s="1286"/>
      <c r="H51" s="1287"/>
      <c r="I51" s="107">
        <v>25174</v>
      </c>
      <c r="J51" s="108">
        <v>23098</v>
      </c>
      <c r="K51" s="108">
        <v>21501</v>
      </c>
      <c r="L51" s="108">
        <v>19360</v>
      </c>
      <c r="M51" s="109">
        <v>18560</v>
      </c>
    </row>
    <row r="52" spans="2:13" ht="27.75" customHeight="1" x14ac:dyDescent="0.15">
      <c r="B52" s="1282"/>
      <c r="C52" s="1283"/>
      <c r="D52" s="106"/>
      <c r="E52" s="1286" t="s">
        <v>43</v>
      </c>
      <c r="F52" s="1286"/>
      <c r="G52" s="1286"/>
      <c r="H52" s="1287"/>
      <c r="I52" s="107">
        <v>58579</v>
      </c>
      <c r="J52" s="108">
        <v>56152</v>
      </c>
      <c r="K52" s="108">
        <v>54220</v>
      </c>
      <c r="L52" s="108">
        <v>54572</v>
      </c>
      <c r="M52" s="109">
        <v>52498</v>
      </c>
    </row>
    <row r="53" spans="2:13" ht="27.75" customHeight="1" thickBot="1" x14ac:dyDescent="0.2">
      <c r="B53" s="1293" t="s">
        <v>44</v>
      </c>
      <c r="C53" s="1294"/>
      <c r="D53" s="113"/>
      <c r="E53" s="1295" t="s">
        <v>45</v>
      </c>
      <c r="F53" s="1295"/>
      <c r="G53" s="1295"/>
      <c r="H53" s="1296"/>
      <c r="I53" s="114">
        <v>-19596</v>
      </c>
      <c r="J53" s="115">
        <v>-20805</v>
      </c>
      <c r="K53" s="115">
        <v>-23090</v>
      </c>
      <c r="L53" s="115">
        <v>-24872</v>
      </c>
      <c r="M53" s="116">
        <v>-26102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53dpJ0rFTxNtZEA05orQ2go0o4+YK4iKCn/22wrDd+Gy8Z5OsM9AxFcwVJMNHwsTKkt8kHend0ERDRKZnDIw==" saltValue="ZWQ1yNiTgkAEakFkK37v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7398</v>
      </c>
      <c r="G55" s="128">
        <v>7668</v>
      </c>
      <c r="H55" s="129">
        <v>6811</v>
      </c>
    </row>
    <row r="56" spans="2:8" ht="52.5" customHeight="1" x14ac:dyDescent="0.15">
      <c r="B56" s="130"/>
      <c r="C56" s="1307" t="s">
        <v>49</v>
      </c>
      <c r="D56" s="1307"/>
      <c r="E56" s="1308"/>
      <c r="F56" s="131" t="s">
        <v>525</v>
      </c>
      <c r="G56" s="131" t="s">
        <v>525</v>
      </c>
      <c r="H56" s="132" t="s">
        <v>525</v>
      </c>
    </row>
    <row r="57" spans="2:8" ht="53.25" customHeight="1" x14ac:dyDescent="0.15">
      <c r="B57" s="130"/>
      <c r="C57" s="1309" t="s">
        <v>50</v>
      </c>
      <c r="D57" s="1309"/>
      <c r="E57" s="1310"/>
      <c r="F57" s="133">
        <v>14297</v>
      </c>
      <c r="G57" s="133">
        <v>15229</v>
      </c>
      <c r="H57" s="134">
        <v>16143</v>
      </c>
    </row>
    <row r="58" spans="2:8" ht="45.75" customHeight="1" x14ac:dyDescent="0.15">
      <c r="B58" s="135"/>
      <c r="C58" s="1297" t="s">
        <v>605</v>
      </c>
      <c r="D58" s="1298"/>
      <c r="E58" s="1299"/>
      <c r="F58" s="136">
        <v>3616</v>
      </c>
      <c r="G58" s="136">
        <v>4016</v>
      </c>
      <c r="H58" s="137">
        <v>4416</v>
      </c>
    </row>
    <row r="59" spans="2:8" ht="45.75" customHeight="1" x14ac:dyDescent="0.15">
      <c r="B59" s="135"/>
      <c r="C59" s="1297" t="s">
        <v>606</v>
      </c>
      <c r="D59" s="1298"/>
      <c r="E59" s="1299"/>
      <c r="F59" s="136">
        <v>3976</v>
      </c>
      <c r="G59" s="136">
        <v>4176</v>
      </c>
      <c r="H59" s="137">
        <v>4176</v>
      </c>
    </row>
    <row r="60" spans="2:8" ht="45.75" customHeight="1" x14ac:dyDescent="0.15">
      <c r="B60" s="135"/>
      <c r="C60" s="1297" t="s">
        <v>602</v>
      </c>
      <c r="D60" s="1298"/>
      <c r="E60" s="1299"/>
      <c r="F60" s="136">
        <v>2400</v>
      </c>
      <c r="G60" s="136">
        <v>2600</v>
      </c>
      <c r="H60" s="137">
        <v>3000</v>
      </c>
    </row>
    <row r="61" spans="2:8" ht="45.75" customHeight="1" x14ac:dyDescent="0.15">
      <c r="B61" s="135"/>
      <c r="C61" s="1297" t="s">
        <v>603</v>
      </c>
      <c r="D61" s="1298"/>
      <c r="E61" s="1299"/>
      <c r="F61" s="136">
        <v>2267</v>
      </c>
      <c r="G61" s="136">
        <v>2364</v>
      </c>
      <c r="H61" s="137">
        <v>2564</v>
      </c>
    </row>
    <row r="62" spans="2:8" ht="45.75" customHeight="1" thickBot="1" x14ac:dyDescent="0.2">
      <c r="B62" s="138"/>
      <c r="C62" s="1300" t="s">
        <v>604</v>
      </c>
      <c r="D62" s="1301"/>
      <c r="E62" s="1302"/>
      <c r="F62" s="139">
        <v>1033</v>
      </c>
      <c r="G62" s="139">
        <v>1096</v>
      </c>
      <c r="H62" s="140">
        <v>1011</v>
      </c>
    </row>
    <row r="63" spans="2:8" ht="52.5" customHeight="1" thickBot="1" x14ac:dyDescent="0.2">
      <c r="B63" s="141"/>
      <c r="C63" s="1303" t="s">
        <v>51</v>
      </c>
      <c r="D63" s="1303"/>
      <c r="E63" s="1304"/>
      <c r="F63" s="142">
        <v>21695</v>
      </c>
      <c r="G63" s="142">
        <v>22898</v>
      </c>
      <c r="H63" s="143">
        <v>22954</v>
      </c>
    </row>
    <row r="64" spans="2:8" ht="15" customHeight="1" x14ac:dyDescent="0.15"/>
  </sheetData>
  <sheetProtection algorithmName="SHA-512" hashValue="jQWFrDglsdC6qx7Xh9yl7REPHAfO3fE5hOmhI5QYKekKyMZ2iVg542vrenfcebZcV0jO1FpDt6mvLMc1Ak5W/w==" saltValue="5XlRT810QDk+cRLTEt6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566</v>
      </c>
      <c r="BQ50" s="1325"/>
      <c r="BR50" s="1325"/>
      <c r="BS50" s="1325"/>
      <c r="BT50" s="1325"/>
      <c r="BU50" s="1325"/>
      <c r="BV50" s="1325"/>
      <c r="BW50" s="1325"/>
      <c r="BX50" s="1325" t="s">
        <v>567</v>
      </c>
      <c r="BY50" s="1325"/>
      <c r="BZ50" s="1325"/>
      <c r="CA50" s="1325"/>
      <c r="CB50" s="1325"/>
      <c r="CC50" s="1325"/>
      <c r="CD50" s="1325"/>
      <c r="CE50" s="1325"/>
      <c r="CF50" s="1325" t="s">
        <v>568</v>
      </c>
      <c r="CG50" s="1325"/>
      <c r="CH50" s="1325"/>
      <c r="CI50" s="1325"/>
      <c r="CJ50" s="1325"/>
      <c r="CK50" s="1325"/>
      <c r="CL50" s="1325"/>
      <c r="CM50" s="1325"/>
      <c r="CN50" s="1325" t="s">
        <v>569</v>
      </c>
      <c r="CO50" s="1325"/>
      <c r="CP50" s="1325"/>
      <c r="CQ50" s="1325"/>
      <c r="CR50" s="1325"/>
      <c r="CS50" s="1325"/>
      <c r="CT50" s="1325"/>
      <c r="CU50" s="1325"/>
      <c r="CV50" s="1325" t="s">
        <v>570</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610</v>
      </c>
      <c r="AO51" s="1329"/>
      <c r="AP51" s="1329"/>
      <c r="AQ51" s="1329"/>
      <c r="AR51" s="1329"/>
      <c r="AS51" s="1329"/>
      <c r="AT51" s="1329"/>
      <c r="AU51" s="1329"/>
      <c r="AV51" s="1329"/>
      <c r="AW51" s="1329"/>
      <c r="AX51" s="1329"/>
      <c r="AY51" s="1329"/>
      <c r="AZ51" s="1329"/>
      <c r="BA51" s="1329"/>
      <c r="BB51" s="1329" t="s">
        <v>608</v>
      </c>
      <c r="BC51" s="1329"/>
      <c r="BD51" s="1329"/>
      <c r="BE51" s="1329"/>
      <c r="BF51" s="1329"/>
      <c r="BG51" s="1329"/>
      <c r="BH51" s="1329"/>
      <c r="BI51" s="1329"/>
      <c r="BJ51" s="1329"/>
      <c r="BK51" s="1329"/>
      <c r="BL51" s="1329"/>
      <c r="BM51" s="1329"/>
      <c r="BN51" s="1329"/>
      <c r="BO51" s="1329"/>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615</v>
      </c>
      <c r="BC53" s="1329"/>
      <c r="BD53" s="1329"/>
      <c r="BE53" s="1329"/>
      <c r="BF53" s="1329"/>
      <c r="BG53" s="1329"/>
      <c r="BH53" s="1329"/>
      <c r="BI53" s="1329"/>
      <c r="BJ53" s="1329"/>
      <c r="BK53" s="1329"/>
      <c r="BL53" s="1329"/>
      <c r="BM53" s="1329"/>
      <c r="BN53" s="1329"/>
      <c r="BO53" s="1329"/>
      <c r="BP53" s="1320">
        <v>67.099999999999994</v>
      </c>
      <c r="BQ53" s="1320"/>
      <c r="BR53" s="1320"/>
      <c r="BS53" s="1320"/>
      <c r="BT53" s="1320"/>
      <c r="BU53" s="1320"/>
      <c r="BV53" s="1320"/>
      <c r="BW53" s="1320"/>
      <c r="BX53" s="1320">
        <v>68.099999999999994</v>
      </c>
      <c r="BY53" s="1320"/>
      <c r="BZ53" s="1320"/>
      <c r="CA53" s="1320"/>
      <c r="CB53" s="1320"/>
      <c r="CC53" s="1320"/>
      <c r="CD53" s="1320"/>
      <c r="CE53" s="1320"/>
      <c r="CF53" s="1320">
        <v>69.400000000000006</v>
      </c>
      <c r="CG53" s="1320"/>
      <c r="CH53" s="1320"/>
      <c r="CI53" s="1320"/>
      <c r="CJ53" s="1320"/>
      <c r="CK53" s="1320"/>
      <c r="CL53" s="1320"/>
      <c r="CM53" s="1320"/>
      <c r="CN53" s="1320">
        <v>70.5</v>
      </c>
      <c r="CO53" s="1320"/>
      <c r="CP53" s="1320"/>
      <c r="CQ53" s="1320"/>
      <c r="CR53" s="1320"/>
      <c r="CS53" s="1320"/>
      <c r="CT53" s="1320"/>
      <c r="CU53" s="1320"/>
      <c r="CV53" s="1320">
        <v>71.5</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609</v>
      </c>
      <c r="AO55" s="1325"/>
      <c r="AP55" s="1325"/>
      <c r="AQ55" s="1325"/>
      <c r="AR55" s="1325"/>
      <c r="AS55" s="1325"/>
      <c r="AT55" s="1325"/>
      <c r="AU55" s="1325"/>
      <c r="AV55" s="1325"/>
      <c r="AW55" s="1325"/>
      <c r="AX55" s="1325"/>
      <c r="AY55" s="1325"/>
      <c r="AZ55" s="1325"/>
      <c r="BA55" s="1325"/>
      <c r="BB55" s="1329" t="s">
        <v>608</v>
      </c>
      <c r="BC55" s="1329"/>
      <c r="BD55" s="1329"/>
      <c r="BE55" s="1329"/>
      <c r="BF55" s="1329"/>
      <c r="BG55" s="1329"/>
      <c r="BH55" s="1329"/>
      <c r="BI55" s="1329"/>
      <c r="BJ55" s="1329"/>
      <c r="BK55" s="1329"/>
      <c r="BL55" s="1329"/>
      <c r="BM55" s="1329"/>
      <c r="BN55" s="1329"/>
      <c r="BO55" s="1329"/>
      <c r="BP55" s="1320">
        <v>31</v>
      </c>
      <c r="BQ55" s="1320"/>
      <c r="BR55" s="1320"/>
      <c r="BS55" s="1320"/>
      <c r="BT55" s="1320"/>
      <c r="BU55" s="1320"/>
      <c r="BV55" s="1320"/>
      <c r="BW55" s="1320"/>
      <c r="BX55" s="1320">
        <v>30</v>
      </c>
      <c r="BY55" s="1320"/>
      <c r="BZ55" s="1320"/>
      <c r="CA55" s="1320"/>
      <c r="CB55" s="1320"/>
      <c r="CC55" s="1320"/>
      <c r="CD55" s="1320"/>
      <c r="CE55" s="1320"/>
      <c r="CF55" s="1320">
        <v>23.1</v>
      </c>
      <c r="CG55" s="1320"/>
      <c r="CH55" s="1320"/>
      <c r="CI55" s="1320"/>
      <c r="CJ55" s="1320"/>
      <c r="CK55" s="1320"/>
      <c r="CL55" s="1320"/>
      <c r="CM55" s="1320"/>
      <c r="CN55" s="1320">
        <v>19</v>
      </c>
      <c r="CO55" s="1320"/>
      <c r="CP55" s="1320"/>
      <c r="CQ55" s="1320"/>
      <c r="CR55" s="1320"/>
      <c r="CS55" s="1320"/>
      <c r="CT55" s="1320"/>
      <c r="CU55" s="1320"/>
      <c r="CV55" s="1320">
        <v>18</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615</v>
      </c>
      <c r="BC57" s="1329"/>
      <c r="BD57" s="1329"/>
      <c r="BE57" s="1329"/>
      <c r="BF57" s="1329"/>
      <c r="BG57" s="1329"/>
      <c r="BH57" s="1329"/>
      <c r="BI57" s="1329"/>
      <c r="BJ57" s="1329"/>
      <c r="BK57" s="1329"/>
      <c r="BL57" s="1329"/>
      <c r="BM57" s="1329"/>
      <c r="BN57" s="1329"/>
      <c r="BO57" s="1329"/>
      <c r="BP57" s="1320">
        <v>57.4</v>
      </c>
      <c r="BQ57" s="1320"/>
      <c r="BR57" s="1320"/>
      <c r="BS57" s="1320"/>
      <c r="BT57" s="1320"/>
      <c r="BU57" s="1320"/>
      <c r="BV57" s="1320"/>
      <c r="BW57" s="1320"/>
      <c r="BX57" s="1320">
        <v>58.3</v>
      </c>
      <c r="BY57" s="1320"/>
      <c r="BZ57" s="1320"/>
      <c r="CA57" s="1320"/>
      <c r="CB57" s="1320"/>
      <c r="CC57" s="1320"/>
      <c r="CD57" s="1320"/>
      <c r="CE57" s="1320"/>
      <c r="CF57" s="1320">
        <v>60.4</v>
      </c>
      <c r="CG57" s="1320"/>
      <c r="CH57" s="1320"/>
      <c r="CI57" s="1320"/>
      <c r="CJ57" s="1320"/>
      <c r="CK57" s="1320"/>
      <c r="CL57" s="1320"/>
      <c r="CM57" s="1320"/>
      <c r="CN57" s="1320">
        <v>60.9</v>
      </c>
      <c r="CO57" s="1320"/>
      <c r="CP57" s="1320"/>
      <c r="CQ57" s="1320"/>
      <c r="CR57" s="1320"/>
      <c r="CS57" s="1320"/>
      <c r="CT57" s="1320"/>
      <c r="CU57" s="1320"/>
      <c r="CV57" s="1320">
        <v>61.9</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1" t="s">
        <v>612</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5" x14ac:dyDescent="0.15">
      <c r="B66" s="389"/>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5" x14ac:dyDescent="0.15">
      <c r="B67" s="389"/>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5" x14ac:dyDescent="0.15">
      <c r="B68" s="389"/>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5" x14ac:dyDescent="0.15">
      <c r="B69" s="389"/>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566</v>
      </c>
      <c r="BQ72" s="1325"/>
      <c r="BR72" s="1325"/>
      <c r="BS72" s="1325"/>
      <c r="BT72" s="1325"/>
      <c r="BU72" s="1325"/>
      <c r="BV72" s="1325"/>
      <c r="BW72" s="1325"/>
      <c r="BX72" s="1325" t="s">
        <v>567</v>
      </c>
      <c r="BY72" s="1325"/>
      <c r="BZ72" s="1325"/>
      <c r="CA72" s="1325"/>
      <c r="CB72" s="1325"/>
      <c r="CC72" s="1325"/>
      <c r="CD72" s="1325"/>
      <c r="CE72" s="1325"/>
      <c r="CF72" s="1325" t="s">
        <v>568</v>
      </c>
      <c r="CG72" s="1325"/>
      <c r="CH72" s="1325"/>
      <c r="CI72" s="1325"/>
      <c r="CJ72" s="1325"/>
      <c r="CK72" s="1325"/>
      <c r="CL72" s="1325"/>
      <c r="CM72" s="1325"/>
      <c r="CN72" s="1325" t="s">
        <v>569</v>
      </c>
      <c r="CO72" s="1325"/>
      <c r="CP72" s="1325"/>
      <c r="CQ72" s="1325"/>
      <c r="CR72" s="1325"/>
      <c r="CS72" s="1325"/>
      <c r="CT72" s="1325"/>
      <c r="CU72" s="1325"/>
      <c r="CV72" s="1325" t="s">
        <v>570</v>
      </c>
      <c r="CW72" s="1325"/>
      <c r="CX72" s="1325"/>
      <c r="CY72" s="1325"/>
      <c r="CZ72" s="1325"/>
      <c r="DA72" s="1325"/>
      <c r="DB72" s="1325"/>
      <c r="DC72" s="1325"/>
    </row>
    <row r="73" spans="2:107" ht="13.5" x14ac:dyDescent="0.15">
      <c r="B73" s="389"/>
      <c r="G73" s="1326"/>
      <c r="H73" s="1326"/>
      <c r="I73" s="1326"/>
      <c r="J73" s="1326"/>
      <c r="K73" s="1340"/>
      <c r="L73" s="1340"/>
      <c r="M73" s="1340"/>
      <c r="N73" s="1340"/>
      <c r="AM73" s="396"/>
      <c r="AN73" s="1329" t="s">
        <v>610</v>
      </c>
      <c r="AO73" s="1329"/>
      <c r="AP73" s="1329"/>
      <c r="AQ73" s="1329"/>
      <c r="AR73" s="1329"/>
      <c r="AS73" s="1329"/>
      <c r="AT73" s="1329"/>
      <c r="AU73" s="1329"/>
      <c r="AV73" s="1329"/>
      <c r="AW73" s="1329"/>
      <c r="AX73" s="1329"/>
      <c r="AY73" s="1329"/>
      <c r="AZ73" s="1329"/>
      <c r="BA73" s="1329"/>
      <c r="BB73" s="1329" t="s">
        <v>608</v>
      </c>
      <c r="BC73" s="1329"/>
      <c r="BD73" s="1329"/>
      <c r="BE73" s="1329"/>
      <c r="BF73" s="1329"/>
      <c r="BG73" s="1329"/>
      <c r="BH73" s="1329"/>
      <c r="BI73" s="1329"/>
      <c r="BJ73" s="1329"/>
      <c r="BK73" s="1329"/>
      <c r="BL73" s="1329"/>
      <c r="BM73" s="1329"/>
      <c r="BN73" s="1329"/>
      <c r="BO73" s="1329"/>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40"/>
      <c r="L74" s="1340"/>
      <c r="M74" s="1340"/>
      <c r="N74" s="1340"/>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607</v>
      </c>
      <c r="BC75" s="1329"/>
      <c r="BD75" s="1329"/>
      <c r="BE75" s="1329"/>
      <c r="BF75" s="1329"/>
      <c r="BG75" s="1329"/>
      <c r="BH75" s="1329"/>
      <c r="BI75" s="1329"/>
      <c r="BJ75" s="1329"/>
      <c r="BK75" s="1329"/>
      <c r="BL75" s="1329"/>
      <c r="BM75" s="1329"/>
      <c r="BN75" s="1329"/>
      <c r="BO75" s="1329"/>
      <c r="BP75" s="1320">
        <v>-3.4</v>
      </c>
      <c r="BQ75" s="1320"/>
      <c r="BR75" s="1320"/>
      <c r="BS75" s="1320"/>
      <c r="BT75" s="1320"/>
      <c r="BU75" s="1320"/>
      <c r="BV75" s="1320"/>
      <c r="BW75" s="1320"/>
      <c r="BX75" s="1320">
        <v>-3.5</v>
      </c>
      <c r="BY75" s="1320"/>
      <c r="BZ75" s="1320"/>
      <c r="CA75" s="1320"/>
      <c r="CB75" s="1320"/>
      <c r="CC75" s="1320"/>
      <c r="CD75" s="1320"/>
      <c r="CE75" s="1320"/>
      <c r="CF75" s="1320">
        <v>-3.5</v>
      </c>
      <c r="CG75" s="1320"/>
      <c r="CH75" s="1320"/>
      <c r="CI75" s="1320"/>
      <c r="CJ75" s="1320"/>
      <c r="CK75" s="1320"/>
      <c r="CL75" s="1320"/>
      <c r="CM75" s="1320"/>
      <c r="CN75" s="1320">
        <v>-3.1</v>
      </c>
      <c r="CO75" s="1320"/>
      <c r="CP75" s="1320"/>
      <c r="CQ75" s="1320"/>
      <c r="CR75" s="1320"/>
      <c r="CS75" s="1320"/>
      <c r="CT75" s="1320"/>
      <c r="CU75" s="1320"/>
      <c r="CV75" s="1320">
        <v>-2.2999999999999998</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40"/>
      <c r="L77" s="1340"/>
      <c r="M77" s="1340"/>
      <c r="N77" s="1340"/>
      <c r="AN77" s="1325" t="s">
        <v>609</v>
      </c>
      <c r="AO77" s="1325"/>
      <c r="AP77" s="1325"/>
      <c r="AQ77" s="1325"/>
      <c r="AR77" s="1325"/>
      <c r="AS77" s="1325"/>
      <c r="AT77" s="1325"/>
      <c r="AU77" s="1325"/>
      <c r="AV77" s="1325"/>
      <c r="AW77" s="1325"/>
      <c r="AX77" s="1325"/>
      <c r="AY77" s="1325"/>
      <c r="AZ77" s="1325"/>
      <c r="BA77" s="1325"/>
      <c r="BB77" s="1329" t="s">
        <v>608</v>
      </c>
      <c r="BC77" s="1329"/>
      <c r="BD77" s="1329"/>
      <c r="BE77" s="1329"/>
      <c r="BF77" s="1329"/>
      <c r="BG77" s="1329"/>
      <c r="BH77" s="1329"/>
      <c r="BI77" s="1329"/>
      <c r="BJ77" s="1329"/>
      <c r="BK77" s="1329"/>
      <c r="BL77" s="1329"/>
      <c r="BM77" s="1329"/>
      <c r="BN77" s="1329"/>
      <c r="BO77" s="1329"/>
      <c r="BP77" s="1320">
        <v>31</v>
      </c>
      <c r="BQ77" s="1320"/>
      <c r="BR77" s="1320"/>
      <c r="BS77" s="1320"/>
      <c r="BT77" s="1320"/>
      <c r="BU77" s="1320"/>
      <c r="BV77" s="1320"/>
      <c r="BW77" s="1320"/>
      <c r="BX77" s="1320">
        <v>30</v>
      </c>
      <c r="BY77" s="1320"/>
      <c r="BZ77" s="1320"/>
      <c r="CA77" s="1320"/>
      <c r="CB77" s="1320"/>
      <c r="CC77" s="1320"/>
      <c r="CD77" s="1320"/>
      <c r="CE77" s="1320"/>
      <c r="CF77" s="1320">
        <v>23.1</v>
      </c>
      <c r="CG77" s="1320"/>
      <c r="CH77" s="1320"/>
      <c r="CI77" s="1320"/>
      <c r="CJ77" s="1320"/>
      <c r="CK77" s="1320"/>
      <c r="CL77" s="1320"/>
      <c r="CM77" s="1320"/>
      <c r="CN77" s="1320">
        <v>19</v>
      </c>
      <c r="CO77" s="1320"/>
      <c r="CP77" s="1320"/>
      <c r="CQ77" s="1320"/>
      <c r="CR77" s="1320"/>
      <c r="CS77" s="1320"/>
      <c r="CT77" s="1320"/>
      <c r="CU77" s="1320"/>
      <c r="CV77" s="1320">
        <v>18</v>
      </c>
      <c r="CW77" s="1320"/>
      <c r="CX77" s="1320"/>
      <c r="CY77" s="1320"/>
      <c r="CZ77" s="1320"/>
      <c r="DA77" s="1320"/>
      <c r="DB77" s="1320"/>
      <c r="DC77" s="1320"/>
    </row>
    <row r="78" spans="2:107" ht="13.5" x14ac:dyDescent="0.15">
      <c r="B78" s="389"/>
      <c r="G78" s="1321"/>
      <c r="H78" s="1321"/>
      <c r="I78" s="1321"/>
      <c r="J78" s="1321"/>
      <c r="K78" s="1340"/>
      <c r="L78" s="1340"/>
      <c r="M78" s="1340"/>
      <c r="N78" s="1340"/>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41"/>
      <c r="L79" s="1341"/>
      <c r="M79" s="1341"/>
      <c r="N79" s="1341"/>
      <c r="AN79" s="1325"/>
      <c r="AO79" s="1325"/>
      <c r="AP79" s="1325"/>
      <c r="AQ79" s="1325"/>
      <c r="AR79" s="1325"/>
      <c r="AS79" s="1325"/>
      <c r="AT79" s="1325"/>
      <c r="AU79" s="1325"/>
      <c r="AV79" s="1325"/>
      <c r="AW79" s="1325"/>
      <c r="AX79" s="1325"/>
      <c r="AY79" s="1325"/>
      <c r="AZ79" s="1325"/>
      <c r="BA79" s="1325"/>
      <c r="BB79" s="1329" t="s">
        <v>607</v>
      </c>
      <c r="BC79" s="1329"/>
      <c r="BD79" s="1329"/>
      <c r="BE79" s="1329"/>
      <c r="BF79" s="1329"/>
      <c r="BG79" s="1329"/>
      <c r="BH79" s="1329"/>
      <c r="BI79" s="1329"/>
      <c r="BJ79" s="1329"/>
      <c r="BK79" s="1329"/>
      <c r="BL79" s="1329"/>
      <c r="BM79" s="1329"/>
      <c r="BN79" s="1329"/>
      <c r="BO79" s="1329"/>
      <c r="BP79" s="1320">
        <v>5.2</v>
      </c>
      <c r="BQ79" s="1320"/>
      <c r="BR79" s="1320"/>
      <c r="BS79" s="1320"/>
      <c r="BT79" s="1320"/>
      <c r="BU79" s="1320"/>
      <c r="BV79" s="1320"/>
      <c r="BW79" s="1320"/>
      <c r="BX79" s="1320">
        <v>5</v>
      </c>
      <c r="BY79" s="1320"/>
      <c r="BZ79" s="1320"/>
      <c r="CA79" s="1320"/>
      <c r="CB79" s="1320"/>
      <c r="CC79" s="1320"/>
      <c r="CD79" s="1320"/>
      <c r="CE79" s="1320"/>
      <c r="CF79" s="1320">
        <v>4.2</v>
      </c>
      <c r="CG79" s="1320"/>
      <c r="CH79" s="1320"/>
      <c r="CI79" s="1320"/>
      <c r="CJ79" s="1320"/>
      <c r="CK79" s="1320"/>
      <c r="CL79" s="1320"/>
      <c r="CM79" s="1320"/>
      <c r="CN79" s="1320">
        <v>3.6</v>
      </c>
      <c r="CO79" s="1320"/>
      <c r="CP79" s="1320"/>
      <c r="CQ79" s="1320"/>
      <c r="CR79" s="1320"/>
      <c r="CS79" s="1320"/>
      <c r="CT79" s="1320"/>
      <c r="CU79" s="1320"/>
      <c r="CV79" s="1320">
        <v>3.5</v>
      </c>
      <c r="CW79" s="1320"/>
      <c r="CX79" s="1320"/>
      <c r="CY79" s="1320"/>
      <c r="CZ79" s="1320"/>
      <c r="DA79" s="1320"/>
      <c r="DB79" s="1320"/>
      <c r="DC79" s="1320"/>
    </row>
    <row r="80" spans="2:107" ht="13.5" x14ac:dyDescent="0.15">
      <c r="B80" s="389"/>
      <c r="G80" s="1321"/>
      <c r="H80" s="1321"/>
      <c r="I80" s="1330"/>
      <c r="J80" s="1330"/>
      <c r="K80" s="1341"/>
      <c r="L80" s="1341"/>
      <c r="M80" s="1341"/>
      <c r="N80" s="1341"/>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A7ePD9zyQKdCkzRitdxdjpy+06WPTEJhswe3GTX7/Ic+DnkMIpXEyOr32/MDzaYLfl3dL5jAx1wyjW+dWowoQ==" saltValue="0KkM6DbHvW2MQGfgxErXr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7+wwI8iunMxoXOfKo0gHZhxHvrDbazrY+dY0EIEVTSNaQfkgSbzUQ7Za+2wt5Q8bY/l+VcislEwA9zZQzbLmFg==" saltValue="GXaBU6pFE5Aw0M3Vll0C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tcAFUE+fR3ACtQAa/8Hk20LIq8PjO90pPzyTLy6LI0PolVgSI0AWlVMXT9fBiaRip96304yi/klC9WSbwRdvpw==" saltValue="4xHo2X1nV7D9uVrJJBmG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24736</v>
      </c>
      <c r="E3" s="162"/>
      <c r="F3" s="163">
        <v>42581</v>
      </c>
      <c r="G3" s="164"/>
      <c r="H3" s="165"/>
    </row>
    <row r="4" spans="1:8" x14ac:dyDescent="0.15">
      <c r="A4" s="166"/>
      <c r="B4" s="167"/>
      <c r="C4" s="168"/>
      <c r="D4" s="169">
        <v>13059</v>
      </c>
      <c r="E4" s="170"/>
      <c r="F4" s="171">
        <v>24354</v>
      </c>
      <c r="G4" s="172"/>
      <c r="H4" s="173"/>
    </row>
    <row r="5" spans="1:8" x14ac:dyDescent="0.15">
      <c r="A5" s="154" t="s">
        <v>558</v>
      </c>
      <c r="B5" s="159"/>
      <c r="C5" s="160"/>
      <c r="D5" s="161">
        <v>30559</v>
      </c>
      <c r="E5" s="162"/>
      <c r="F5" s="163">
        <v>45426</v>
      </c>
      <c r="G5" s="164"/>
      <c r="H5" s="165"/>
    </row>
    <row r="6" spans="1:8" x14ac:dyDescent="0.15">
      <c r="A6" s="166"/>
      <c r="B6" s="167"/>
      <c r="C6" s="168"/>
      <c r="D6" s="169">
        <v>14432</v>
      </c>
      <c r="E6" s="170"/>
      <c r="F6" s="171">
        <v>24508</v>
      </c>
      <c r="G6" s="172"/>
      <c r="H6" s="173"/>
    </row>
    <row r="7" spans="1:8" x14ac:dyDescent="0.15">
      <c r="A7" s="154" t="s">
        <v>559</v>
      </c>
      <c r="B7" s="159"/>
      <c r="C7" s="160"/>
      <c r="D7" s="161">
        <v>20931</v>
      </c>
      <c r="E7" s="162"/>
      <c r="F7" s="163">
        <v>45022</v>
      </c>
      <c r="G7" s="164"/>
      <c r="H7" s="165"/>
    </row>
    <row r="8" spans="1:8" x14ac:dyDescent="0.15">
      <c r="A8" s="166"/>
      <c r="B8" s="167"/>
      <c r="C8" s="168"/>
      <c r="D8" s="169">
        <v>13114</v>
      </c>
      <c r="E8" s="170"/>
      <c r="F8" s="171">
        <v>25247</v>
      </c>
      <c r="G8" s="172"/>
      <c r="H8" s="173"/>
    </row>
    <row r="9" spans="1:8" x14ac:dyDescent="0.15">
      <c r="A9" s="154" t="s">
        <v>560</v>
      </c>
      <c r="B9" s="159"/>
      <c r="C9" s="160"/>
      <c r="D9" s="161">
        <v>28316</v>
      </c>
      <c r="E9" s="162"/>
      <c r="F9" s="163">
        <v>46035</v>
      </c>
      <c r="G9" s="164"/>
      <c r="H9" s="165"/>
    </row>
    <row r="10" spans="1:8" x14ac:dyDescent="0.15">
      <c r="A10" s="166"/>
      <c r="B10" s="167"/>
      <c r="C10" s="168"/>
      <c r="D10" s="169">
        <v>18199</v>
      </c>
      <c r="E10" s="170"/>
      <c r="F10" s="171">
        <v>25158</v>
      </c>
      <c r="G10" s="172"/>
      <c r="H10" s="173"/>
    </row>
    <row r="11" spans="1:8" x14ac:dyDescent="0.15">
      <c r="A11" s="154" t="s">
        <v>561</v>
      </c>
      <c r="B11" s="159"/>
      <c r="C11" s="160"/>
      <c r="D11" s="161">
        <v>31290</v>
      </c>
      <c r="E11" s="162"/>
      <c r="F11" s="163">
        <v>43261</v>
      </c>
      <c r="G11" s="164"/>
      <c r="H11" s="165"/>
    </row>
    <row r="12" spans="1:8" x14ac:dyDescent="0.15">
      <c r="A12" s="166"/>
      <c r="B12" s="167"/>
      <c r="C12" s="174"/>
      <c r="D12" s="169">
        <v>15932</v>
      </c>
      <c r="E12" s="170"/>
      <c r="F12" s="171">
        <v>24721</v>
      </c>
      <c r="G12" s="172"/>
      <c r="H12" s="173"/>
    </row>
    <row r="13" spans="1:8" x14ac:dyDescent="0.15">
      <c r="A13" s="154"/>
      <c r="B13" s="159"/>
      <c r="C13" s="175"/>
      <c r="D13" s="176">
        <v>27166</v>
      </c>
      <c r="E13" s="177"/>
      <c r="F13" s="178">
        <v>44465</v>
      </c>
      <c r="G13" s="179"/>
      <c r="H13" s="165"/>
    </row>
    <row r="14" spans="1:8" x14ac:dyDescent="0.15">
      <c r="A14" s="166"/>
      <c r="B14" s="167"/>
      <c r="C14" s="168"/>
      <c r="D14" s="169">
        <v>14947</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v>
      </c>
      <c r="C19" s="180">
        <f>ROUND(VALUE(SUBSTITUTE(実質収支比率等に係る経年分析!G$48,"▲","-")),2)</f>
        <v>1.84</v>
      </c>
      <c r="D19" s="180">
        <f>ROUND(VALUE(SUBSTITUTE(実質収支比率等に係る経年分析!H$48,"▲","-")),2)</f>
        <v>1.71</v>
      </c>
      <c r="E19" s="180">
        <f>ROUND(VALUE(SUBSTITUTE(実質収支比率等に係る経年分析!I$48,"▲","-")),2)</f>
        <v>1.69</v>
      </c>
      <c r="F19" s="180">
        <f>ROUND(VALUE(SUBSTITUTE(実質収支比率等に係る経年分析!J$48,"▲","-")),2)</f>
        <v>2.08</v>
      </c>
    </row>
    <row r="20" spans="1:11" x14ac:dyDescent="0.15">
      <c r="A20" s="180" t="s">
        <v>55</v>
      </c>
      <c r="B20" s="180">
        <f>ROUND(VALUE(SUBSTITUTE(実質収支比率等に係る経年分析!F$47,"▲","-")),2)</f>
        <v>15.18</v>
      </c>
      <c r="C20" s="180">
        <f>ROUND(VALUE(SUBSTITUTE(実質収支比率等に係る経年分析!G$47,"▲","-")),2)</f>
        <v>15.9</v>
      </c>
      <c r="D20" s="180">
        <f>ROUND(VALUE(SUBSTITUTE(実質収支比率等に係る経年分析!H$47,"▲","-")),2)</f>
        <v>14.16</v>
      </c>
      <c r="E20" s="180">
        <f>ROUND(VALUE(SUBSTITUTE(実質収支比率等に係る経年分析!I$47,"▲","-")),2)</f>
        <v>14.63</v>
      </c>
      <c r="F20" s="180">
        <f>ROUND(VALUE(SUBSTITUTE(実質収支比率等に係る経年分析!J$47,"▲","-")),2)</f>
        <v>12.74</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-2.38</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8487</v>
      </c>
      <c r="E42" s="182"/>
      <c r="F42" s="182"/>
      <c r="G42" s="182">
        <f>'実質公債費比率（分子）の構造'!L$52</f>
        <v>8784</v>
      </c>
      <c r="H42" s="182"/>
      <c r="I42" s="182"/>
      <c r="J42" s="182">
        <f>'実質公債費比率（分子）の構造'!M$52</f>
        <v>8100</v>
      </c>
      <c r="K42" s="182"/>
      <c r="L42" s="182"/>
      <c r="M42" s="182">
        <f>'実質公債費比率（分子）の構造'!N$52</f>
        <v>7704</v>
      </c>
      <c r="N42" s="182"/>
      <c r="O42" s="182"/>
      <c r="P42" s="182">
        <f>'実質公債費比率（分子）の構造'!O$52</f>
        <v>7344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78</v>
      </c>
      <c r="C44" s="182"/>
      <c r="D44" s="182"/>
      <c r="E44" s="182">
        <f>'実質公債費比率（分子）の構造'!L$50</f>
        <v>78</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2014</v>
      </c>
      <c r="C46" s="182"/>
      <c r="D46" s="182"/>
      <c r="E46" s="182">
        <f>'実質公債費比率（分子）の構造'!L$48</f>
        <v>1977</v>
      </c>
      <c r="F46" s="182"/>
      <c r="G46" s="182"/>
      <c r="H46" s="182">
        <f>'実質公債費比率（分子）の構造'!M$48</f>
        <v>1552</v>
      </c>
      <c r="I46" s="182"/>
      <c r="J46" s="182"/>
      <c r="K46" s="182">
        <f>'実質公債費比率（分子）の構造'!N$48</f>
        <v>1386</v>
      </c>
      <c r="L46" s="182"/>
      <c r="M46" s="182"/>
      <c r="N46" s="182">
        <f>'実質公債費比率（分子）の構造'!O$48</f>
        <v>1226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4826</v>
      </c>
      <c r="C49" s="182"/>
      <c r="D49" s="182"/>
      <c r="E49" s="182">
        <f>'実質公債費比率（分子）の構造'!L$45</f>
        <v>4861</v>
      </c>
      <c r="F49" s="182"/>
      <c r="G49" s="182"/>
      <c r="H49" s="182">
        <f>'実質公債費比率（分子）の構造'!M$45</f>
        <v>5048</v>
      </c>
      <c r="I49" s="182"/>
      <c r="J49" s="182"/>
      <c r="K49" s="182">
        <f>'実質公債費比率（分子）の構造'!N$45</f>
        <v>5107</v>
      </c>
      <c r="L49" s="182"/>
      <c r="M49" s="182"/>
      <c r="N49" s="182">
        <f>'実質公債費比率（分子）の構造'!O$45</f>
        <v>5221</v>
      </c>
      <c r="O49" s="182"/>
      <c r="P49" s="182"/>
    </row>
    <row r="50" spans="1:16" x14ac:dyDescent="0.15">
      <c r="A50" s="182" t="s">
        <v>71</v>
      </c>
      <c r="B50" s="182" t="e">
        <f>NA()</f>
        <v>#N/A</v>
      </c>
      <c r="C50" s="182">
        <f>IF(ISNUMBER('実質公債費比率（分子）の構造'!K$53),'実質公債費比率（分子）の構造'!K$53,NA())</f>
        <v>-1569</v>
      </c>
      <c r="D50" s="182" t="e">
        <f>NA()</f>
        <v>#N/A</v>
      </c>
      <c r="E50" s="182" t="e">
        <f>NA()</f>
        <v>#N/A</v>
      </c>
      <c r="F50" s="182">
        <f>IF(ISNUMBER('実質公債費比率（分子）の構造'!L$53),'実質公債費比率（分子）の構造'!L$53,NA())</f>
        <v>-1868</v>
      </c>
      <c r="G50" s="182" t="e">
        <f>NA()</f>
        <v>#N/A</v>
      </c>
      <c r="H50" s="182" t="e">
        <f>NA()</f>
        <v>#N/A</v>
      </c>
      <c r="I50" s="182">
        <f>IF(ISNUMBER('実質公債費比率（分子）の構造'!M$53),'実質公債費比率（分子）の構造'!M$53,NA())</f>
        <v>-1401</v>
      </c>
      <c r="J50" s="182" t="e">
        <f>NA()</f>
        <v>#N/A</v>
      </c>
      <c r="K50" s="182" t="e">
        <f>NA()</f>
        <v>#N/A</v>
      </c>
      <c r="L50" s="182">
        <f>IF(ISNUMBER('実質公債費比率（分子）の構造'!N$53),'実質公債費比率（分子）の構造'!N$53,NA())</f>
        <v>-1112</v>
      </c>
      <c r="M50" s="182" t="e">
        <f>NA()</f>
        <v>#N/A</v>
      </c>
      <c r="N50" s="182" t="e">
        <f>NA()</f>
        <v>#N/A</v>
      </c>
      <c r="O50" s="182">
        <f>IF(ISNUMBER('実質公債費比率（分子）の構造'!O$53),'実質公債費比率（分子）の構造'!O$53,NA())</f>
        <v>-798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58579</v>
      </c>
      <c r="E56" s="181"/>
      <c r="F56" s="181"/>
      <c r="G56" s="181">
        <f>'将来負担比率（分子）の構造'!J$52</f>
        <v>56152</v>
      </c>
      <c r="H56" s="181"/>
      <c r="I56" s="181"/>
      <c r="J56" s="181">
        <f>'将来負担比率（分子）の構造'!K$52</f>
        <v>54220</v>
      </c>
      <c r="K56" s="181"/>
      <c r="L56" s="181"/>
      <c r="M56" s="181">
        <f>'将来負担比率（分子）の構造'!L$52</f>
        <v>54572</v>
      </c>
      <c r="N56" s="181"/>
      <c r="O56" s="181"/>
      <c r="P56" s="181">
        <f>'将来負担比率（分子）の構造'!M$52</f>
        <v>52498</v>
      </c>
    </row>
    <row r="57" spans="1:16" x14ac:dyDescent="0.15">
      <c r="A57" s="181" t="s">
        <v>42</v>
      </c>
      <c r="B57" s="181"/>
      <c r="C57" s="181"/>
      <c r="D57" s="181">
        <f>'将来負担比率（分子）の構造'!I$51</f>
        <v>25174</v>
      </c>
      <c r="E57" s="181"/>
      <c r="F57" s="181"/>
      <c r="G57" s="181">
        <f>'将来負担比率（分子）の構造'!J$51</f>
        <v>23098</v>
      </c>
      <c r="H57" s="181"/>
      <c r="I57" s="181"/>
      <c r="J57" s="181">
        <f>'将来負担比率（分子）の構造'!K$51</f>
        <v>21501</v>
      </c>
      <c r="K57" s="181"/>
      <c r="L57" s="181"/>
      <c r="M57" s="181">
        <f>'将来負担比率（分子）の構造'!L$51</f>
        <v>19360</v>
      </c>
      <c r="N57" s="181"/>
      <c r="O57" s="181"/>
      <c r="P57" s="181">
        <f>'将来負担比率（分子）の構造'!M$51</f>
        <v>18560</v>
      </c>
    </row>
    <row r="58" spans="1:16" x14ac:dyDescent="0.15">
      <c r="A58" s="181" t="s">
        <v>41</v>
      </c>
      <c r="B58" s="181"/>
      <c r="C58" s="181"/>
      <c r="D58" s="181">
        <f>'将来負担比率（分子）の構造'!I$50</f>
        <v>20627</v>
      </c>
      <c r="E58" s="181"/>
      <c r="F58" s="181"/>
      <c r="G58" s="181">
        <f>'将来負担比率（分子）の構造'!J$50</f>
        <v>22103</v>
      </c>
      <c r="H58" s="181"/>
      <c r="I58" s="181"/>
      <c r="J58" s="181">
        <f>'将来負担比率（分子）の構造'!K$50</f>
        <v>22497</v>
      </c>
      <c r="K58" s="181"/>
      <c r="L58" s="181"/>
      <c r="M58" s="181">
        <f>'将来負担比率（分子）の構造'!L$50</f>
        <v>23660</v>
      </c>
      <c r="N58" s="181"/>
      <c r="O58" s="181"/>
      <c r="P58" s="181">
        <f>'将来負担比率（分子）の構造'!M$50</f>
        <v>23616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54</v>
      </c>
      <c r="F61" s="181"/>
      <c r="G61" s="181"/>
      <c r="H61" s="181">
        <f>'将来負担比率（分子）の構造'!K$46</f>
        <v>53</v>
      </c>
      <c r="I61" s="181"/>
      <c r="J61" s="181"/>
      <c r="K61" s="181">
        <f>'将来負担比率（分子）の構造'!L$46</f>
        <v>62</v>
      </c>
      <c r="L61" s="181"/>
      <c r="M61" s="181"/>
      <c r="N61" s="181">
        <f>'将来負担比率（分子）の構造'!M$46</f>
        <v>63</v>
      </c>
      <c r="O61" s="181"/>
      <c r="P61" s="181"/>
    </row>
    <row r="62" spans="1:16" x14ac:dyDescent="0.15">
      <c r="A62" s="181" t="s">
        <v>35</v>
      </c>
      <c r="B62" s="181">
        <f>'将来負担比率（分子）の構造'!I$45</f>
        <v>10246</v>
      </c>
      <c r="C62" s="181"/>
      <c r="D62" s="181"/>
      <c r="E62" s="181">
        <f>'将来負担比率（分子）の構造'!J$45</f>
        <v>10436</v>
      </c>
      <c r="F62" s="181"/>
      <c r="G62" s="181"/>
      <c r="H62" s="181">
        <f>'将来負担比率（分子）の構造'!K$45</f>
        <v>9901</v>
      </c>
      <c r="I62" s="181"/>
      <c r="J62" s="181"/>
      <c r="K62" s="181">
        <f>'将来負担比率（分子）の構造'!L$45</f>
        <v>9840</v>
      </c>
      <c r="L62" s="181"/>
      <c r="M62" s="181"/>
      <c r="N62" s="181">
        <f>'将来負担比率（分子）の構造'!M$45</f>
        <v>10156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16516</v>
      </c>
      <c r="C64" s="181"/>
      <c r="D64" s="181"/>
      <c r="E64" s="181">
        <f>'将来負担比率（分子）の構造'!J$43</f>
        <v>14527</v>
      </c>
      <c r="F64" s="181"/>
      <c r="G64" s="181"/>
      <c r="H64" s="181">
        <f>'将来負担比率（分子）の構造'!K$43</f>
        <v>12775</v>
      </c>
      <c r="I64" s="181"/>
      <c r="J64" s="181"/>
      <c r="K64" s="181">
        <f>'将来負担比率（分子）の構造'!L$43</f>
        <v>11204</v>
      </c>
      <c r="L64" s="181"/>
      <c r="M64" s="181"/>
      <c r="N64" s="181">
        <f>'将来負担比率（分子）の構造'!M$43</f>
        <v>9484</v>
      </c>
      <c r="O64" s="181"/>
      <c r="P64" s="181"/>
    </row>
    <row r="65" spans="1:16" x14ac:dyDescent="0.15">
      <c r="A65" s="181" t="s">
        <v>32</v>
      </c>
      <c r="B65" s="181">
        <f>'将来負担比率（分子）の構造'!I$42</f>
        <v>1592</v>
      </c>
      <c r="C65" s="181"/>
      <c r="D65" s="181"/>
      <c r="E65" s="181">
        <f>'将来負担比率（分子）の構造'!J$42</f>
        <v>1876</v>
      </c>
      <c r="F65" s="181"/>
      <c r="G65" s="181"/>
      <c r="H65" s="181">
        <f>'将来負担比率（分子）の構造'!K$42</f>
        <v>1570</v>
      </c>
      <c r="I65" s="181"/>
      <c r="J65" s="181"/>
      <c r="K65" s="181">
        <f>'将来負担比率（分子）の構造'!L$42</f>
        <v>1612</v>
      </c>
      <c r="L65" s="181"/>
      <c r="M65" s="181"/>
      <c r="N65" s="181">
        <f>'将来負担比率（分子）の構造'!M$42</f>
        <v>1410</v>
      </c>
      <c r="O65" s="181"/>
      <c r="P65" s="181"/>
    </row>
    <row r="66" spans="1:16" x14ac:dyDescent="0.15">
      <c r="A66" s="181" t="s">
        <v>31</v>
      </c>
      <c r="B66" s="181">
        <f>'将来負担比率（分子）の構造'!I$41</f>
        <v>56424</v>
      </c>
      <c r="C66" s="181"/>
      <c r="D66" s="181"/>
      <c r="E66" s="181">
        <f>'将来負担比率（分子）の構造'!J$41</f>
        <v>53655</v>
      </c>
      <c r="F66" s="181"/>
      <c r="G66" s="181"/>
      <c r="H66" s="181">
        <f>'将来負担比率（分子）の構造'!K$41</f>
        <v>50829</v>
      </c>
      <c r="I66" s="181"/>
      <c r="J66" s="181"/>
      <c r="K66" s="181">
        <f>'将来負担比率（分子）の構造'!L$41</f>
        <v>50002</v>
      </c>
      <c r="L66" s="181"/>
      <c r="M66" s="181"/>
      <c r="N66" s="181">
        <f>'将来負担比率（分子）の構造'!M$41</f>
        <v>47459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7398</v>
      </c>
      <c r="C72" s="185">
        <f>基金残高に係る経年分析!G55</f>
        <v>7668</v>
      </c>
      <c r="D72" s="185">
        <f>基金残高に係る経年分析!H55</f>
        <v>6811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14297</v>
      </c>
      <c r="C74" s="185">
        <f>基金残高に係る経年分析!G57</f>
        <v>15229</v>
      </c>
      <c r="D74" s="185">
        <f>基金残高に係る経年分析!H57</f>
        <v>16143</v>
      </c>
    </row>
  </sheetData>
  <sheetProtection algorithmName="SHA-512" hashValue="ybn9zJiJkVXpTSd28ZZd2jqpRABngK0NxoHYblPp9FqYkCWgfyJGZ3ZoXf+UVcUqQ0MK7mMu7/uKOK2dk5umfA==" saltValue="4omvEWf5OLZ6E/M/Hv1FE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48074377</v>
      </c>
      <c r="S5" s="675"/>
      <c r="T5" s="675"/>
      <c r="U5" s="675"/>
      <c r="V5" s="675"/>
      <c r="W5" s="675"/>
      <c r="X5" s="675"/>
      <c r="Y5" s="676"/>
      <c r="Z5" s="677">
        <v>37.9</v>
      </c>
      <c r="AA5" s="677"/>
      <c r="AB5" s="677"/>
      <c r="AC5" s="677"/>
      <c r="AD5" s="678">
        <v>43921827</v>
      </c>
      <c r="AE5" s="678"/>
      <c r="AF5" s="678"/>
      <c r="AG5" s="678"/>
      <c r="AH5" s="678"/>
      <c r="AI5" s="678"/>
      <c r="AJ5" s="678"/>
      <c r="AK5" s="678"/>
      <c r="AL5" s="679">
        <v>82.4</v>
      </c>
      <c r="AM5" s="680"/>
      <c r="AN5" s="680"/>
      <c r="AO5" s="681"/>
      <c r="AP5" s="671" t="s">
        <v>227</v>
      </c>
      <c r="AQ5" s="672"/>
      <c r="AR5" s="672"/>
      <c r="AS5" s="672"/>
      <c r="AT5" s="672"/>
      <c r="AU5" s="672"/>
      <c r="AV5" s="672"/>
      <c r="AW5" s="672"/>
      <c r="AX5" s="672"/>
      <c r="AY5" s="672"/>
      <c r="AZ5" s="672"/>
      <c r="BA5" s="672"/>
      <c r="BB5" s="672"/>
      <c r="BC5" s="672"/>
      <c r="BD5" s="672"/>
      <c r="BE5" s="672"/>
      <c r="BF5" s="673"/>
      <c r="BG5" s="685">
        <v>43921827</v>
      </c>
      <c r="BH5" s="686"/>
      <c r="BI5" s="686"/>
      <c r="BJ5" s="686"/>
      <c r="BK5" s="686"/>
      <c r="BL5" s="686"/>
      <c r="BM5" s="686"/>
      <c r="BN5" s="687"/>
      <c r="BO5" s="688">
        <v>91.4</v>
      </c>
      <c r="BP5" s="688"/>
      <c r="BQ5" s="688"/>
      <c r="BR5" s="688"/>
      <c r="BS5" s="689">
        <v>554600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506887</v>
      </c>
      <c r="S6" s="686"/>
      <c r="T6" s="686"/>
      <c r="U6" s="686"/>
      <c r="V6" s="686"/>
      <c r="W6" s="686"/>
      <c r="X6" s="686"/>
      <c r="Y6" s="687"/>
      <c r="Z6" s="688">
        <v>0.4</v>
      </c>
      <c r="AA6" s="688"/>
      <c r="AB6" s="688"/>
      <c r="AC6" s="688"/>
      <c r="AD6" s="689">
        <v>506887</v>
      </c>
      <c r="AE6" s="689"/>
      <c r="AF6" s="689"/>
      <c r="AG6" s="689"/>
      <c r="AH6" s="689"/>
      <c r="AI6" s="689"/>
      <c r="AJ6" s="689"/>
      <c r="AK6" s="689"/>
      <c r="AL6" s="690">
        <v>1</v>
      </c>
      <c r="AM6" s="691"/>
      <c r="AN6" s="691"/>
      <c r="AO6" s="692"/>
      <c r="AP6" s="682" t="s">
        <v>232</v>
      </c>
      <c r="AQ6" s="683"/>
      <c r="AR6" s="683"/>
      <c r="AS6" s="683"/>
      <c r="AT6" s="683"/>
      <c r="AU6" s="683"/>
      <c r="AV6" s="683"/>
      <c r="AW6" s="683"/>
      <c r="AX6" s="683"/>
      <c r="AY6" s="683"/>
      <c r="AZ6" s="683"/>
      <c r="BA6" s="683"/>
      <c r="BB6" s="683"/>
      <c r="BC6" s="683"/>
      <c r="BD6" s="683"/>
      <c r="BE6" s="683"/>
      <c r="BF6" s="684"/>
      <c r="BG6" s="685">
        <v>43921827</v>
      </c>
      <c r="BH6" s="686"/>
      <c r="BI6" s="686"/>
      <c r="BJ6" s="686"/>
      <c r="BK6" s="686"/>
      <c r="BL6" s="686"/>
      <c r="BM6" s="686"/>
      <c r="BN6" s="687"/>
      <c r="BO6" s="688">
        <v>91.4</v>
      </c>
      <c r="BP6" s="688"/>
      <c r="BQ6" s="688"/>
      <c r="BR6" s="688"/>
      <c r="BS6" s="689">
        <v>554600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486876</v>
      </c>
      <c r="CS6" s="686"/>
      <c r="CT6" s="686"/>
      <c r="CU6" s="686"/>
      <c r="CV6" s="686"/>
      <c r="CW6" s="686"/>
      <c r="CX6" s="686"/>
      <c r="CY6" s="687"/>
      <c r="CZ6" s="679">
        <v>0.4</v>
      </c>
      <c r="DA6" s="680"/>
      <c r="DB6" s="680"/>
      <c r="DC6" s="699"/>
      <c r="DD6" s="694" t="s">
        <v>132</v>
      </c>
      <c r="DE6" s="686"/>
      <c r="DF6" s="686"/>
      <c r="DG6" s="686"/>
      <c r="DH6" s="686"/>
      <c r="DI6" s="686"/>
      <c r="DJ6" s="686"/>
      <c r="DK6" s="686"/>
      <c r="DL6" s="686"/>
      <c r="DM6" s="686"/>
      <c r="DN6" s="686"/>
      <c r="DO6" s="686"/>
      <c r="DP6" s="687"/>
      <c r="DQ6" s="694">
        <v>486876</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64521</v>
      </c>
      <c r="S7" s="686"/>
      <c r="T7" s="686"/>
      <c r="U7" s="686"/>
      <c r="V7" s="686"/>
      <c r="W7" s="686"/>
      <c r="X7" s="686"/>
      <c r="Y7" s="687"/>
      <c r="Z7" s="688">
        <v>0.1</v>
      </c>
      <c r="AA7" s="688"/>
      <c r="AB7" s="688"/>
      <c r="AC7" s="688"/>
      <c r="AD7" s="689">
        <v>64521</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21711935</v>
      </c>
      <c r="BH7" s="686"/>
      <c r="BI7" s="686"/>
      <c r="BJ7" s="686"/>
      <c r="BK7" s="686"/>
      <c r="BL7" s="686"/>
      <c r="BM7" s="686"/>
      <c r="BN7" s="687"/>
      <c r="BO7" s="688">
        <v>45.2</v>
      </c>
      <c r="BP7" s="688"/>
      <c r="BQ7" s="688"/>
      <c r="BR7" s="688"/>
      <c r="BS7" s="689">
        <v>554600</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37556206</v>
      </c>
      <c r="CS7" s="686"/>
      <c r="CT7" s="686"/>
      <c r="CU7" s="686"/>
      <c r="CV7" s="686"/>
      <c r="CW7" s="686"/>
      <c r="CX7" s="686"/>
      <c r="CY7" s="687"/>
      <c r="CZ7" s="688">
        <v>30</v>
      </c>
      <c r="DA7" s="688"/>
      <c r="DB7" s="688"/>
      <c r="DC7" s="688"/>
      <c r="DD7" s="694">
        <v>1671880</v>
      </c>
      <c r="DE7" s="686"/>
      <c r="DF7" s="686"/>
      <c r="DG7" s="686"/>
      <c r="DH7" s="686"/>
      <c r="DI7" s="686"/>
      <c r="DJ7" s="686"/>
      <c r="DK7" s="686"/>
      <c r="DL7" s="686"/>
      <c r="DM7" s="686"/>
      <c r="DN7" s="686"/>
      <c r="DO7" s="686"/>
      <c r="DP7" s="687"/>
      <c r="DQ7" s="694">
        <v>6529821</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273352</v>
      </c>
      <c r="S8" s="686"/>
      <c r="T8" s="686"/>
      <c r="U8" s="686"/>
      <c r="V8" s="686"/>
      <c r="W8" s="686"/>
      <c r="X8" s="686"/>
      <c r="Y8" s="687"/>
      <c r="Z8" s="688">
        <v>0.2</v>
      </c>
      <c r="AA8" s="688"/>
      <c r="AB8" s="688"/>
      <c r="AC8" s="688"/>
      <c r="AD8" s="689">
        <v>273352</v>
      </c>
      <c r="AE8" s="689"/>
      <c r="AF8" s="689"/>
      <c r="AG8" s="689"/>
      <c r="AH8" s="689"/>
      <c r="AI8" s="689"/>
      <c r="AJ8" s="689"/>
      <c r="AK8" s="689"/>
      <c r="AL8" s="690">
        <v>0.5</v>
      </c>
      <c r="AM8" s="691"/>
      <c r="AN8" s="691"/>
      <c r="AO8" s="692"/>
      <c r="AP8" s="682" t="s">
        <v>238</v>
      </c>
      <c r="AQ8" s="683"/>
      <c r="AR8" s="683"/>
      <c r="AS8" s="683"/>
      <c r="AT8" s="683"/>
      <c r="AU8" s="683"/>
      <c r="AV8" s="683"/>
      <c r="AW8" s="683"/>
      <c r="AX8" s="683"/>
      <c r="AY8" s="683"/>
      <c r="AZ8" s="683"/>
      <c r="BA8" s="683"/>
      <c r="BB8" s="683"/>
      <c r="BC8" s="683"/>
      <c r="BD8" s="683"/>
      <c r="BE8" s="683"/>
      <c r="BF8" s="684"/>
      <c r="BG8" s="685">
        <v>487621</v>
      </c>
      <c r="BH8" s="686"/>
      <c r="BI8" s="686"/>
      <c r="BJ8" s="686"/>
      <c r="BK8" s="686"/>
      <c r="BL8" s="686"/>
      <c r="BM8" s="686"/>
      <c r="BN8" s="687"/>
      <c r="BO8" s="688">
        <v>1</v>
      </c>
      <c r="BP8" s="688"/>
      <c r="BQ8" s="688"/>
      <c r="BR8" s="688"/>
      <c r="BS8" s="694" t="s">
        <v>132</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46334508</v>
      </c>
      <c r="CS8" s="686"/>
      <c r="CT8" s="686"/>
      <c r="CU8" s="686"/>
      <c r="CV8" s="686"/>
      <c r="CW8" s="686"/>
      <c r="CX8" s="686"/>
      <c r="CY8" s="687"/>
      <c r="CZ8" s="688">
        <v>37</v>
      </c>
      <c r="DA8" s="688"/>
      <c r="DB8" s="688"/>
      <c r="DC8" s="688"/>
      <c r="DD8" s="694">
        <v>1043734</v>
      </c>
      <c r="DE8" s="686"/>
      <c r="DF8" s="686"/>
      <c r="DG8" s="686"/>
      <c r="DH8" s="686"/>
      <c r="DI8" s="686"/>
      <c r="DJ8" s="686"/>
      <c r="DK8" s="686"/>
      <c r="DL8" s="686"/>
      <c r="DM8" s="686"/>
      <c r="DN8" s="686"/>
      <c r="DO8" s="686"/>
      <c r="DP8" s="687"/>
      <c r="DQ8" s="694">
        <v>20932863</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309506</v>
      </c>
      <c r="S9" s="686"/>
      <c r="T9" s="686"/>
      <c r="U9" s="686"/>
      <c r="V9" s="686"/>
      <c r="W9" s="686"/>
      <c r="X9" s="686"/>
      <c r="Y9" s="687"/>
      <c r="Z9" s="688">
        <v>0.2</v>
      </c>
      <c r="AA9" s="688"/>
      <c r="AB9" s="688"/>
      <c r="AC9" s="688"/>
      <c r="AD9" s="689">
        <v>309506</v>
      </c>
      <c r="AE9" s="689"/>
      <c r="AF9" s="689"/>
      <c r="AG9" s="689"/>
      <c r="AH9" s="689"/>
      <c r="AI9" s="689"/>
      <c r="AJ9" s="689"/>
      <c r="AK9" s="689"/>
      <c r="AL9" s="690">
        <v>0.6</v>
      </c>
      <c r="AM9" s="691"/>
      <c r="AN9" s="691"/>
      <c r="AO9" s="692"/>
      <c r="AP9" s="682" t="s">
        <v>241</v>
      </c>
      <c r="AQ9" s="683"/>
      <c r="AR9" s="683"/>
      <c r="AS9" s="683"/>
      <c r="AT9" s="683"/>
      <c r="AU9" s="683"/>
      <c r="AV9" s="683"/>
      <c r="AW9" s="683"/>
      <c r="AX9" s="683"/>
      <c r="AY9" s="683"/>
      <c r="AZ9" s="683"/>
      <c r="BA9" s="683"/>
      <c r="BB9" s="683"/>
      <c r="BC9" s="683"/>
      <c r="BD9" s="683"/>
      <c r="BE9" s="683"/>
      <c r="BF9" s="684"/>
      <c r="BG9" s="685">
        <v>18195286</v>
      </c>
      <c r="BH9" s="686"/>
      <c r="BI9" s="686"/>
      <c r="BJ9" s="686"/>
      <c r="BK9" s="686"/>
      <c r="BL9" s="686"/>
      <c r="BM9" s="686"/>
      <c r="BN9" s="687"/>
      <c r="BO9" s="688">
        <v>37.799999999999997</v>
      </c>
      <c r="BP9" s="688"/>
      <c r="BQ9" s="688"/>
      <c r="BR9" s="688"/>
      <c r="BS9" s="694" t="s">
        <v>140</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9098061</v>
      </c>
      <c r="CS9" s="686"/>
      <c r="CT9" s="686"/>
      <c r="CU9" s="686"/>
      <c r="CV9" s="686"/>
      <c r="CW9" s="686"/>
      <c r="CX9" s="686"/>
      <c r="CY9" s="687"/>
      <c r="CZ9" s="688">
        <v>7.3</v>
      </c>
      <c r="DA9" s="688"/>
      <c r="DB9" s="688"/>
      <c r="DC9" s="688"/>
      <c r="DD9" s="694">
        <v>1591133</v>
      </c>
      <c r="DE9" s="686"/>
      <c r="DF9" s="686"/>
      <c r="DG9" s="686"/>
      <c r="DH9" s="686"/>
      <c r="DI9" s="686"/>
      <c r="DJ9" s="686"/>
      <c r="DK9" s="686"/>
      <c r="DL9" s="686"/>
      <c r="DM9" s="686"/>
      <c r="DN9" s="686"/>
      <c r="DO9" s="686"/>
      <c r="DP9" s="687"/>
      <c r="DQ9" s="694">
        <v>6810411</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140</v>
      </c>
      <c r="AA10" s="688"/>
      <c r="AB10" s="688"/>
      <c r="AC10" s="688"/>
      <c r="AD10" s="689" t="s">
        <v>244</v>
      </c>
      <c r="AE10" s="689"/>
      <c r="AF10" s="689"/>
      <c r="AG10" s="689"/>
      <c r="AH10" s="689"/>
      <c r="AI10" s="689"/>
      <c r="AJ10" s="689"/>
      <c r="AK10" s="689"/>
      <c r="AL10" s="690" t="s">
        <v>244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753093</v>
      </c>
      <c r="BH10" s="686"/>
      <c r="BI10" s="686"/>
      <c r="BJ10" s="686"/>
      <c r="BK10" s="686"/>
      <c r="BL10" s="686"/>
      <c r="BM10" s="686"/>
      <c r="BN10" s="687"/>
      <c r="BO10" s="688">
        <v>1.6</v>
      </c>
      <c r="BP10" s="688"/>
      <c r="BQ10" s="688"/>
      <c r="BR10" s="688"/>
      <c r="BS10" s="694" t="s">
        <v>246</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101603</v>
      </c>
      <c r="CS10" s="686"/>
      <c r="CT10" s="686"/>
      <c r="CU10" s="686"/>
      <c r="CV10" s="686"/>
      <c r="CW10" s="686"/>
      <c r="CX10" s="686"/>
      <c r="CY10" s="687"/>
      <c r="CZ10" s="688">
        <v>0.1</v>
      </c>
      <c r="DA10" s="688"/>
      <c r="DB10" s="688"/>
      <c r="DC10" s="688"/>
      <c r="DD10" s="694" t="s">
        <v>140</v>
      </c>
      <c r="DE10" s="686"/>
      <c r="DF10" s="686"/>
      <c r="DG10" s="686"/>
      <c r="DH10" s="686"/>
      <c r="DI10" s="686"/>
      <c r="DJ10" s="686"/>
      <c r="DK10" s="686"/>
      <c r="DL10" s="686"/>
      <c r="DM10" s="686"/>
      <c r="DN10" s="686"/>
      <c r="DO10" s="686"/>
      <c r="DP10" s="687"/>
      <c r="DQ10" s="694">
        <v>98571</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5662078</v>
      </c>
      <c r="S11" s="686"/>
      <c r="T11" s="686"/>
      <c r="U11" s="686"/>
      <c r="V11" s="686"/>
      <c r="W11" s="686"/>
      <c r="X11" s="686"/>
      <c r="Y11" s="687"/>
      <c r="Z11" s="690">
        <v>4.5</v>
      </c>
      <c r="AA11" s="691"/>
      <c r="AB11" s="691"/>
      <c r="AC11" s="703"/>
      <c r="AD11" s="694">
        <v>5662078</v>
      </c>
      <c r="AE11" s="686"/>
      <c r="AF11" s="686"/>
      <c r="AG11" s="686"/>
      <c r="AH11" s="686"/>
      <c r="AI11" s="686"/>
      <c r="AJ11" s="686"/>
      <c r="AK11" s="687"/>
      <c r="AL11" s="690">
        <v>10.6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2275935</v>
      </c>
      <c r="BH11" s="686"/>
      <c r="BI11" s="686"/>
      <c r="BJ11" s="686"/>
      <c r="BK11" s="686"/>
      <c r="BL11" s="686"/>
      <c r="BM11" s="686"/>
      <c r="BN11" s="687"/>
      <c r="BO11" s="688">
        <v>4.7</v>
      </c>
      <c r="BP11" s="688"/>
      <c r="BQ11" s="688"/>
      <c r="BR11" s="688"/>
      <c r="BS11" s="694">
        <v>554600</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397098</v>
      </c>
      <c r="CS11" s="686"/>
      <c r="CT11" s="686"/>
      <c r="CU11" s="686"/>
      <c r="CV11" s="686"/>
      <c r="CW11" s="686"/>
      <c r="CX11" s="686"/>
      <c r="CY11" s="687"/>
      <c r="CZ11" s="688">
        <v>0.3</v>
      </c>
      <c r="DA11" s="688"/>
      <c r="DB11" s="688"/>
      <c r="DC11" s="688"/>
      <c r="DD11" s="694">
        <v>70826</v>
      </c>
      <c r="DE11" s="686"/>
      <c r="DF11" s="686"/>
      <c r="DG11" s="686"/>
      <c r="DH11" s="686"/>
      <c r="DI11" s="686"/>
      <c r="DJ11" s="686"/>
      <c r="DK11" s="686"/>
      <c r="DL11" s="686"/>
      <c r="DM11" s="686"/>
      <c r="DN11" s="686"/>
      <c r="DO11" s="686"/>
      <c r="DP11" s="687"/>
      <c r="DQ11" s="694">
        <v>371272</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77489</v>
      </c>
      <c r="S12" s="686"/>
      <c r="T12" s="686"/>
      <c r="U12" s="686"/>
      <c r="V12" s="686"/>
      <c r="W12" s="686"/>
      <c r="X12" s="686"/>
      <c r="Y12" s="687"/>
      <c r="Z12" s="688">
        <v>0.1</v>
      </c>
      <c r="AA12" s="688"/>
      <c r="AB12" s="688"/>
      <c r="AC12" s="688"/>
      <c r="AD12" s="689">
        <v>77489</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20349667</v>
      </c>
      <c r="BH12" s="686"/>
      <c r="BI12" s="686"/>
      <c r="BJ12" s="686"/>
      <c r="BK12" s="686"/>
      <c r="BL12" s="686"/>
      <c r="BM12" s="686"/>
      <c r="BN12" s="687"/>
      <c r="BO12" s="688">
        <v>42.3</v>
      </c>
      <c r="BP12" s="688"/>
      <c r="BQ12" s="688"/>
      <c r="BR12" s="688"/>
      <c r="BS12" s="694" t="s">
        <v>132</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2092302</v>
      </c>
      <c r="CS12" s="686"/>
      <c r="CT12" s="686"/>
      <c r="CU12" s="686"/>
      <c r="CV12" s="686"/>
      <c r="CW12" s="686"/>
      <c r="CX12" s="686"/>
      <c r="CY12" s="687"/>
      <c r="CZ12" s="688">
        <v>1.7</v>
      </c>
      <c r="DA12" s="688"/>
      <c r="DB12" s="688"/>
      <c r="DC12" s="688"/>
      <c r="DD12" s="694" t="s">
        <v>244</v>
      </c>
      <c r="DE12" s="686"/>
      <c r="DF12" s="686"/>
      <c r="DG12" s="686"/>
      <c r="DH12" s="686"/>
      <c r="DI12" s="686"/>
      <c r="DJ12" s="686"/>
      <c r="DK12" s="686"/>
      <c r="DL12" s="686"/>
      <c r="DM12" s="686"/>
      <c r="DN12" s="686"/>
      <c r="DO12" s="686"/>
      <c r="DP12" s="687"/>
      <c r="DQ12" s="694">
        <v>1706291</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244</v>
      </c>
      <c r="AA13" s="688"/>
      <c r="AB13" s="688"/>
      <c r="AC13" s="688"/>
      <c r="AD13" s="689" t="s">
        <v>140</v>
      </c>
      <c r="AE13" s="689"/>
      <c r="AF13" s="689"/>
      <c r="AG13" s="689"/>
      <c r="AH13" s="689"/>
      <c r="AI13" s="689"/>
      <c r="AJ13" s="689"/>
      <c r="AK13" s="689"/>
      <c r="AL13" s="690" t="s">
        <v>244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20112230</v>
      </c>
      <c r="BH13" s="686"/>
      <c r="BI13" s="686"/>
      <c r="BJ13" s="686"/>
      <c r="BK13" s="686"/>
      <c r="BL13" s="686"/>
      <c r="BM13" s="686"/>
      <c r="BN13" s="687"/>
      <c r="BO13" s="688">
        <v>41.8</v>
      </c>
      <c r="BP13" s="688"/>
      <c r="BQ13" s="688"/>
      <c r="BR13" s="688"/>
      <c r="BS13" s="694" t="s">
        <v>244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7735223</v>
      </c>
      <c r="CS13" s="686"/>
      <c r="CT13" s="686"/>
      <c r="CU13" s="686"/>
      <c r="CV13" s="686"/>
      <c r="CW13" s="686"/>
      <c r="CX13" s="686"/>
      <c r="CY13" s="687"/>
      <c r="CZ13" s="688">
        <v>6.2</v>
      </c>
      <c r="DA13" s="688"/>
      <c r="DB13" s="688"/>
      <c r="DC13" s="688"/>
      <c r="DD13" s="694">
        <v>2211767</v>
      </c>
      <c r="DE13" s="686"/>
      <c r="DF13" s="686"/>
      <c r="DG13" s="686"/>
      <c r="DH13" s="686"/>
      <c r="DI13" s="686"/>
      <c r="DJ13" s="686"/>
      <c r="DK13" s="686"/>
      <c r="DL13" s="686"/>
      <c r="DM13" s="686"/>
      <c r="DN13" s="686"/>
      <c r="DO13" s="686"/>
      <c r="DP13" s="687"/>
      <c r="DQ13" s="694">
        <v>6349945</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12</v>
      </c>
      <c r="S14" s="686"/>
      <c r="T14" s="686"/>
      <c r="U14" s="686"/>
      <c r="V14" s="686"/>
      <c r="W14" s="686"/>
      <c r="X14" s="686"/>
      <c r="Y14" s="687"/>
      <c r="Z14" s="688">
        <v>0</v>
      </c>
      <c r="AA14" s="688"/>
      <c r="AB14" s="688"/>
      <c r="AC14" s="688"/>
      <c r="AD14" s="689">
        <v>12</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331893</v>
      </c>
      <c r="BH14" s="686"/>
      <c r="BI14" s="686"/>
      <c r="BJ14" s="686"/>
      <c r="BK14" s="686"/>
      <c r="BL14" s="686"/>
      <c r="BM14" s="686"/>
      <c r="BN14" s="687"/>
      <c r="BO14" s="688">
        <v>0.7</v>
      </c>
      <c r="BP14" s="688"/>
      <c r="BQ14" s="688"/>
      <c r="BR14" s="688"/>
      <c r="BS14" s="694" t="s">
        <v>140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2624410</v>
      </c>
      <c r="CS14" s="686"/>
      <c r="CT14" s="686"/>
      <c r="CU14" s="686"/>
      <c r="CV14" s="686"/>
      <c r="CW14" s="686"/>
      <c r="CX14" s="686"/>
      <c r="CY14" s="687"/>
      <c r="CZ14" s="688">
        <v>2.1</v>
      </c>
      <c r="DA14" s="688"/>
      <c r="DB14" s="688"/>
      <c r="DC14" s="688"/>
      <c r="DD14" s="694">
        <v>161971</v>
      </c>
      <c r="DE14" s="686"/>
      <c r="DF14" s="686"/>
      <c r="DG14" s="686"/>
      <c r="DH14" s="686"/>
      <c r="DI14" s="686"/>
      <c r="DJ14" s="686"/>
      <c r="DK14" s="686"/>
      <c r="DL14" s="686"/>
      <c r="DM14" s="686"/>
      <c r="DN14" s="686"/>
      <c r="DO14" s="686"/>
      <c r="DP14" s="687"/>
      <c r="DQ14" s="694">
        <v>2588232</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244</v>
      </c>
      <c r="AA15" s="688"/>
      <c r="AB15" s="688"/>
      <c r="AC15" s="688"/>
      <c r="AD15" s="689" t="s">
        <v>140</v>
      </c>
      <c r="AE15" s="689"/>
      <c r="AF15" s="689"/>
      <c r="AG15" s="689"/>
      <c r="AH15" s="689"/>
      <c r="AI15" s="689"/>
      <c r="AJ15" s="689"/>
      <c r="AK15" s="689"/>
      <c r="AL15" s="690" t="s">
        <v>132</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1528332</v>
      </c>
      <c r="BH15" s="686"/>
      <c r="BI15" s="686"/>
      <c r="BJ15" s="686"/>
      <c r="BK15" s="686"/>
      <c r="BL15" s="686"/>
      <c r="BM15" s="686"/>
      <c r="BN15" s="687"/>
      <c r="BO15" s="688">
        <v>3.2</v>
      </c>
      <c r="BP15" s="688"/>
      <c r="BQ15" s="688"/>
      <c r="BR15" s="688"/>
      <c r="BS15" s="694" t="s">
        <v>244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13447211</v>
      </c>
      <c r="CS15" s="686"/>
      <c r="CT15" s="686"/>
      <c r="CU15" s="686"/>
      <c r="CV15" s="686"/>
      <c r="CW15" s="686"/>
      <c r="CX15" s="686"/>
      <c r="CY15" s="687"/>
      <c r="CZ15" s="688">
        <v>10.7</v>
      </c>
      <c r="DA15" s="688"/>
      <c r="DB15" s="688"/>
      <c r="DC15" s="688"/>
      <c r="DD15" s="694">
        <v>2111008</v>
      </c>
      <c r="DE15" s="686"/>
      <c r="DF15" s="686"/>
      <c r="DG15" s="686"/>
      <c r="DH15" s="686"/>
      <c r="DI15" s="686"/>
      <c r="DJ15" s="686"/>
      <c r="DK15" s="686"/>
      <c r="DL15" s="686"/>
      <c r="DM15" s="686"/>
      <c r="DN15" s="686"/>
      <c r="DO15" s="686"/>
      <c r="DP15" s="687"/>
      <c r="DQ15" s="694">
        <v>9877670</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87167</v>
      </c>
      <c r="S16" s="686"/>
      <c r="T16" s="686"/>
      <c r="U16" s="686"/>
      <c r="V16" s="686"/>
      <c r="W16" s="686"/>
      <c r="X16" s="686"/>
      <c r="Y16" s="687"/>
      <c r="Z16" s="688">
        <v>0.1</v>
      </c>
      <c r="AA16" s="688"/>
      <c r="AB16" s="688"/>
      <c r="AC16" s="688"/>
      <c r="AD16" s="689">
        <v>87167</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244</v>
      </c>
      <c r="BP16" s="688"/>
      <c r="BQ16" s="688"/>
      <c r="BR16" s="688"/>
      <c r="BS16" s="694" t="s">
        <v>244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22038</v>
      </c>
      <c r="CS16" s="686"/>
      <c r="CT16" s="686"/>
      <c r="CU16" s="686"/>
      <c r="CV16" s="686"/>
      <c r="CW16" s="686"/>
      <c r="CX16" s="686"/>
      <c r="CY16" s="687"/>
      <c r="CZ16" s="688">
        <v>0</v>
      </c>
      <c r="DA16" s="688"/>
      <c r="DB16" s="688"/>
      <c r="DC16" s="688"/>
      <c r="DD16" s="694" t="s">
        <v>132</v>
      </c>
      <c r="DE16" s="686"/>
      <c r="DF16" s="686"/>
      <c r="DG16" s="686"/>
      <c r="DH16" s="686"/>
      <c r="DI16" s="686"/>
      <c r="DJ16" s="686"/>
      <c r="DK16" s="686"/>
      <c r="DL16" s="686"/>
      <c r="DM16" s="686"/>
      <c r="DN16" s="686"/>
      <c r="DO16" s="686"/>
      <c r="DP16" s="687"/>
      <c r="DQ16" s="694" t="s">
        <v>246</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243924</v>
      </c>
      <c r="S17" s="686"/>
      <c r="T17" s="686"/>
      <c r="U17" s="686"/>
      <c r="V17" s="686"/>
      <c r="W17" s="686"/>
      <c r="X17" s="686"/>
      <c r="Y17" s="687"/>
      <c r="Z17" s="688">
        <v>0.2</v>
      </c>
      <c r="AA17" s="688"/>
      <c r="AB17" s="688"/>
      <c r="AC17" s="688"/>
      <c r="AD17" s="689">
        <v>243924</v>
      </c>
      <c r="AE17" s="689"/>
      <c r="AF17" s="689"/>
      <c r="AG17" s="689"/>
      <c r="AH17" s="689"/>
      <c r="AI17" s="689"/>
      <c r="AJ17" s="689"/>
      <c r="AK17" s="689"/>
      <c r="AL17" s="690">
        <v>0.5</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5220937</v>
      </c>
      <c r="CS17" s="686"/>
      <c r="CT17" s="686"/>
      <c r="CU17" s="686"/>
      <c r="CV17" s="686"/>
      <c r="CW17" s="686"/>
      <c r="CX17" s="686"/>
      <c r="CY17" s="687"/>
      <c r="CZ17" s="688">
        <v>4.2</v>
      </c>
      <c r="DA17" s="688"/>
      <c r="DB17" s="688"/>
      <c r="DC17" s="688"/>
      <c r="DD17" s="694" t="s">
        <v>244</v>
      </c>
      <c r="DE17" s="686"/>
      <c r="DF17" s="686"/>
      <c r="DG17" s="686"/>
      <c r="DH17" s="686"/>
      <c r="DI17" s="686"/>
      <c r="DJ17" s="686"/>
      <c r="DK17" s="686"/>
      <c r="DL17" s="686"/>
      <c r="DM17" s="686"/>
      <c r="DN17" s="686"/>
      <c r="DO17" s="686"/>
      <c r="DP17" s="687"/>
      <c r="DQ17" s="694">
        <v>5220937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309647</v>
      </c>
      <c r="S18" s="686"/>
      <c r="T18" s="686"/>
      <c r="U18" s="686"/>
      <c r="V18" s="686"/>
      <c r="W18" s="686"/>
      <c r="X18" s="686"/>
      <c r="Y18" s="687"/>
      <c r="Z18" s="688">
        <v>0.2</v>
      </c>
      <c r="AA18" s="688"/>
      <c r="AB18" s="688"/>
      <c r="AC18" s="688"/>
      <c r="AD18" s="689">
        <v>309647</v>
      </c>
      <c r="AE18" s="689"/>
      <c r="AF18" s="689"/>
      <c r="AG18" s="689"/>
      <c r="AH18" s="689"/>
      <c r="AI18" s="689"/>
      <c r="AJ18" s="689"/>
      <c r="AK18" s="689"/>
      <c r="AL18" s="690">
        <v>0.6</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246</v>
      </c>
      <c r="BP18" s="688"/>
      <c r="BQ18" s="688"/>
      <c r="BR18" s="688"/>
      <c r="BS18" s="694" t="s">
        <v>132</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132</v>
      </c>
      <c r="DA18" s="688"/>
      <c r="DB18" s="688"/>
      <c r="DC18" s="688"/>
      <c r="DD18" s="694" t="s">
        <v>132</v>
      </c>
      <c r="DE18" s="686"/>
      <c r="DF18" s="686"/>
      <c r="DG18" s="686"/>
      <c r="DH18" s="686"/>
      <c r="DI18" s="686"/>
      <c r="DJ18" s="686"/>
      <c r="DK18" s="686"/>
      <c r="DL18" s="686"/>
      <c r="DM18" s="686"/>
      <c r="DN18" s="686"/>
      <c r="DO18" s="686"/>
      <c r="DP18" s="687"/>
      <c r="DQ18" s="694" t="s">
        <v>132</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258565</v>
      </c>
      <c r="S19" s="686"/>
      <c r="T19" s="686"/>
      <c r="U19" s="686"/>
      <c r="V19" s="686"/>
      <c r="W19" s="686"/>
      <c r="X19" s="686"/>
      <c r="Y19" s="687"/>
      <c r="Z19" s="688">
        <v>0.2</v>
      </c>
      <c r="AA19" s="688"/>
      <c r="AB19" s="688"/>
      <c r="AC19" s="688"/>
      <c r="AD19" s="689">
        <v>258565</v>
      </c>
      <c r="AE19" s="689"/>
      <c r="AF19" s="689"/>
      <c r="AG19" s="689"/>
      <c r="AH19" s="689"/>
      <c r="AI19" s="689"/>
      <c r="AJ19" s="689"/>
      <c r="AK19" s="689"/>
      <c r="AL19" s="690">
        <v>0.5</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4152550</v>
      </c>
      <c r="BH19" s="686"/>
      <c r="BI19" s="686"/>
      <c r="BJ19" s="686"/>
      <c r="BK19" s="686"/>
      <c r="BL19" s="686"/>
      <c r="BM19" s="686"/>
      <c r="BN19" s="687"/>
      <c r="BO19" s="688">
        <v>8.6</v>
      </c>
      <c r="BP19" s="688"/>
      <c r="BQ19" s="688"/>
      <c r="BR19" s="688"/>
      <c r="BS19" s="694" t="s">
        <v>140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244</v>
      </c>
      <c r="CS19" s="686"/>
      <c r="CT19" s="686"/>
      <c r="CU19" s="686"/>
      <c r="CV19" s="686"/>
      <c r="CW19" s="686"/>
      <c r="CX19" s="686"/>
      <c r="CY19" s="687"/>
      <c r="CZ19" s="688" t="s">
        <v>132</v>
      </c>
      <c r="DA19" s="688"/>
      <c r="DB19" s="688"/>
      <c r="DC19" s="688"/>
      <c r="DD19" s="694" t="s">
        <v>140</v>
      </c>
      <c r="DE19" s="686"/>
      <c r="DF19" s="686"/>
      <c r="DG19" s="686"/>
      <c r="DH19" s="686"/>
      <c r="DI19" s="686"/>
      <c r="DJ19" s="686"/>
      <c r="DK19" s="686"/>
      <c r="DL19" s="686"/>
      <c r="DM19" s="686"/>
      <c r="DN19" s="686"/>
      <c r="DO19" s="686"/>
      <c r="DP19" s="687"/>
      <c r="DQ19" s="694" t="s">
        <v>132</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42045</v>
      </c>
      <c r="S20" s="686"/>
      <c r="T20" s="686"/>
      <c r="U20" s="686"/>
      <c r="V20" s="686"/>
      <c r="W20" s="686"/>
      <c r="X20" s="686"/>
      <c r="Y20" s="687"/>
      <c r="Z20" s="688">
        <v>0</v>
      </c>
      <c r="AA20" s="688"/>
      <c r="AB20" s="688"/>
      <c r="AC20" s="688"/>
      <c r="AD20" s="689">
        <v>42045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4152550</v>
      </c>
      <c r="BH20" s="686"/>
      <c r="BI20" s="686"/>
      <c r="BJ20" s="686"/>
      <c r="BK20" s="686"/>
      <c r="BL20" s="686"/>
      <c r="BM20" s="686"/>
      <c r="BN20" s="687"/>
      <c r="BO20" s="688">
        <v>8.6</v>
      </c>
      <c r="BP20" s="688"/>
      <c r="BQ20" s="688"/>
      <c r="BR20" s="688"/>
      <c r="BS20" s="694" t="s">
        <v>132</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125116473</v>
      </c>
      <c r="CS20" s="686"/>
      <c r="CT20" s="686"/>
      <c r="CU20" s="686"/>
      <c r="CV20" s="686"/>
      <c r="CW20" s="686"/>
      <c r="CX20" s="686"/>
      <c r="CY20" s="687"/>
      <c r="CZ20" s="688">
        <v>100</v>
      </c>
      <c r="DA20" s="688"/>
      <c r="DB20" s="688"/>
      <c r="DC20" s="688"/>
      <c r="DD20" s="694">
        <v>8862319</v>
      </c>
      <c r="DE20" s="686"/>
      <c r="DF20" s="686"/>
      <c r="DG20" s="686"/>
      <c r="DH20" s="686"/>
      <c r="DI20" s="686"/>
      <c r="DJ20" s="686"/>
      <c r="DK20" s="686"/>
      <c r="DL20" s="686"/>
      <c r="DM20" s="686"/>
      <c r="DN20" s="686"/>
      <c r="DO20" s="686"/>
      <c r="DP20" s="687"/>
      <c r="DQ20" s="694">
        <v>60972889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9037</v>
      </c>
      <c r="S21" s="686"/>
      <c r="T21" s="686"/>
      <c r="U21" s="686"/>
      <c r="V21" s="686"/>
      <c r="W21" s="686"/>
      <c r="X21" s="686"/>
      <c r="Y21" s="687"/>
      <c r="Z21" s="688">
        <v>0</v>
      </c>
      <c r="AA21" s="688"/>
      <c r="AB21" s="688"/>
      <c r="AC21" s="688"/>
      <c r="AD21" s="689">
        <v>9037</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244</v>
      </c>
      <c r="BH21" s="686"/>
      <c r="BI21" s="686"/>
      <c r="BJ21" s="686"/>
      <c r="BK21" s="686"/>
      <c r="BL21" s="686"/>
      <c r="BM21" s="686"/>
      <c r="BN21" s="687"/>
      <c r="BO21" s="688" t="s">
        <v>246</v>
      </c>
      <c r="BP21" s="688"/>
      <c r="BQ21" s="688"/>
      <c r="BR21" s="688"/>
      <c r="BS21" s="694" t="s">
        <v>244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1228556</v>
      </c>
      <c r="S22" s="686"/>
      <c r="T22" s="686"/>
      <c r="U22" s="686"/>
      <c r="V22" s="686"/>
      <c r="W22" s="686"/>
      <c r="X22" s="686"/>
      <c r="Y22" s="687"/>
      <c r="Z22" s="688">
        <v>1</v>
      </c>
      <c r="AA22" s="688"/>
      <c r="AB22" s="688"/>
      <c r="AC22" s="688"/>
      <c r="AD22" s="689">
        <v>997998</v>
      </c>
      <c r="AE22" s="689"/>
      <c r="AF22" s="689"/>
      <c r="AG22" s="689"/>
      <c r="AH22" s="689"/>
      <c r="AI22" s="689"/>
      <c r="AJ22" s="689"/>
      <c r="AK22" s="689"/>
      <c r="AL22" s="690">
        <v>1.9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132</v>
      </c>
      <c r="BH22" s="686"/>
      <c r="BI22" s="686"/>
      <c r="BJ22" s="686"/>
      <c r="BK22" s="686"/>
      <c r="BL22" s="686"/>
      <c r="BM22" s="686"/>
      <c r="BN22" s="687"/>
      <c r="BO22" s="688" t="s">
        <v>132</v>
      </c>
      <c r="BP22" s="688"/>
      <c r="BQ22" s="688"/>
      <c r="BR22" s="688"/>
      <c r="BS22" s="694" t="s">
        <v>140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997998</v>
      </c>
      <c r="S23" s="686"/>
      <c r="T23" s="686"/>
      <c r="U23" s="686"/>
      <c r="V23" s="686"/>
      <c r="W23" s="686"/>
      <c r="X23" s="686"/>
      <c r="Y23" s="687"/>
      <c r="Z23" s="688">
        <v>0.8</v>
      </c>
      <c r="AA23" s="688"/>
      <c r="AB23" s="688"/>
      <c r="AC23" s="688"/>
      <c r="AD23" s="689">
        <v>997998</v>
      </c>
      <c r="AE23" s="689"/>
      <c r="AF23" s="689"/>
      <c r="AG23" s="689"/>
      <c r="AH23" s="689"/>
      <c r="AI23" s="689"/>
      <c r="AJ23" s="689"/>
      <c r="AK23" s="689"/>
      <c r="AL23" s="690">
        <v>1.9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4152550</v>
      </c>
      <c r="BH23" s="686"/>
      <c r="BI23" s="686"/>
      <c r="BJ23" s="686"/>
      <c r="BK23" s="686"/>
      <c r="BL23" s="686"/>
      <c r="BM23" s="686"/>
      <c r="BN23" s="687"/>
      <c r="BO23" s="688">
        <v>8.6</v>
      </c>
      <c r="BP23" s="688"/>
      <c r="BQ23" s="688"/>
      <c r="BR23" s="688"/>
      <c r="BS23" s="694" t="s">
        <v>140</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230558</v>
      </c>
      <c r="S24" s="686"/>
      <c r="T24" s="686"/>
      <c r="U24" s="686"/>
      <c r="V24" s="686"/>
      <c r="W24" s="686"/>
      <c r="X24" s="686"/>
      <c r="Y24" s="687"/>
      <c r="Z24" s="688">
        <v>0.2</v>
      </c>
      <c r="AA24" s="688"/>
      <c r="AB24" s="688"/>
      <c r="AC24" s="688"/>
      <c r="AD24" s="689" t="s">
        <v>140</v>
      </c>
      <c r="AE24" s="689"/>
      <c r="AF24" s="689"/>
      <c r="AG24" s="689"/>
      <c r="AH24" s="689"/>
      <c r="AI24" s="689"/>
      <c r="AJ24" s="689"/>
      <c r="AK24" s="689"/>
      <c r="AL24" s="690" t="s">
        <v>140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244</v>
      </c>
      <c r="BP24" s="688"/>
      <c r="BQ24" s="688"/>
      <c r="BR24" s="688"/>
      <c r="BS24" s="694" t="s">
        <v>132</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52237926</v>
      </c>
      <c r="CS24" s="675"/>
      <c r="CT24" s="675"/>
      <c r="CU24" s="675"/>
      <c r="CV24" s="675"/>
      <c r="CW24" s="675"/>
      <c r="CX24" s="675"/>
      <c r="CY24" s="676"/>
      <c r="CZ24" s="679">
        <v>41.8</v>
      </c>
      <c r="DA24" s="680"/>
      <c r="DB24" s="680"/>
      <c r="DC24" s="699"/>
      <c r="DD24" s="724">
        <v>29048207</v>
      </c>
      <c r="DE24" s="675"/>
      <c r="DF24" s="675"/>
      <c r="DG24" s="675"/>
      <c r="DH24" s="675"/>
      <c r="DI24" s="675"/>
      <c r="DJ24" s="675"/>
      <c r="DK24" s="676"/>
      <c r="DL24" s="724">
        <v>28331018</v>
      </c>
      <c r="DM24" s="675"/>
      <c r="DN24" s="675"/>
      <c r="DO24" s="675"/>
      <c r="DP24" s="675"/>
      <c r="DQ24" s="675"/>
      <c r="DR24" s="675"/>
      <c r="DS24" s="675"/>
      <c r="DT24" s="675"/>
      <c r="DU24" s="675"/>
      <c r="DV24" s="676"/>
      <c r="DW24" s="679">
        <v>53.2</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244</v>
      </c>
      <c r="AA25" s="688"/>
      <c r="AB25" s="688"/>
      <c r="AC25" s="688"/>
      <c r="AD25" s="689" t="s">
        <v>244</v>
      </c>
      <c r="AE25" s="689"/>
      <c r="AF25" s="689"/>
      <c r="AG25" s="689"/>
      <c r="AH25" s="689"/>
      <c r="AI25" s="689"/>
      <c r="AJ25" s="689"/>
      <c r="AK25" s="689"/>
      <c r="AL25" s="690" t="s">
        <v>140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244</v>
      </c>
      <c r="BP25" s="688"/>
      <c r="BQ25" s="688"/>
      <c r="BR25" s="688"/>
      <c r="BS25" s="694" t="s">
        <v>140</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17113715</v>
      </c>
      <c r="CS25" s="721"/>
      <c r="CT25" s="721"/>
      <c r="CU25" s="721"/>
      <c r="CV25" s="721"/>
      <c r="CW25" s="721"/>
      <c r="CX25" s="721"/>
      <c r="CY25" s="722"/>
      <c r="CZ25" s="690">
        <v>13.7</v>
      </c>
      <c r="DA25" s="719"/>
      <c r="DB25" s="719"/>
      <c r="DC25" s="723"/>
      <c r="DD25" s="694">
        <v>15179836</v>
      </c>
      <c r="DE25" s="721"/>
      <c r="DF25" s="721"/>
      <c r="DG25" s="721"/>
      <c r="DH25" s="721"/>
      <c r="DI25" s="721"/>
      <c r="DJ25" s="721"/>
      <c r="DK25" s="722"/>
      <c r="DL25" s="694">
        <v>14790375</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56837516</v>
      </c>
      <c r="S26" s="686"/>
      <c r="T26" s="686"/>
      <c r="U26" s="686"/>
      <c r="V26" s="686"/>
      <c r="W26" s="686"/>
      <c r="X26" s="686"/>
      <c r="Y26" s="687"/>
      <c r="Z26" s="688">
        <v>44.8</v>
      </c>
      <c r="AA26" s="688"/>
      <c r="AB26" s="688"/>
      <c r="AC26" s="688"/>
      <c r="AD26" s="689">
        <v>52454408</v>
      </c>
      <c r="AE26" s="689"/>
      <c r="AF26" s="689"/>
      <c r="AG26" s="689"/>
      <c r="AH26" s="689"/>
      <c r="AI26" s="689"/>
      <c r="AJ26" s="689"/>
      <c r="AK26" s="689"/>
      <c r="AL26" s="690">
        <v>98.4</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140</v>
      </c>
      <c r="BH26" s="686"/>
      <c r="BI26" s="686"/>
      <c r="BJ26" s="686"/>
      <c r="BK26" s="686"/>
      <c r="BL26" s="686"/>
      <c r="BM26" s="686"/>
      <c r="BN26" s="687"/>
      <c r="BO26" s="688" t="s">
        <v>132</v>
      </c>
      <c r="BP26" s="688"/>
      <c r="BQ26" s="688"/>
      <c r="BR26" s="688"/>
      <c r="BS26" s="694" t="s">
        <v>132</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10685067</v>
      </c>
      <c r="CS26" s="686"/>
      <c r="CT26" s="686"/>
      <c r="CU26" s="686"/>
      <c r="CV26" s="686"/>
      <c r="CW26" s="686"/>
      <c r="CX26" s="686"/>
      <c r="CY26" s="687"/>
      <c r="CZ26" s="690">
        <v>8.5</v>
      </c>
      <c r="DA26" s="719"/>
      <c r="DB26" s="719"/>
      <c r="DC26" s="723"/>
      <c r="DD26" s="694">
        <v>9446786</v>
      </c>
      <c r="DE26" s="686"/>
      <c r="DF26" s="686"/>
      <c r="DG26" s="686"/>
      <c r="DH26" s="686"/>
      <c r="DI26" s="686"/>
      <c r="DJ26" s="686"/>
      <c r="DK26" s="687"/>
      <c r="DL26" s="694" t="s">
        <v>132</v>
      </c>
      <c r="DM26" s="686"/>
      <c r="DN26" s="686"/>
      <c r="DO26" s="686"/>
      <c r="DP26" s="686"/>
      <c r="DQ26" s="686"/>
      <c r="DR26" s="686"/>
      <c r="DS26" s="686"/>
      <c r="DT26" s="686"/>
      <c r="DU26" s="686"/>
      <c r="DV26" s="687"/>
      <c r="DW26" s="690" t="s">
        <v>244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40415</v>
      </c>
      <c r="S27" s="686"/>
      <c r="T27" s="686"/>
      <c r="U27" s="686"/>
      <c r="V27" s="686"/>
      <c r="W27" s="686"/>
      <c r="X27" s="686"/>
      <c r="Y27" s="687"/>
      <c r="Z27" s="688">
        <v>0</v>
      </c>
      <c r="AA27" s="688"/>
      <c r="AB27" s="688"/>
      <c r="AC27" s="688"/>
      <c r="AD27" s="689">
        <v>40415</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48074377</v>
      </c>
      <c r="BH27" s="686"/>
      <c r="BI27" s="686"/>
      <c r="BJ27" s="686"/>
      <c r="BK27" s="686"/>
      <c r="BL27" s="686"/>
      <c r="BM27" s="686"/>
      <c r="BN27" s="687"/>
      <c r="BO27" s="688">
        <v>100</v>
      </c>
      <c r="BP27" s="688"/>
      <c r="BQ27" s="688"/>
      <c r="BR27" s="688"/>
      <c r="BS27" s="694">
        <v>554600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29903274</v>
      </c>
      <c r="CS27" s="721"/>
      <c r="CT27" s="721"/>
      <c r="CU27" s="721"/>
      <c r="CV27" s="721"/>
      <c r="CW27" s="721"/>
      <c r="CX27" s="721"/>
      <c r="CY27" s="722"/>
      <c r="CZ27" s="690">
        <v>23.9</v>
      </c>
      <c r="DA27" s="719"/>
      <c r="DB27" s="719"/>
      <c r="DC27" s="723"/>
      <c r="DD27" s="694">
        <v>8647434</v>
      </c>
      <c r="DE27" s="721"/>
      <c r="DF27" s="721"/>
      <c r="DG27" s="721"/>
      <c r="DH27" s="721"/>
      <c r="DI27" s="721"/>
      <c r="DJ27" s="721"/>
      <c r="DK27" s="722"/>
      <c r="DL27" s="694">
        <v>8319706</v>
      </c>
      <c r="DM27" s="721"/>
      <c r="DN27" s="721"/>
      <c r="DO27" s="721"/>
      <c r="DP27" s="721"/>
      <c r="DQ27" s="721"/>
      <c r="DR27" s="721"/>
      <c r="DS27" s="721"/>
      <c r="DT27" s="721"/>
      <c r="DU27" s="721"/>
      <c r="DV27" s="722"/>
      <c r="DW27" s="690">
        <v>15.6</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321686</v>
      </c>
      <c r="S28" s="686"/>
      <c r="T28" s="686"/>
      <c r="U28" s="686"/>
      <c r="V28" s="686"/>
      <c r="W28" s="686"/>
      <c r="X28" s="686"/>
      <c r="Y28" s="687"/>
      <c r="Z28" s="688">
        <v>0.3</v>
      </c>
      <c r="AA28" s="688"/>
      <c r="AB28" s="688"/>
      <c r="AC28" s="688"/>
      <c r="AD28" s="689" t="s">
        <v>244</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5220937</v>
      </c>
      <c r="CS28" s="686"/>
      <c r="CT28" s="686"/>
      <c r="CU28" s="686"/>
      <c r="CV28" s="686"/>
      <c r="CW28" s="686"/>
      <c r="CX28" s="686"/>
      <c r="CY28" s="687"/>
      <c r="CZ28" s="690">
        <v>4.2</v>
      </c>
      <c r="DA28" s="719"/>
      <c r="DB28" s="719"/>
      <c r="DC28" s="723"/>
      <c r="DD28" s="694">
        <v>5220937</v>
      </c>
      <c r="DE28" s="686"/>
      <c r="DF28" s="686"/>
      <c r="DG28" s="686"/>
      <c r="DH28" s="686"/>
      <c r="DI28" s="686"/>
      <c r="DJ28" s="686"/>
      <c r="DK28" s="687"/>
      <c r="DL28" s="694">
        <v>5220937</v>
      </c>
      <c r="DM28" s="686"/>
      <c r="DN28" s="686"/>
      <c r="DO28" s="686"/>
      <c r="DP28" s="686"/>
      <c r="DQ28" s="686"/>
      <c r="DR28" s="686"/>
      <c r="DS28" s="686"/>
      <c r="DT28" s="686"/>
      <c r="DU28" s="686"/>
      <c r="DV28" s="687"/>
      <c r="DW28" s="690">
        <v>9.8000000000000007</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1107437</v>
      </c>
      <c r="S29" s="686"/>
      <c r="T29" s="686"/>
      <c r="U29" s="686"/>
      <c r="V29" s="686"/>
      <c r="W29" s="686"/>
      <c r="X29" s="686"/>
      <c r="Y29" s="687"/>
      <c r="Z29" s="688">
        <v>0.9</v>
      </c>
      <c r="AA29" s="688"/>
      <c r="AB29" s="688"/>
      <c r="AC29" s="688"/>
      <c r="AD29" s="689">
        <v>367978</v>
      </c>
      <c r="AE29" s="689"/>
      <c r="AF29" s="689"/>
      <c r="AG29" s="689"/>
      <c r="AH29" s="689"/>
      <c r="AI29" s="689"/>
      <c r="AJ29" s="689"/>
      <c r="AK29" s="689"/>
      <c r="AL29" s="690">
        <v>0.7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5220937</v>
      </c>
      <c r="CS29" s="721"/>
      <c r="CT29" s="721"/>
      <c r="CU29" s="721"/>
      <c r="CV29" s="721"/>
      <c r="CW29" s="721"/>
      <c r="CX29" s="721"/>
      <c r="CY29" s="722"/>
      <c r="CZ29" s="690">
        <v>4.2</v>
      </c>
      <c r="DA29" s="719"/>
      <c r="DB29" s="719"/>
      <c r="DC29" s="723"/>
      <c r="DD29" s="694">
        <v>5220937</v>
      </c>
      <c r="DE29" s="721"/>
      <c r="DF29" s="721"/>
      <c r="DG29" s="721"/>
      <c r="DH29" s="721"/>
      <c r="DI29" s="721"/>
      <c r="DJ29" s="721"/>
      <c r="DK29" s="722"/>
      <c r="DL29" s="694">
        <v>5220937</v>
      </c>
      <c r="DM29" s="721"/>
      <c r="DN29" s="721"/>
      <c r="DO29" s="721"/>
      <c r="DP29" s="721"/>
      <c r="DQ29" s="721"/>
      <c r="DR29" s="721"/>
      <c r="DS29" s="721"/>
      <c r="DT29" s="721"/>
      <c r="DU29" s="721"/>
      <c r="DV29" s="722"/>
      <c r="DW29" s="690">
        <v>9.8000000000000007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402201</v>
      </c>
      <c r="S30" s="686"/>
      <c r="T30" s="686"/>
      <c r="U30" s="686"/>
      <c r="V30" s="686"/>
      <c r="W30" s="686"/>
      <c r="X30" s="686"/>
      <c r="Y30" s="687"/>
      <c r="Z30" s="688">
        <v>0.3</v>
      </c>
      <c r="AA30" s="688"/>
      <c r="AB30" s="688"/>
      <c r="AC30" s="688"/>
      <c r="AD30" s="689" t="s">
        <v>244</v>
      </c>
      <c r="AE30" s="689"/>
      <c r="AF30" s="689"/>
      <c r="AG30" s="689"/>
      <c r="AH30" s="689"/>
      <c r="AI30" s="689"/>
      <c r="AJ30" s="689"/>
      <c r="AK30" s="689"/>
      <c r="AL30" s="690" t="s">
        <v>244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4878770</v>
      </c>
      <c r="CS30" s="686"/>
      <c r="CT30" s="686"/>
      <c r="CU30" s="686"/>
      <c r="CV30" s="686"/>
      <c r="CW30" s="686"/>
      <c r="CX30" s="686"/>
      <c r="CY30" s="687"/>
      <c r="CZ30" s="690">
        <v>3.9</v>
      </c>
      <c r="DA30" s="719"/>
      <c r="DB30" s="719"/>
      <c r="DC30" s="723"/>
      <c r="DD30" s="694">
        <v>4878770</v>
      </c>
      <c r="DE30" s="686"/>
      <c r="DF30" s="686"/>
      <c r="DG30" s="686"/>
      <c r="DH30" s="686"/>
      <c r="DI30" s="686"/>
      <c r="DJ30" s="686"/>
      <c r="DK30" s="687"/>
      <c r="DL30" s="694">
        <v>4878770</v>
      </c>
      <c r="DM30" s="686"/>
      <c r="DN30" s="686"/>
      <c r="DO30" s="686"/>
      <c r="DP30" s="686"/>
      <c r="DQ30" s="686"/>
      <c r="DR30" s="686"/>
      <c r="DS30" s="686"/>
      <c r="DT30" s="686"/>
      <c r="DU30" s="686"/>
      <c r="DV30" s="687"/>
      <c r="DW30" s="690">
        <v>9.1999999999999993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51616215</v>
      </c>
      <c r="S31" s="686"/>
      <c r="T31" s="686"/>
      <c r="U31" s="686"/>
      <c r="V31" s="686"/>
      <c r="W31" s="686"/>
      <c r="X31" s="686"/>
      <c r="Y31" s="687"/>
      <c r="Z31" s="688">
        <v>40.700000000000003</v>
      </c>
      <c r="AA31" s="688"/>
      <c r="AB31" s="688"/>
      <c r="AC31" s="688"/>
      <c r="AD31" s="689" t="s">
        <v>244</v>
      </c>
      <c r="AE31" s="689"/>
      <c r="AF31" s="689"/>
      <c r="AG31" s="689"/>
      <c r="AH31" s="689"/>
      <c r="AI31" s="689"/>
      <c r="AJ31" s="689"/>
      <c r="AK31" s="689"/>
      <c r="AL31" s="690" t="s">
        <v>244</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98.9</v>
      </c>
      <c r="BH31" s="740"/>
      <c r="BI31" s="740"/>
      <c r="BJ31" s="740"/>
      <c r="BK31" s="740"/>
      <c r="BL31" s="740"/>
      <c r="BM31" s="680">
        <v>97.4</v>
      </c>
      <c r="BN31" s="740"/>
      <c r="BO31" s="740"/>
      <c r="BP31" s="740"/>
      <c r="BQ31" s="741"/>
      <c r="BR31" s="753">
        <v>99.5</v>
      </c>
      <c r="BS31" s="740"/>
      <c r="BT31" s="740"/>
      <c r="BU31" s="740"/>
      <c r="BV31" s="740"/>
      <c r="BW31" s="740"/>
      <c r="BX31" s="680">
        <v>97.6</v>
      </c>
      <c r="BY31" s="740"/>
      <c r="BZ31" s="740"/>
      <c r="CA31" s="740"/>
      <c r="CB31" s="741"/>
      <c r="CD31" s="727"/>
      <c r="CE31" s="728"/>
      <c r="CF31" s="700" t="s">
        <v>314</v>
      </c>
      <c r="CG31" s="701"/>
      <c r="CH31" s="701"/>
      <c r="CI31" s="701"/>
      <c r="CJ31" s="701"/>
      <c r="CK31" s="701"/>
      <c r="CL31" s="701"/>
      <c r="CM31" s="701"/>
      <c r="CN31" s="701"/>
      <c r="CO31" s="701"/>
      <c r="CP31" s="701"/>
      <c r="CQ31" s="702"/>
      <c r="CR31" s="685">
        <v>342167</v>
      </c>
      <c r="CS31" s="721"/>
      <c r="CT31" s="721"/>
      <c r="CU31" s="721"/>
      <c r="CV31" s="721"/>
      <c r="CW31" s="721"/>
      <c r="CX31" s="721"/>
      <c r="CY31" s="722"/>
      <c r="CZ31" s="690">
        <v>0.3</v>
      </c>
      <c r="DA31" s="719"/>
      <c r="DB31" s="719"/>
      <c r="DC31" s="723"/>
      <c r="DD31" s="694">
        <v>342167</v>
      </c>
      <c r="DE31" s="721"/>
      <c r="DF31" s="721"/>
      <c r="DG31" s="721"/>
      <c r="DH31" s="721"/>
      <c r="DI31" s="721"/>
      <c r="DJ31" s="721"/>
      <c r="DK31" s="722"/>
      <c r="DL31" s="694">
        <v>342167</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244</v>
      </c>
      <c r="S32" s="686"/>
      <c r="T32" s="686"/>
      <c r="U32" s="686"/>
      <c r="V32" s="686"/>
      <c r="W32" s="686"/>
      <c r="X32" s="686"/>
      <c r="Y32" s="687"/>
      <c r="Z32" s="688" t="s">
        <v>244</v>
      </c>
      <c r="AA32" s="688"/>
      <c r="AB32" s="688"/>
      <c r="AC32" s="688"/>
      <c r="AD32" s="689" t="s">
        <v>132</v>
      </c>
      <c r="AE32" s="689"/>
      <c r="AF32" s="689"/>
      <c r="AG32" s="689"/>
      <c r="AH32" s="689"/>
      <c r="AI32" s="689"/>
      <c r="AJ32" s="689"/>
      <c r="AK32" s="689"/>
      <c r="AL32" s="690" t="s">
        <v>246</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97.4</v>
      </c>
      <c r="BN32" s="751"/>
      <c r="BO32" s="751"/>
      <c r="BP32" s="751"/>
      <c r="BQ32" s="752"/>
      <c r="BR32" s="754">
        <v>99.3</v>
      </c>
      <c r="BS32" s="721"/>
      <c r="BT32" s="721"/>
      <c r="BU32" s="721"/>
      <c r="BV32" s="721"/>
      <c r="BW32" s="721"/>
      <c r="BX32" s="691">
        <v>97.1</v>
      </c>
      <c r="BY32" s="751"/>
      <c r="BZ32" s="751"/>
      <c r="CA32" s="751"/>
      <c r="CB32" s="752"/>
      <c r="CD32" s="729"/>
      <c r="CE32" s="730"/>
      <c r="CF32" s="700" t="s">
        <v>318</v>
      </c>
      <c r="CG32" s="701"/>
      <c r="CH32" s="701"/>
      <c r="CI32" s="701"/>
      <c r="CJ32" s="701"/>
      <c r="CK32" s="701"/>
      <c r="CL32" s="701"/>
      <c r="CM32" s="701"/>
      <c r="CN32" s="701"/>
      <c r="CO32" s="701"/>
      <c r="CP32" s="701"/>
      <c r="CQ32" s="702"/>
      <c r="CR32" s="685" t="s">
        <v>244</v>
      </c>
      <c r="CS32" s="686"/>
      <c r="CT32" s="686"/>
      <c r="CU32" s="686"/>
      <c r="CV32" s="686"/>
      <c r="CW32" s="686"/>
      <c r="CX32" s="686"/>
      <c r="CY32" s="687"/>
      <c r="CZ32" s="690" t="s">
        <v>140</v>
      </c>
      <c r="DA32" s="719"/>
      <c r="DB32" s="719"/>
      <c r="DC32" s="723"/>
      <c r="DD32" s="694" t="s">
        <v>140</v>
      </c>
      <c r="DE32" s="686"/>
      <c r="DF32" s="686"/>
      <c r="DG32" s="686"/>
      <c r="DH32" s="686"/>
      <c r="DI32" s="686"/>
      <c r="DJ32" s="686"/>
      <c r="DK32" s="687"/>
      <c r="DL32" s="694" t="s">
        <v>244</v>
      </c>
      <c r="DM32" s="686"/>
      <c r="DN32" s="686"/>
      <c r="DO32" s="686"/>
      <c r="DP32" s="686"/>
      <c r="DQ32" s="686"/>
      <c r="DR32" s="686"/>
      <c r="DS32" s="686"/>
      <c r="DT32" s="686"/>
      <c r="DU32" s="686"/>
      <c r="DV32" s="687"/>
      <c r="DW32" s="690" t="s">
        <v>244</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8395442</v>
      </c>
      <c r="S33" s="686"/>
      <c r="T33" s="686"/>
      <c r="U33" s="686"/>
      <c r="V33" s="686"/>
      <c r="W33" s="686"/>
      <c r="X33" s="686"/>
      <c r="Y33" s="687"/>
      <c r="Z33" s="688">
        <v>6.6</v>
      </c>
      <c r="AA33" s="688"/>
      <c r="AB33" s="688"/>
      <c r="AC33" s="688"/>
      <c r="AD33" s="689" t="s">
        <v>244</v>
      </c>
      <c r="AE33" s="689"/>
      <c r="AF33" s="689"/>
      <c r="AG33" s="689"/>
      <c r="AH33" s="689"/>
      <c r="AI33" s="689"/>
      <c r="AJ33" s="689"/>
      <c r="AK33" s="689"/>
      <c r="AL33" s="690" t="s">
        <v>140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98.5</v>
      </c>
      <c r="BH33" s="756"/>
      <c r="BI33" s="756"/>
      <c r="BJ33" s="756"/>
      <c r="BK33" s="756"/>
      <c r="BL33" s="756"/>
      <c r="BM33" s="757">
        <v>97.3</v>
      </c>
      <c r="BN33" s="756"/>
      <c r="BO33" s="756"/>
      <c r="BP33" s="756"/>
      <c r="BQ33" s="758"/>
      <c r="BR33" s="755">
        <v>99.6</v>
      </c>
      <c r="BS33" s="756"/>
      <c r="BT33" s="756"/>
      <c r="BU33" s="756"/>
      <c r="BV33" s="756"/>
      <c r="BW33" s="756"/>
      <c r="BX33" s="757">
        <v>97.9</v>
      </c>
      <c r="BY33" s="756"/>
      <c r="BZ33" s="756"/>
      <c r="CA33" s="756"/>
      <c r="CB33" s="758"/>
      <c r="CD33" s="700" t="s">
        <v>321</v>
      </c>
      <c r="CE33" s="701"/>
      <c r="CF33" s="701"/>
      <c r="CG33" s="701"/>
      <c r="CH33" s="701"/>
      <c r="CI33" s="701"/>
      <c r="CJ33" s="701"/>
      <c r="CK33" s="701"/>
      <c r="CL33" s="701"/>
      <c r="CM33" s="701"/>
      <c r="CN33" s="701"/>
      <c r="CO33" s="701"/>
      <c r="CP33" s="701"/>
      <c r="CQ33" s="702"/>
      <c r="CR33" s="685">
        <v>63994190</v>
      </c>
      <c r="CS33" s="721"/>
      <c r="CT33" s="721"/>
      <c r="CU33" s="721"/>
      <c r="CV33" s="721"/>
      <c r="CW33" s="721"/>
      <c r="CX33" s="721"/>
      <c r="CY33" s="722"/>
      <c r="CZ33" s="690">
        <v>51.1</v>
      </c>
      <c r="DA33" s="719"/>
      <c r="DB33" s="719"/>
      <c r="DC33" s="723"/>
      <c r="DD33" s="694">
        <v>29525475</v>
      </c>
      <c r="DE33" s="721"/>
      <c r="DF33" s="721"/>
      <c r="DG33" s="721"/>
      <c r="DH33" s="721"/>
      <c r="DI33" s="721"/>
      <c r="DJ33" s="721"/>
      <c r="DK33" s="722"/>
      <c r="DL33" s="694">
        <v>21851251</v>
      </c>
      <c r="DM33" s="721"/>
      <c r="DN33" s="721"/>
      <c r="DO33" s="721"/>
      <c r="DP33" s="721"/>
      <c r="DQ33" s="721"/>
      <c r="DR33" s="721"/>
      <c r="DS33" s="721"/>
      <c r="DT33" s="721"/>
      <c r="DU33" s="721"/>
      <c r="DV33" s="722"/>
      <c r="DW33" s="690">
        <v>41</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193066</v>
      </c>
      <c r="S34" s="686"/>
      <c r="T34" s="686"/>
      <c r="U34" s="686"/>
      <c r="V34" s="686"/>
      <c r="W34" s="686"/>
      <c r="X34" s="686"/>
      <c r="Y34" s="687"/>
      <c r="Z34" s="688">
        <v>0.2</v>
      </c>
      <c r="AA34" s="688"/>
      <c r="AB34" s="688"/>
      <c r="AC34" s="688"/>
      <c r="AD34" s="689">
        <v>78694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15983188</v>
      </c>
      <c r="CS34" s="686"/>
      <c r="CT34" s="686"/>
      <c r="CU34" s="686"/>
      <c r="CV34" s="686"/>
      <c r="CW34" s="686"/>
      <c r="CX34" s="686"/>
      <c r="CY34" s="687"/>
      <c r="CZ34" s="690">
        <v>12.8</v>
      </c>
      <c r="DA34" s="719"/>
      <c r="DB34" s="719"/>
      <c r="DC34" s="723"/>
      <c r="DD34" s="694">
        <v>13479997</v>
      </c>
      <c r="DE34" s="686"/>
      <c r="DF34" s="686"/>
      <c r="DG34" s="686"/>
      <c r="DH34" s="686"/>
      <c r="DI34" s="686"/>
      <c r="DJ34" s="686"/>
      <c r="DK34" s="687"/>
      <c r="DL34" s="694">
        <v>10792952</v>
      </c>
      <c r="DM34" s="686"/>
      <c r="DN34" s="686"/>
      <c r="DO34" s="686"/>
      <c r="DP34" s="686"/>
      <c r="DQ34" s="686"/>
      <c r="DR34" s="686"/>
      <c r="DS34" s="686"/>
      <c r="DT34" s="686"/>
      <c r="DU34" s="686"/>
      <c r="DV34" s="687"/>
      <c r="DW34" s="690">
        <v>20.2</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126174</v>
      </c>
      <c r="S35" s="686"/>
      <c r="T35" s="686"/>
      <c r="U35" s="686"/>
      <c r="V35" s="686"/>
      <c r="W35" s="686"/>
      <c r="X35" s="686"/>
      <c r="Y35" s="687"/>
      <c r="Z35" s="688">
        <v>0.1</v>
      </c>
      <c r="AA35" s="688"/>
      <c r="AB35" s="688"/>
      <c r="AC35" s="688"/>
      <c r="AD35" s="689" t="s">
        <v>140</v>
      </c>
      <c r="AE35" s="689"/>
      <c r="AF35" s="689"/>
      <c r="AG35" s="689"/>
      <c r="AH35" s="689"/>
      <c r="AI35" s="689"/>
      <c r="AJ35" s="689"/>
      <c r="AK35" s="689"/>
      <c r="AL35" s="690" t="s">
        <v>132</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1256055</v>
      </c>
      <c r="CS35" s="721"/>
      <c r="CT35" s="721"/>
      <c r="CU35" s="721"/>
      <c r="CV35" s="721"/>
      <c r="CW35" s="721"/>
      <c r="CX35" s="721"/>
      <c r="CY35" s="722"/>
      <c r="CZ35" s="690">
        <v>1</v>
      </c>
      <c r="DA35" s="719"/>
      <c r="DB35" s="719"/>
      <c r="DC35" s="723"/>
      <c r="DD35" s="694">
        <v>1239159</v>
      </c>
      <c r="DE35" s="721"/>
      <c r="DF35" s="721"/>
      <c r="DG35" s="721"/>
      <c r="DH35" s="721"/>
      <c r="DI35" s="721"/>
      <c r="DJ35" s="721"/>
      <c r="DK35" s="722"/>
      <c r="DL35" s="694">
        <v>1035308</v>
      </c>
      <c r="DM35" s="721"/>
      <c r="DN35" s="721"/>
      <c r="DO35" s="721"/>
      <c r="DP35" s="721"/>
      <c r="DQ35" s="721"/>
      <c r="DR35" s="721"/>
      <c r="DS35" s="721"/>
      <c r="DT35" s="721"/>
      <c r="DU35" s="721"/>
      <c r="DV35" s="722"/>
      <c r="DW35" s="690">
        <v>1.9</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1492941</v>
      </c>
      <c r="S36" s="686"/>
      <c r="T36" s="686"/>
      <c r="U36" s="686"/>
      <c r="V36" s="686"/>
      <c r="W36" s="686"/>
      <c r="X36" s="686"/>
      <c r="Y36" s="687"/>
      <c r="Z36" s="688">
        <v>1.2</v>
      </c>
      <c r="AA36" s="688"/>
      <c r="AB36" s="688"/>
      <c r="AC36" s="688"/>
      <c r="AD36" s="689" t="s">
        <v>132</v>
      </c>
      <c r="AE36" s="689"/>
      <c r="AF36" s="689"/>
      <c r="AG36" s="689"/>
      <c r="AH36" s="689"/>
      <c r="AI36" s="689"/>
      <c r="AJ36" s="689"/>
      <c r="AK36" s="689"/>
      <c r="AL36" s="690" t="s">
        <v>140</v>
      </c>
      <c r="AM36" s="691"/>
      <c r="AN36" s="691"/>
      <c r="AO36" s="692"/>
      <c r="AP36" s="235"/>
      <c r="AQ36" s="759" t="s">
        <v>329</v>
      </c>
      <c r="AR36" s="760"/>
      <c r="AS36" s="760"/>
      <c r="AT36" s="760"/>
      <c r="AU36" s="760"/>
      <c r="AV36" s="760"/>
      <c r="AW36" s="760"/>
      <c r="AX36" s="760"/>
      <c r="AY36" s="761"/>
      <c r="AZ36" s="674">
        <v>10235219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1050560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36735159</v>
      </c>
      <c r="CS36" s="686"/>
      <c r="CT36" s="686"/>
      <c r="CU36" s="686"/>
      <c r="CV36" s="686"/>
      <c r="CW36" s="686"/>
      <c r="CX36" s="686"/>
      <c r="CY36" s="687"/>
      <c r="CZ36" s="690">
        <v>29.4</v>
      </c>
      <c r="DA36" s="719"/>
      <c r="DB36" s="719"/>
      <c r="DC36" s="723"/>
      <c r="DD36" s="694">
        <v>7161686</v>
      </c>
      <c r="DE36" s="686"/>
      <c r="DF36" s="686"/>
      <c r="DG36" s="686"/>
      <c r="DH36" s="686"/>
      <c r="DI36" s="686"/>
      <c r="DJ36" s="686"/>
      <c r="DK36" s="687"/>
      <c r="DL36" s="694">
        <v>3609937</v>
      </c>
      <c r="DM36" s="686"/>
      <c r="DN36" s="686"/>
      <c r="DO36" s="686"/>
      <c r="DP36" s="686"/>
      <c r="DQ36" s="686"/>
      <c r="DR36" s="686"/>
      <c r="DS36" s="686"/>
      <c r="DT36" s="686"/>
      <c r="DU36" s="686"/>
      <c r="DV36" s="687"/>
      <c r="DW36" s="690">
        <v>6.8</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1560941</v>
      </c>
      <c r="S37" s="686"/>
      <c r="T37" s="686"/>
      <c r="U37" s="686"/>
      <c r="V37" s="686"/>
      <c r="W37" s="686"/>
      <c r="X37" s="686"/>
      <c r="Y37" s="687"/>
      <c r="Z37" s="688">
        <v>1.2</v>
      </c>
      <c r="AA37" s="688"/>
      <c r="AB37" s="688"/>
      <c r="AC37" s="688"/>
      <c r="AD37" s="689" t="s">
        <v>140</v>
      </c>
      <c r="AE37" s="689"/>
      <c r="AF37" s="689"/>
      <c r="AG37" s="689"/>
      <c r="AH37" s="689"/>
      <c r="AI37" s="689"/>
      <c r="AJ37" s="689"/>
      <c r="AK37" s="689"/>
      <c r="AL37" s="690" t="s">
        <v>244</v>
      </c>
      <c r="AM37" s="691"/>
      <c r="AN37" s="691"/>
      <c r="AO37" s="692"/>
      <c r="AQ37" s="763" t="s">
        <v>333</v>
      </c>
      <c r="AR37" s="764"/>
      <c r="AS37" s="764"/>
      <c r="AT37" s="764"/>
      <c r="AU37" s="764"/>
      <c r="AV37" s="764"/>
      <c r="AW37" s="764"/>
      <c r="AX37" s="764"/>
      <c r="AY37" s="765"/>
      <c r="AZ37" s="685">
        <v>1735804</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946921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6421</v>
      </c>
      <c r="CS37" s="721"/>
      <c r="CT37" s="721"/>
      <c r="CU37" s="721"/>
      <c r="CV37" s="721"/>
      <c r="CW37" s="721"/>
      <c r="CX37" s="721"/>
      <c r="CY37" s="722"/>
      <c r="CZ37" s="690">
        <v>0</v>
      </c>
      <c r="DA37" s="719"/>
      <c r="DB37" s="719"/>
      <c r="DC37" s="723"/>
      <c r="DD37" s="694">
        <v>6421</v>
      </c>
      <c r="DE37" s="721"/>
      <c r="DF37" s="721"/>
      <c r="DG37" s="721"/>
      <c r="DH37" s="721"/>
      <c r="DI37" s="721"/>
      <c r="DJ37" s="721"/>
      <c r="DK37" s="722"/>
      <c r="DL37" s="694">
        <v>6421</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2531048</v>
      </c>
      <c r="S38" s="686"/>
      <c r="T38" s="686"/>
      <c r="U38" s="686"/>
      <c r="V38" s="686"/>
      <c r="W38" s="686"/>
      <c r="X38" s="686"/>
      <c r="Y38" s="687"/>
      <c r="Z38" s="688">
        <v>2</v>
      </c>
      <c r="AA38" s="688"/>
      <c r="AB38" s="688"/>
      <c r="AC38" s="688"/>
      <c r="AD38" s="689">
        <v>359669</v>
      </c>
      <c r="AE38" s="689"/>
      <c r="AF38" s="689"/>
      <c r="AG38" s="689"/>
      <c r="AH38" s="689"/>
      <c r="AI38" s="689"/>
      <c r="AJ38" s="689"/>
      <c r="AK38" s="689"/>
      <c r="AL38" s="690">
        <v>0.7</v>
      </c>
      <c r="AM38" s="691"/>
      <c r="AN38" s="691"/>
      <c r="AO38" s="692"/>
      <c r="AQ38" s="763" t="s">
        <v>337</v>
      </c>
      <c r="AR38" s="764"/>
      <c r="AS38" s="764"/>
      <c r="AT38" s="764"/>
      <c r="AU38" s="764"/>
      <c r="AV38" s="764"/>
      <c r="AW38" s="764"/>
      <c r="AX38" s="764"/>
      <c r="AY38" s="765"/>
      <c r="AZ38" s="685">
        <v>144120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33909</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8355295</v>
      </c>
      <c r="CS38" s="686"/>
      <c r="CT38" s="686"/>
      <c r="CU38" s="686"/>
      <c r="CV38" s="686"/>
      <c r="CW38" s="686"/>
      <c r="CX38" s="686"/>
      <c r="CY38" s="687"/>
      <c r="CZ38" s="690">
        <v>6.7</v>
      </c>
      <c r="DA38" s="719"/>
      <c r="DB38" s="719"/>
      <c r="DC38" s="723"/>
      <c r="DD38" s="694">
        <v>6610121</v>
      </c>
      <c r="DE38" s="686"/>
      <c r="DF38" s="686"/>
      <c r="DG38" s="686"/>
      <c r="DH38" s="686"/>
      <c r="DI38" s="686"/>
      <c r="DJ38" s="686"/>
      <c r="DK38" s="687"/>
      <c r="DL38" s="694">
        <v>6407662</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2336200</v>
      </c>
      <c r="S39" s="686"/>
      <c r="T39" s="686"/>
      <c r="U39" s="686"/>
      <c r="V39" s="686"/>
      <c r="W39" s="686"/>
      <c r="X39" s="686"/>
      <c r="Y39" s="687"/>
      <c r="Z39" s="688">
        <v>1.8</v>
      </c>
      <c r="AA39" s="688"/>
      <c r="AB39" s="688"/>
      <c r="AC39" s="688"/>
      <c r="AD39" s="689" t="s">
        <v>140</v>
      </c>
      <c r="AE39" s="689"/>
      <c r="AF39" s="689"/>
      <c r="AG39" s="689"/>
      <c r="AH39" s="689"/>
      <c r="AI39" s="689"/>
      <c r="AJ39" s="689"/>
      <c r="AK39" s="689"/>
      <c r="AL39" s="690" t="s">
        <v>140</v>
      </c>
      <c r="AM39" s="691"/>
      <c r="AN39" s="691"/>
      <c r="AO39" s="692"/>
      <c r="AQ39" s="763" t="s">
        <v>341</v>
      </c>
      <c r="AR39" s="764"/>
      <c r="AS39" s="764"/>
      <c r="AT39" s="764"/>
      <c r="AU39" s="764"/>
      <c r="AV39" s="764"/>
      <c r="AW39" s="764"/>
      <c r="AX39" s="764"/>
      <c r="AY39" s="765"/>
      <c r="AZ39" s="685" t="s">
        <v>246</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51416</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1037254</v>
      </c>
      <c r="CS39" s="721"/>
      <c r="CT39" s="721"/>
      <c r="CU39" s="721"/>
      <c r="CV39" s="721"/>
      <c r="CW39" s="721"/>
      <c r="CX39" s="721"/>
      <c r="CY39" s="722"/>
      <c r="CZ39" s="690">
        <v>0.8</v>
      </c>
      <c r="DA39" s="719"/>
      <c r="DB39" s="719"/>
      <c r="DC39" s="723"/>
      <c r="DD39" s="694">
        <v>1025133</v>
      </c>
      <c r="DE39" s="721"/>
      <c r="DF39" s="721"/>
      <c r="DG39" s="721"/>
      <c r="DH39" s="721"/>
      <c r="DI39" s="721"/>
      <c r="DJ39" s="721"/>
      <c r="DK39" s="722"/>
      <c r="DL39" s="694" t="s">
        <v>244</v>
      </c>
      <c r="DM39" s="721"/>
      <c r="DN39" s="721"/>
      <c r="DO39" s="721"/>
      <c r="DP39" s="721"/>
      <c r="DQ39" s="721"/>
      <c r="DR39" s="721"/>
      <c r="DS39" s="721"/>
      <c r="DT39" s="721"/>
      <c r="DU39" s="721"/>
      <c r="DV39" s="722"/>
      <c r="DW39" s="690" t="s">
        <v>244</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132</v>
      </c>
      <c r="S40" s="686"/>
      <c r="T40" s="686"/>
      <c r="U40" s="686"/>
      <c r="V40" s="686"/>
      <c r="W40" s="686"/>
      <c r="X40" s="686"/>
      <c r="Y40" s="687"/>
      <c r="Z40" s="688" t="s">
        <v>244</v>
      </c>
      <c r="AA40" s="688"/>
      <c r="AB40" s="688"/>
      <c r="AC40" s="688"/>
      <c r="AD40" s="689" t="s">
        <v>244</v>
      </c>
      <c r="AE40" s="689"/>
      <c r="AF40" s="689"/>
      <c r="AG40" s="689"/>
      <c r="AH40" s="689"/>
      <c r="AI40" s="689"/>
      <c r="AJ40" s="689"/>
      <c r="AK40" s="689"/>
      <c r="AL40" s="690" t="s">
        <v>244</v>
      </c>
      <c r="AM40" s="691"/>
      <c r="AN40" s="691"/>
      <c r="AO40" s="692"/>
      <c r="AQ40" s="763" t="s">
        <v>345</v>
      </c>
      <c r="AR40" s="764"/>
      <c r="AS40" s="764"/>
      <c r="AT40" s="764"/>
      <c r="AU40" s="764"/>
      <c r="AV40" s="764"/>
      <c r="AW40" s="764"/>
      <c r="AX40" s="764"/>
      <c r="AY40" s="765"/>
      <c r="AZ40" s="685" t="s">
        <v>244</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627239</v>
      </c>
      <c r="CS40" s="686"/>
      <c r="CT40" s="686"/>
      <c r="CU40" s="686"/>
      <c r="CV40" s="686"/>
      <c r="CW40" s="686"/>
      <c r="CX40" s="686"/>
      <c r="CY40" s="687"/>
      <c r="CZ40" s="690">
        <v>0.5</v>
      </c>
      <c r="DA40" s="719"/>
      <c r="DB40" s="719"/>
      <c r="DC40" s="723"/>
      <c r="DD40" s="694">
        <v>9379</v>
      </c>
      <c r="DE40" s="686"/>
      <c r="DF40" s="686"/>
      <c r="DG40" s="686"/>
      <c r="DH40" s="686"/>
      <c r="DI40" s="686"/>
      <c r="DJ40" s="686"/>
      <c r="DK40" s="687"/>
      <c r="DL40" s="694">
        <v>5392</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140</v>
      </c>
      <c r="AA41" s="688"/>
      <c r="AB41" s="688"/>
      <c r="AC41" s="688"/>
      <c r="AD41" s="689" t="s">
        <v>132</v>
      </c>
      <c r="AE41" s="689"/>
      <c r="AF41" s="689"/>
      <c r="AG41" s="689"/>
      <c r="AH41" s="689"/>
      <c r="AI41" s="689"/>
      <c r="AJ41" s="689"/>
      <c r="AK41" s="689"/>
      <c r="AL41" s="690" t="s">
        <v>140</v>
      </c>
      <c r="AM41" s="691"/>
      <c r="AN41" s="691"/>
      <c r="AO41" s="692"/>
      <c r="AQ41" s="763" t="s">
        <v>350</v>
      </c>
      <c r="AR41" s="764"/>
      <c r="AS41" s="764"/>
      <c r="AT41" s="764"/>
      <c r="AU41" s="764"/>
      <c r="AV41" s="764"/>
      <c r="AW41" s="764"/>
      <c r="AX41" s="764"/>
      <c r="AY41" s="765"/>
      <c r="AZ41" s="685">
        <v>1944157</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3</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244</v>
      </c>
      <c r="CS41" s="721"/>
      <c r="CT41" s="721"/>
      <c r="CU41" s="721"/>
      <c r="CV41" s="721"/>
      <c r="CW41" s="721"/>
      <c r="CX41" s="721"/>
      <c r="CY41" s="722"/>
      <c r="CZ41" s="690" t="s">
        <v>244</v>
      </c>
      <c r="DA41" s="719"/>
      <c r="DB41" s="719"/>
      <c r="DC41" s="723"/>
      <c r="DD41" s="694" t="s">
        <v>140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244</v>
      </c>
      <c r="S42" s="686"/>
      <c r="T42" s="686"/>
      <c r="U42" s="686"/>
      <c r="V42" s="686"/>
      <c r="W42" s="686"/>
      <c r="X42" s="686"/>
      <c r="Y42" s="687"/>
      <c r="Z42" s="688" t="s">
        <v>244</v>
      </c>
      <c r="AA42" s="688"/>
      <c r="AB42" s="688"/>
      <c r="AC42" s="688"/>
      <c r="AD42" s="689" t="s">
        <v>132</v>
      </c>
      <c r="AE42" s="689"/>
      <c r="AF42" s="689"/>
      <c r="AG42" s="689"/>
      <c r="AH42" s="689"/>
      <c r="AI42" s="689"/>
      <c r="AJ42" s="689"/>
      <c r="AK42" s="689"/>
      <c r="AL42" s="690" t="s">
        <v>132</v>
      </c>
      <c r="AM42" s="691"/>
      <c r="AN42" s="691"/>
      <c r="AO42" s="692"/>
      <c r="AQ42" s="784" t="s">
        <v>354</v>
      </c>
      <c r="AR42" s="785"/>
      <c r="AS42" s="785"/>
      <c r="AT42" s="785"/>
      <c r="AU42" s="785"/>
      <c r="AV42" s="785"/>
      <c r="AW42" s="785"/>
      <c r="AX42" s="785"/>
      <c r="AY42" s="786"/>
      <c r="AZ42" s="776">
        <v>6411138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8884357</v>
      </c>
      <c r="CS42" s="686"/>
      <c r="CT42" s="686"/>
      <c r="CU42" s="686"/>
      <c r="CV42" s="686"/>
      <c r="CW42" s="686"/>
      <c r="CX42" s="686"/>
      <c r="CY42" s="687"/>
      <c r="CZ42" s="690">
        <v>7.1</v>
      </c>
      <c r="DA42" s="691"/>
      <c r="DB42" s="691"/>
      <c r="DC42" s="703"/>
      <c r="DD42" s="694">
        <v>2399207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126961282</v>
      </c>
      <c r="S43" s="777"/>
      <c r="T43" s="777"/>
      <c r="U43" s="777"/>
      <c r="V43" s="777"/>
      <c r="W43" s="777"/>
      <c r="X43" s="777"/>
      <c r="Y43" s="778"/>
      <c r="Z43" s="779">
        <v>100</v>
      </c>
      <c r="AA43" s="779"/>
      <c r="AB43" s="779"/>
      <c r="AC43" s="779"/>
      <c r="AD43" s="780">
        <v>53301164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278646</v>
      </c>
      <c r="CS43" s="721"/>
      <c r="CT43" s="721"/>
      <c r="CU43" s="721"/>
      <c r="CV43" s="721"/>
      <c r="CW43" s="721"/>
      <c r="CX43" s="721"/>
      <c r="CY43" s="722"/>
      <c r="CZ43" s="690">
        <v>0.2</v>
      </c>
      <c r="DA43" s="719"/>
      <c r="DB43" s="719"/>
      <c r="DC43" s="723"/>
      <c r="DD43" s="694">
        <v>278646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8862319</v>
      </c>
      <c r="CS44" s="686"/>
      <c r="CT44" s="686"/>
      <c r="CU44" s="686"/>
      <c r="CV44" s="686"/>
      <c r="CW44" s="686"/>
      <c r="CX44" s="686"/>
      <c r="CY44" s="687"/>
      <c r="CZ44" s="690">
        <v>7.1</v>
      </c>
      <c r="DA44" s="691"/>
      <c r="DB44" s="691"/>
      <c r="DC44" s="703"/>
      <c r="DD44" s="694">
        <v>2399207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4348728</v>
      </c>
      <c r="CS45" s="721"/>
      <c r="CT45" s="721"/>
      <c r="CU45" s="721"/>
      <c r="CV45" s="721"/>
      <c r="CW45" s="721"/>
      <c r="CX45" s="721"/>
      <c r="CY45" s="722"/>
      <c r="CZ45" s="690">
        <v>3.5</v>
      </c>
      <c r="DA45" s="719"/>
      <c r="DB45" s="719"/>
      <c r="DC45" s="723"/>
      <c r="DD45" s="694">
        <v>259792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4512459</v>
      </c>
      <c r="CS46" s="686"/>
      <c r="CT46" s="686"/>
      <c r="CU46" s="686"/>
      <c r="CV46" s="686"/>
      <c r="CW46" s="686"/>
      <c r="CX46" s="686"/>
      <c r="CY46" s="687"/>
      <c r="CZ46" s="690">
        <v>3.6</v>
      </c>
      <c r="DA46" s="691"/>
      <c r="DB46" s="691"/>
      <c r="DC46" s="703"/>
      <c r="DD46" s="694">
        <v>2138283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22038</v>
      </c>
      <c r="CS47" s="721"/>
      <c r="CT47" s="721"/>
      <c r="CU47" s="721"/>
      <c r="CV47" s="721"/>
      <c r="CW47" s="721"/>
      <c r="CX47" s="721"/>
      <c r="CY47" s="722"/>
      <c r="CZ47" s="690">
        <v>0</v>
      </c>
      <c r="DA47" s="719"/>
      <c r="DB47" s="719"/>
      <c r="DC47" s="723"/>
      <c r="DD47" s="694" t="s">
        <v>244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244</v>
      </c>
      <c r="CS48" s="686"/>
      <c r="CT48" s="686"/>
      <c r="CU48" s="686"/>
      <c r="CV48" s="686"/>
      <c r="CW48" s="686"/>
      <c r="CX48" s="686"/>
      <c r="CY48" s="687"/>
      <c r="CZ48" s="690" t="s">
        <v>132</v>
      </c>
      <c r="DA48" s="691"/>
      <c r="DB48" s="691"/>
      <c r="DC48" s="703"/>
      <c r="DD48" s="694" t="s">
        <v>140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125116473</v>
      </c>
      <c r="CS49" s="756"/>
      <c r="CT49" s="756"/>
      <c r="CU49" s="756"/>
      <c r="CV49" s="756"/>
      <c r="CW49" s="756"/>
      <c r="CX49" s="756"/>
      <c r="CY49" s="787"/>
      <c r="CZ49" s="781">
        <v>100</v>
      </c>
      <c r="DA49" s="788"/>
      <c r="DB49" s="788"/>
      <c r="DC49" s="789"/>
      <c r="DD49" s="790">
        <v>60972889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gnuzbQd0hD/wPZQHHkfdgQp2kOH4t5Lz6ulvsVp5C5umKFv87EnubDDeCEZeTX+EfJDyYb8V/9AwcEKQRna1A==" saltValue="wVuOhlxSPna7xQ6mMrvw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55" zoomScaleSheetLayoutView="10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126974</v>
      </c>
      <c r="R7" s="821"/>
      <c r="S7" s="821"/>
      <c r="T7" s="821"/>
      <c r="U7" s="821"/>
      <c r="V7" s="821">
        <v>125129</v>
      </c>
      <c r="W7" s="821"/>
      <c r="X7" s="821"/>
      <c r="Y7" s="821"/>
      <c r="Z7" s="821"/>
      <c r="AA7" s="821">
        <v>1845</v>
      </c>
      <c r="AB7" s="821"/>
      <c r="AC7" s="821"/>
      <c r="AD7" s="821"/>
      <c r="AE7" s="822"/>
      <c r="AF7" s="823">
        <v>1114</v>
      </c>
      <c r="AG7" s="824"/>
      <c r="AH7" s="824"/>
      <c r="AI7" s="824"/>
      <c r="AJ7" s="825"/>
      <c r="AK7" s="860">
        <v>28</v>
      </c>
      <c r="AL7" s="861"/>
      <c r="AM7" s="861"/>
      <c r="AN7" s="861"/>
      <c r="AO7" s="861"/>
      <c r="AP7" s="861">
        <v>47459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595</v>
      </c>
      <c r="BS7" s="864" t="s">
        <v>596</v>
      </c>
      <c r="BT7" s="865"/>
      <c r="BU7" s="865"/>
      <c r="BV7" s="865"/>
      <c r="BW7" s="865"/>
      <c r="BX7" s="865"/>
      <c r="BY7" s="865"/>
      <c r="BZ7" s="865"/>
      <c r="CA7" s="865"/>
      <c r="CB7" s="865"/>
      <c r="CC7" s="865"/>
      <c r="CD7" s="865"/>
      <c r="CE7" s="865"/>
      <c r="CF7" s="865"/>
      <c r="CG7" s="866"/>
      <c r="CH7" s="857">
        <v>2</v>
      </c>
      <c r="CI7" s="858"/>
      <c r="CJ7" s="858"/>
      <c r="CK7" s="858"/>
      <c r="CL7" s="859"/>
      <c r="CM7" s="857">
        <v>53</v>
      </c>
      <c r="CN7" s="858"/>
      <c r="CO7" s="858"/>
      <c r="CP7" s="858"/>
      <c r="CQ7" s="859"/>
      <c r="CR7" s="857">
        <v>5</v>
      </c>
      <c r="CS7" s="858"/>
      <c r="CT7" s="858"/>
      <c r="CU7" s="858"/>
      <c r="CV7" s="859"/>
      <c r="CW7" s="857" t="s">
        <v>597</v>
      </c>
      <c r="CX7" s="858"/>
      <c r="CY7" s="858"/>
      <c r="CZ7" s="858"/>
      <c r="DA7" s="859"/>
      <c r="DB7" s="857">
        <v>709</v>
      </c>
      <c r="DC7" s="858"/>
      <c r="DD7" s="858"/>
      <c r="DE7" s="858"/>
      <c r="DF7" s="859"/>
      <c r="DG7" s="857" t="s">
        <v>597</v>
      </c>
      <c r="DH7" s="858"/>
      <c r="DI7" s="858"/>
      <c r="DJ7" s="858"/>
      <c r="DK7" s="859"/>
      <c r="DL7" s="857" t="s">
        <v>597</v>
      </c>
      <c r="DM7" s="858"/>
      <c r="DN7" s="858"/>
      <c r="DO7" s="858"/>
      <c r="DP7" s="859"/>
      <c r="DQ7" s="857" t="s">
        <v>597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26</v>
      </c>
      <c r="CI8" s="868"/>
      <c r="CJ8" s="868"/>
      <c r="CK8" s="868"/>
      <c r="CL8" s="869"/>
      <c r="CM8" s="867">
        <v>36</v>
      </c>
      <c r="CN8" s="868"/>
      <c r="CO8" s="868"/>
      <c r="CP8" s="868"/>
      <c r="CQ8" s="869"/>
      <c r="CR8" s="867">
        <v>6</v>
      </c>
      <c r="CS8" s="868"/>
      <c r="CT8" s="868"/>
      <c r="CU8" s="868"/>
      <c r="CV8" s="869"/>
      <c r="CW8" s="867" t="s">
        <v>597</v>
      </c>
      <c r="CX8" s="868"/>
      <c r="CY8" s="868"/>
      <c r="CZ8" s="868"/>
      <c r="DA8" s="869"/>
      <c r="DB8" s="867" t="s">
        <v>597</v>
      </c>
      <c r="DC8" s="868"/>
      <c r="DD8" s="868"/>
      <c r="DE8" s="868"/>
      <c r="DF8" s="869"/>
      <c r="DG8" s="867" t="s">
        <v>597</v>
      </c>
      <c r="DH8" s="868"/>
      <c r="DI8" s="868"/>
      <c r="DJ8" s="868"/>
      <c r="DK8" s="869"/>
      <c r="DL8" s="867" t="s">
        <v>597</v>
      </c>
      <c r="DM8" s="868"/>
      <c r="DN8" s="868"/>
      <c r="DO8" s="868"/>
      <c r="DP8" s="869"/>
      <c r="DQ8" s="867" t="s">
        <v>597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5</v>
      </c>
      <c r="CI9" s="868"/>
      <c r="CJ9" s="868"/>
      <c r="CK9" s="868"/>
      <c r="CL9" s="869"/>
      <c r="CM9" s="867">
        <v>676</v>
      </c>
      <c r="CN9" s="868"/>
      <c r="CO9" s="868"/>
      <c r="CP9" s="868"/>
      <c r="CQ9" s="869"/>
      <c r="CR9" s="867">
        <v>500</v>
      </c>
      <c r="CS9" s="868"/>
      <c r="CT9" s="868"/>
      <c r="CU9" s="868"/>
      <c r="CV9" s="869"/>
      <c r="CW9" s="867">
        <v>88</v>
      </c>
      <c r="CX9" s="868"/>
      <c r="CY9" s="868"/>
      <c r="CZ9" s="868"/>
      <c r="DA9" s="869"/>
      <c r="DB9" s="867" t="s">
        <v>597</v>
      </c>
      <c r="DC9" s="868"/>
      <c r="DD9" s="868"/>
      <c r="DE9" s="868"/>
      <c r="DF9" s="869"/>
      <c r="DG9" s="867" t="s">
        <v>597</v>
      </c>
      <c r="DH9" s="868"/>
      <c r="DI9" s="868"/>
      <c r="DJ9" s="868"/>
      <c r="DK9" s="869"/>
      <c r="DL9" s="867" t="s">
        <v>597</v>
      </c>
      <c r="DM9" s="868"/>
      <c r="DN9" s="868"/>
      <c r="DO9" s="868"/>
      <c r="DP9" s="869"/>
      <c r="DQ9" s="867" t="s">
        <v>597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3</v>
      </c>
      <c r="CI10" s="868"/>
      <c r="CJ10" s="868"/>
      <c r="CK10" s="868"/>
      <c r="CL10" s="869"/>
      <c r="CM10" s="867">
        <v>11</v>
      </c>
      <c r="CN10" s="868"/>
      <c r="CO10" s="868"/>
      <c r="CP10" s="868"/>
      <c r="CQ10" s="869"/>
      <c r="CR10" s="867">
        <v>2</v>
      </c>
      <c r="CS10" s="868"/>
      <c r="CT10" s="868"/>
      <c r="CU10" s="868"/>
      <c r="CV10" s="869"/>
      <c r="CW10" s="867">
        <v>8</v>
      </c>
      <c r="CX10" s="868"/>
      <c r="CY10" s="868"/>
      <c r="CZ10" s="868"/>
      <c r="DA10" s="869"/>
      <c r="DB10" s="867" t="s">
        <v>597</v>
      </c>
      <c r="DC10" s="868"/>
      <c r="DD10" s="868"/>
      <c r="DE10" s="868"/>
      <c r="DF10" s="869"/>
      <c r="DG10" s="867" t="s">
        <v>597</v>
      </c>
      <c r="DH10" s="868"/>
      <c r="DI10" s="868"/>
      <c r="DJ10" s="868"/>
      <c r="DK10" s="869"/>
      <c r="DL10" s="867" t="s">
        <v>597</v>
      </c>
      <c r="DM10" s="868"/>
      <c r="DN10" s="868"/>
      <c r="DO10" s="868"/>
      <c r="DP10" s="869"/>
      <c r="DQ10" s="867" t="s">
        <v>597</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126974</v>
      </c>
      <c r="R23" s="880"/>
      <c r="S23" s="880"/>
      <c r="T23" s="880"/>
      <c r="U23" s="880"/>
      <c r="V23" s="880">
        <v>125129</v>
      </c>
      <c r="W23" s="880"/>
      <c r="X23" s="880"/>
      <c r="Y23" s="880"/>
      <c r="Z23" s="880"/>
      <c r="AA23" s="880">
        <v>1845</v>
      </c>
      <c r="AB23" s="880"/>
      <c r="AC23" s="880"/>
      <c r="AD23" s="880"/>
      <c r="AE23" s="881"/>
      <c r="AF23" s="882">
        <v>1114</v>
      </c>
      <c r="AG23" s="880"/>
      <c r="AH23" s="880"/>
      <c r="AI23" s="880"/>
      <c r="AJ23" s="883"/>
      <c r="AK23" s="884"/>
      <c r="AL23" s="885"/>
      <c r="AM23" s="885"/>
      <c r="AN23" s="885"/>
      <c r="AO23" s="885"/>
      <c r="AP23" s="880">
        <v>47459</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27183</v>
      </c>
      <c r="R28" s="909"/>
      <c r="S28" s="909"/>
      <c r="T28" s="909"/>
      <c r="U28" s="909"/>
      <c r="V28" s="909">
        <v>26132</v>
      </c>
      <c r="W28" s="909"/>
      <c r="X28" s="909"/>
      <c r="Y28" s="909"/>
      <c r="Z28" s="909"/>
      <c r="AA28" s="909">
        <v>1051</v>
      </c>
      <c r="AB28" s="909"/>
      <c r="AC28" s="909"/>
      <c r="AD28" s="909"/>
      <c r="AE28" s="910"/>
      <c r="AF28" s="911">
        <v>1051</v>
      </c>
      <c r="AG28" s="909"/>
      <c r="AH28" s="909"/>
      <c r="AI28" s="909"/>
      <c r="AJ28" s="912"/>
      <c r="AK28" s="913">
        <v>1944</v>
      </c>
      <c r="AL28" s="904"/>
      <c r="AM28" s="904"/>
      <c r="AN28" s="904"/>
      <c r="AO28" s="904"/>
      <c r="AP28" s="904" t="s">
        <v>601</v>
      </c>
      <c r="AQ28" s="904"/>
      <c r="AR28" s="904"/>
      <c r="AS28" s="904"/>
      <c r="AT28" s="904"/>
      <c r="AU28" s="904" t="s">
        <v>601</v>
      </c>
      <c r="AV28" s="904"/>
      <c r="AW28" s="904"/>
      <c r="AX28" s="904"/>
      <c r="AY28" s="904"/>
      <c r="AZ28" s="905" t="s">
        <v>525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19807</v>
      </c>
      <c r="R29" s="845"/>
      <c r="S29" s="845"/>
      <c r="T29" s="845"/>
      <c r="U29" s="845"/>
      <c r="V29" s="845">
        <v>19319</v>
      </c>
      <c r="W29" s="845"/>
      <c r="X29" s="845"/>
      <c r="Y29" s="845"/>
      <c r="Z29" s="845"/>
      <c r="AA29" s="845">
        <v>488</v>
      </c>
      <c r="AB29" s="845"/>
      <c r="AC29" s="845"/>
      <c r="AD29" s="845"/>
      <c r="AE29" s="846"/>
      <c r="AF29" s="847">
        <v>488</v>
      </c>
      <c r="AG29" s="848"/>
      <c r="AH29" s="848"/>
      <c r="AI29" s="848"/>
      <c r="AJ29" s="849"/>
      <c r="AK29" s="916">
        <v>2960</v>
      </c>
      <c r="AL29" s="917"/>
      <c r="AM29" s="917"/>
      <c r="AN29" s="917"/>
      <c r="AO29" s="917"/>
      <c r="AP29" s="917" t="s">
        <v>601</v>
      </c>
      <c r="AQ29" s="917"/>
      <c r="AR29" s="917"/>
      <c r="AS29" s="917"/>
      <c r="AT29" s="917"/>
      <c r="AU29" s="917" t="s">
        <v>601</v>
      </c>
      <c r="AV29" s="917"/>
      <c r="AW29" s="917"/>
      <c r="AX29" s="917"/>
      <c r="AY29" s="917"/>
      <c r="AZ29" s="918" t="s">
        <v>525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4475</v>
      </c>
      <c r="R30" s="845"/>
      <c r="S30" s="845"/>
      <c r="T30" s="845"/>
      <c r="U30" s="845"/>
      <c r="V30" s="845">
        <v>4311</v>
      </c>
      <c r="W30" s="845"/>
      <c r="X30" s="845"/>
      <c r="Y30" s="845"/>
      <c r="Z30" s="845"/>
      <c r="AA30" s="845">
        <v>164</v>
      </c>
      <c r="AB30" s="845"/>
      <c r="AC30" s="845"/>
      <c r="AD30" s="845"/>
      <c r="AE30" s="846"/>
      <c r="AF30" s="847">
        <v>164</v>
      </c>
      <c r="AG30" s="848"/>
      <c r="AH30" s="848"/>
      <c r="AI30" s="848"/>
      <c r="AJ30" s="849"/>
      <c r="AK30" s="916">
        <v>702</v>
      </c>
      <c r="AL30" s="917"/>
      <c r="AM30" s="917"/>
      <c r="AN30" s="917"/>
      <c r="AO30" s="917"/>
      <c r="AP30" s="917" t="s">
        <v>601</v>
      </c>
      <c r="AQ30" s="917"/>
      <c r="AR30" s="917"/>
      <c r="AS30" s="917"/>
      <c r="AT30" s="917"/>
      <c r="AU30" s="917" t="s">
        <v>601</v>
      </c>
      <c r="AV30" s="917"/>
      <c r="AW30" s="917"/>
      <c r="AX30" s="917"/>
      <c r="AY30" s="917"/>
      <c r="AZ30" s="918" t="s">
        <v>525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5499</v>
      </c>
      <c r="R31" s="845"/>
      <c r="S31" s="845"/>
      <c r="T31" s="845"/>
      <c r="U31" s="845"/>
      <c r="V31" s="845">
        <v>4770</v>
      </c>
      <c r="W31" s="845"/>
      <c r="X31" s="845"/>
      <c r="Y31" s="845"/>
      <c r="Z31" s="845"/>
      <c r="AA31" s="845">
        <f>Q31-V31</f>
        <v>729</v>
      </c>
      <c r="AB31" s="845"/>
      <c r="AC31" s="845"/>
      <c r="AD31" s="845"/>
      <c r="AE31" s="846"/>
      <c r="AF31" s="847">
        <v>3205</v>
      </c>
      <c r="AG31" s="848"/>
      <c r="AH31" s="848"/>
      <c r="AI31" s="848"/>
      <c r="AJ31" s="849"/>
      <c r="AK31" s="916">
        <v>150</v>
      </c>
      <c r="AL31" s="917"/>
      <c r="AM31" s="917"/>
      <c r="AN31" s="917"/>
      <c r="AO31" s="917"/>
      <c r="AP31" s="917">
        <v>3728</v>
      </c>
      <c r="AQ31" s="917"/>
      <c r="AR31" s="917"/>
      <c r="AS31" s="917"/>
      <c r="AT31" s="917"/>
      <c r="AU31" s="917">
        <v>9376</v>
      </c>
      <c r="AV31" s="917"/>
      <c r="AW31" s="917"/>
      <c r="AX31" s="917"/>
      <c r="AY31" s="917"/>
      <c r="AZ31" s="918" t="s">
        <v>525</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6839</v>
      </c>
      <c r="R32" s="845"/>
      <c r="S32" s="845"/>
      <c r="T32" s="845"/>
      <c r="U32" s="845"/>
      <c r="V32" s="845">
        <v>5867</v>
      </c>
      <c r="W32" s="845"/>
      <c r="X32" s="845"/>
      <c r="Y32" s="845"/>
      <c r="Z32" s="845"/>
      <c r="AA32" s="845">
        <v>972</v>
      </c>
      <c r="AB32" s="845"/>
      <c r="AC32" s="845"/>
      <c r="AD32" s="845"/>
      <c r="AE32" s="846"/>
      <c r="AF32" s="847">
        <v>873</v>
      </c>
      <c r="AG32" s="848"/>
      <c r="AH32" s="848"/>
      <c r="AI32" s="848"/>
      <c r="AJ32" s="849"/>
      <c r="AK32" s="916">
        <v>1736</v>
      </c>
      <c r="AL32" s="917"/>
      <c r="AM32" s="917"/>
      <c r="AN32" s="917"/>
      <c r="AO32" s="917"/>
      <c r="AP32" s="917">
        <v>23677</v>
      </c>
      <c r="AQ32" s="917"/>
      <c r="AR32" s="917"/>
      <c r="AS32" s="917"/>
      <c r="AT32" s="917"/>
      <c r="AU32" s="917">
        <v>108</v>
      </c>
      <c r="AV32" s="917"/>
      <c r="AW32" s="917"/>
      <c r="AX32" s="917"/>
      <c r="AY32" s="917"/>
      <c r="AZ32" s="918" t="s">
        <v>525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5781</v>
      </c>
      <c r="AG63" s="928"/>
      <c r="AH63" s="928"/>
      <c r="AI63" s="928"/>
      <c r="AJ63" s="929"/>
      <c r="AK63" s="930"/>
      <c r="AL63" s="925"/>
      <c r="AM63" s="925"/>
      <c r="AN63" s="925"/>
      <c r="AO63" s="925"/>
      <c r="AP63" s="928">
        <v>27405</v>
      </c>
      <c r="AQ63" s="928"/>
      <c r="AR63" s="928"/>
      <c r="AS63" s="928"/>
      <c r="AT63" s="928"/>
      <c r="AU63" s="928">
        <v>9484</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401</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89892</v>
      </c>
      <c r="R68" s="952"/>
      <c r="S68" s="952"/>
      <c r="T68" s="952"/>
      <c r="U68" s="952"/>
      <c r="V68" s="952">
        <v>81347</v>
      </c>
      <c r="W68" s="952"/>
      <c r="X68" s="952"/>
      <c r="Y68" s="952"/>
      <c r="Z68" s="952"/>
      <c r="AA68" s="952">
        <v>6545</v>
      </c>
      <c r="AB68" s="952"/>
      <c r="AC68" s="952"/>
      <c r="AD68" s="952"/>
      <c r="AE68" s="952"/>
      <c r="AF68" s="952">
        <v>14108</v>
      </c>
      <c r="AG68" s="952"/>
      <c r="AH68" s="952"/>
      <c r="AI68" s="952"/>
      <c r="AJ68" s="952"/>
      <c r="AK68" s="952" t="s">
        <v>525</v>
      </c>
      <c r="AL68" s="952"/>
      <c r="AM68" s="952"/>
      <c r="AN68" s="952"/>
      <c r="AO68" s="952"/>
      <c r="AP68" s="952" t="s">
        <v>525</v>
      </c>
      <c r="AQ68" s="952"/>
      <c r="AR68" s="952"/>
      <c r="AS68" s="952"/>
      <c r="AT68" s="952"/>
      <c r="AU68" s="952" t="s">
        <v>525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129</v>
      </c>
      <c r="R69" s="917"/>
      <c r="S69" s="917"/>
      <c r="T69" s="917"/>
      <c r="U69" s="917"/>
      <c r="V69" s="917">
        <v>125</v>
      </c>
      <c r="W69" s="917"/>
      <c r="X69" s="917"/>
      <c r="Y69" s="917"/>
      <c r="Z69" s="917"/>
      <c r="AA69" s="917">
        <v>4</v>
      </c>
      <c r="AB69" s="917"/>
      <c r="AC69" s="917"/>
      <c r="AD69" s="917"/>
      <c r="AE69" s="917"/>
      <c r="AF69" s="917">
        <v>4</v>
      </c>
      <c r="AG69" s="917"/>
      <c r="AH69" s="917"/>
      <c r="AI69" s="917"/>
      <c r="AJ69" s="917"/>
      <c r="AK69" s="917" t="s">
        <v>525</v>
      </c>
      <c r="AL69" s="917"/>
      <c r="AM69" s="917"/>
      <c r="AN69" s="917"/>
      <c r="AO69" s="917"/>
      <c r="AP69" s="917" t="s">
        <v>525</v>
      </c>
      <c r="AQ69" s="917"/>
      <c r="AR69" s="917"/>
      <c r="AS69" s="917"/>
      <c r="AT69" s="917"/>
      <c r="AU69" s="917" t="s">
        <v>525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198</v>
      </c>
      <c r="R70" s="917"/>
      <c r="S70" s="917"/>
      <c r="T70" s="917"/>
      <c r="U70" s="917"/>
      <c r="V70" s="917">
        <v>183</v>
      </c>
      <c r="W70" s="917"/>
      <c r="X70" s="917"/>
      <c r="Y70" s="917"/>
      <c r="Z70" s="917"/>
      <c r="AA70" s="917">
        <v>15</v>
      </c>
      <c r="AB70" s="917"/>
      <c r="AC70" s="917"/>
      <c r="AD70" s="917"/>
      <c r="AE70" s="917"/>
      <c r="AF70" s="917">
        <v>15</v>
      </c>
      <c r="AG70" s="917"/>
      <c r="AH70" s="917"/>
      <c r="AI70" s="917"/>
      <c r="AJ70" s="917"/>
      <c r="AK70" s="917" t="s">
        <v>525</v>
      </c>
      <c r="AL70" s="917"/>
      <c r="AM70" s="917"/>
      <c r="AN70" s="917"/>
      <c r="AO70" s="917"/>
      <c r="AP70" s="917" t="s">
        <v>525</v>
      </c>
      <c r="AQ70" s="917"/>
      <c r="AR70" s="917"/>
      <c r="AS70" s="917"/>
      <c r="AT70" s="917"/>
      <c r="AU70" s="917" t="s">
        <v>525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1227276</v>
      </c>
      <c r="R71" s="917"/>
      <c r="S71" s="917"/>
      <c r="T71" s="917"/>
      <c r="U71" s="917"/>
      <c r="V71" s="917">
        <v>1165356</v>
      </c>
      <c r="W71" s="917"/>
      <c r="X71" s="917"/>
      <c r="Y71" s="917"/>
      <c r="Z71" s="917"/>
      <c r="AA71" s="917">
        <v>61920</v>
      </c>
      <c r="AB71" s="917"/>
      <c r="AC71" s="917"/>
      <c r="AD71" s="917"/>
      <c r="AE71" s="917"/>
      <c r="AF71" s="917">
        <v>61920</v>
      </c>
      <c r="AG71" s="917"/>
      <c r="AH71" s="917"/>
      <c r="AI71" s="917"/>
      <c r="AJ71" s="917"/>
      <c r="AK71" s="917">
        <v>8500</v>
      </c>
      <c r="AL71" s="917"/>
      <c r="AM71" s="917"/>
      <c r="AN71" s="917"/>
      <c r="AO71" s="917"/>
      <c r="AP71" s="917" t="s">
        <v>525</v>
      </c>
      <c r="AQ71" s="917"/>
      <c r="AR71" s="917"/>
      <c r="AS71" s="917"/>
      <c r="AT71" s="917"/>
      <c r="AU71" s="917" t="s">
        <v>525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39537</v>
      </c>
      <c r="R72" s="917"/>
      <c r="S72" s="917"/>
      <c r="T72" s="917"/>
      <c r="U72" s="917"/>
      <c r="V72" s="917">
        <v>35602</v>
      </c>
      <c r="W72" s="917"/>
      <c r="X72" s="917"/>
      <c r="Y72" s="917"/>
      <c r="Z72" s="917"/>
      <c r="AA72" s="917">
        <v>3935</v>
      </c>
      <c r="AB72" s="917"/>
      <c r="AC72" s="917"/>
      <c r="AD72" s="917"/>
      <c r="AE72" s="917"/>
      <c r="AF72" s="917">
        <v>20048</v>
      </c>
      <c r="AG72" s="917"/>
      <c r="AH72" s="917"/>
      <c r="AI72" s="917"/>
      <c r="AJ72" s="917"/>
      <c r="AK72" s="917" t="s">
        <v>525</v>
      </c>
      <c r="AL72" s="917"/>
      <c r="AM72" s="917"/>
      <c r="AN72" s="917"/>
      <c r="AO72" s="917"/>
      <c r="AP72" s="917">
        <v>111649</v>
      </c>
      <c r="AQ72" s="917"/>
      <c r="AR72" s="917"/>
      <c r="AS72" s="917"/>
      <c r="AT72" s="917"/>
      <c r="AU72" s="917" t="s">
        <v>525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7557</v>
      </c>
      <c r="R73" s="917"/>
      <c r="S73" s="917"/>
      <c r="T73" s="917"/>
      <c r="U73" s="917"/>
      <c r="V73" s="917">
        <v>5709</v>
      </c>
      <c r="W73" s="917"/>
      <c r="X73" s="917"/>
      <c r="Y73" s="917"/>
      <c r="Z73" s="917"/>
      <c r="AA73" s="917">
        <v>1849</v>
      </c>
      <c r="AB73" s="917"/>
      <c r="AC73" s="917"/>
      <c r="AD73" s="917"/>
      <c r="AE73" s="917"/>
      <c r="AF73" s="917">
        <v>17220</v>
      </c>
      <c r="AG73" s="917"/>
      <c r="AH73" s="917"/>
      <c r="AI73" s="917"/>
      <c r="AJ73" s="917"/>
      <c r="AK73" s="917" t="s">
        <v>525</v>
      </c>
      <c r="AL73" s="917"/>
      <c r="AM73" s="917"/>
      <c r="AN73" s="917"/>
      <c r="AO73" s="917"/>
      <c r="AP73" s="917">
        <v>16930</v>
      </c>
      <c r="AQ73" s="917"/>
      <c r="AR73" s="917"/>
      <c r="AS73" s="917"/>
      <c r="AT73" s="917"/>
      <c r="AU73" s="917" t="s">
        <v>525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113315</v>
      </c>
      <c r="AG88" s="928"/>
      <c r="AH88" s="928"/>
      <c r="AI88" s="928"/>
      <c r="AJ88" s="928"/>
      <c r="AK88" s="925"/>
      <c r="AL88" s="925"/>
      <c r="AM88" s="925"/>
      <c r="AN88" s="925"/>
      <c r="AO88" s="925"/>
      <c r="AP88" s="928">
        <v>128579</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513</v>
      </c>
      <c r="CS102" s="936"/>
      <c r="CT102" s="936"/>
      <c r="CU102" s="936"/>
      <c r="CV102" s="979"/>
      <c r="CW102" s="978">
        <v>96</v>
      </c>
      <c r="CX102" s="936"/>
      <c r="CY102" s="936"/>
      <c r="CZ102" s="936"/>
      <c r="DA102" s="979"/>
      <c r="DB102" s="978">
        <v>709</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5048367</v>
      </c>
      <c r="AB110" s="988"/>
      <c r="AC110" s="988"/>
      <c r="AD110" s="988"/>
      <c r="AE110" s="989"/>
      <c r="AF110" s="990">
        <v>5106764</v>
      </c>
      <c r="AG110" s="988"/>
      <c r="AH110" s="988"/>
      <c r="AI110" s="988"/>
      <c r="AJ110" s="989"/>
      <c r="AK110" s="990">
        <v>5220937</v>
      </c>
      <c r="AL110" s="988"/>
      <c r="AM110" s="988"/>
      <c r="AN110" s="988"/>
      <c r="AO110" s="989"/>
      <c r="AP110" s="991">
        <v>10.8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50828681</v>
      </c>
      <c r="BR110" s="1023"/>
      <c r="BS110" s="1023"/>
      <c r="BT110" s="1023"/>
      <c r="BU110" s="1023"/>
      <c r="BV110" s="1023">
        <v>50002023</v>
      </c>
      <c r="BW110" s="1023"/>
      <c r="BX110" s="1023"/>
      <c r="BY110" s="1023"/>
      <c r="BZ110" s="1023"/>
      <c r="CA110" s="1023">
        <v>47459453</v>
      </c>
      <c r="CB110" s="1023"/>
      <c r="CC110" s="1023"/>
      <c r="CD110" s="1023"/>
      <c r="CE110" s="1023"/>
      <c r="CF110" s="1037">
        <v>98.6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440</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1569996</v>
      </c>
      <c r="BR111" s="1016"/>
      <c r="BS111" s="1016"/>
      <c r="BT111" s="1016"/>
      <c r="BU111" s="1016"/>
      <c r="BV111" s="1016">
        <v>1611936</v>
      </c>
      <c r="BW111" s="1016"/>
      <c r="BX111" s="1016"/>
      <c r="BY111" s="1016"/>
      <c r="BZ111" s="1016"/>
      <c r="CA111" s="1016">
        <v>1410440</v>
      </c>
      <c r="CB111" s="1016"/>
      <c r="CC111" s="1016"/>
      <c r="CD111" s="1016"/>
      <c r="CE111" s="1016"/>
      <c r="CF111" s="1010">
        <v>2.9</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910724</v>
      </c>
      <c r="DH111" s="1016"/>
      <c r="DI111" s="1016"/>
      <c r="DJ111" s="1016"/>
      <c r="DK111" s="1016"/>
      <c r="DL111" s="1016">
        <v>811330</v>
      </c>
      <c r="DM111" s="1016"/>
      <c r="DN111" s="1016"/>
      <c r="DO111" s="1016"/>
      <c r="DP111" s="1016"/>
      <c r="DQ111" s="1016">
        <v>711884</v>
      </c>
      <c r="DR111" s="1016"/>
      <c r="DS111" s="1016"/>
      <c r="DT111" s="1016"/>
      <c r="DU111" s="1016"/>
      <c r="DV111" s="1017">
        <v>1.5</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442</v>
      </c>
      <c r="AG112" s="1055"/>
      <c r="AH112" s="1055"/>
      <c r="AI112" s="1055"/>
      <c r="AJ112" s="1056"/>
      <c r="AK112" s="1057" t="s">
        <v>440</v>
      </c>
      <c r="AL112" s="1055"/>
      <c r="AM112" s="1055"/>
      <c r="AN112" s="1055"/>
      <c r="AO112" s="1056"/>
      <c r="AP112" s="1058" t="s">
        <v>442</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12775016</v>
      </c>
      <c r="BR112" s="1016"/>
      <c r="BS112" s="1016"/>
      <c r="BT112" s="1016"/>
      <c r="BU112" s="1016"/>
      <c r="BV112" s="1016">
        <v>11203878</v>
      </c>
      <c r="BW112" s="1016"/>
      <c r="BX112" s="1016"/>
      <c r="BY112" s="1016"/>
      <c r="BZ112" s="1016"/>
      <c r="CA112" s="1016">
        <v>9484326</v>
      </c>
      <c r="CB112" s="1016"/>
      <c r="CC112" s="1016"/>
      <c r="CD112" s="1016"/>
      <c r="CE112" s="1016"/>
      <c r="CF112" s="1010">
        <v>19.7</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442</v>
      </c>
      <c r="DM112" s="1016"/>
      <c r="DN112" s="1016"/>
      <c r="DO112" s="1016"/>
      <c r="DP112" s="1016"/>
      <c r="DQ112" s="1016" t="s">
        <v>440</v>
      </c>
      <c r="DR112" s="1016"/>
      <c r="DS112" s="1016"/>
      <c r="DT112" s="1016"/>
      <c r="DU112" s="1016"/>
      <c r="DV112" s="1017" t="s">
        <v>442</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1552312</v>
      </c>
      <c r="AB113" s="1030"/>
      <c r="AC113" s="1030"/>
      <c r="AD113" s="1030"/>
      <c r="AE113" s="1031"/>
      <c r="AF113" s="1032">
        <v>1386432</v>
      </c>
      <c r="AG113" s="1030"/>
      <c r="AH113" s="1030"/>
      <c r="AI113" s="1030"/>
      <c r="AJ113" s="1031"/>
      <c r="AK113" s="1032">
        <v>1226310</v>
      </c>
      <c r="AL113" s="1030"/>
      <c r="AM113" s="1030"/>
      <c r="AN113" s="1030"/>
      <c r="AO113" s="1031"/>
      <c r="AP113" s="1033">
        <v>2.5</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t="s">
        <v>440</v>
      </c>
      <c r="BR113" s="1016"/>
      <c r="BS113" s="1016"/>
      <c r="BT113" s="1016"/>
      <c r="BU113" s="1016"/>
      <c r="BV113" s="1016" t="s">
        <v>440</v>
      </c>
      <c r="BW113" s="1016"/>
      <c r="BX113" s="1016"/>
      <c r="BY113" s="1016"/>
      <c r="BZ113" s="1016"/>
      <c r="CA113" s="1016" t="s">
        <v>442</v>
      </c>
      <c r="CB113" s="1016"/>
      <c r="CC113" s="1016"/>
      <c r="CD113" s="1016"/>
      <c r="CE113" s="1016"/>
      <c r="CF113" s="1010" t="s">
        <v>440</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442</v>
      </c>
      <c r="DR113" s="1055"/>
      <c r="DS113" s="1055"/>
      <c r="DT113" s="1055"/>
      <c r="DU113" s="1056"/>
      <c r="DV113" s="1058" t="s">
        <v>440</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440</v>
      </c>
      <c r="AB114" s="1055"/>
      <c r="AC114" s="1055"/>
      <c r="AD114" s="1055"/>
      <c r="AE114" s="1056"/>
      <c r="AF114" s="1057" t="s">
        <v>440</v>
      </c>
      <c r="AG114" s="1055"/>
      <c r="AH114" s="1055"/>
      <c r="AI114" s="1055"/>
      <c r="AJ114" s="1056"/>
      <c r="AK114" s="1057" t="s">
        <v>440</v>
      </c>
      <c r="AL114" s="1055"/>
      <c r="AM114" s="1055"/>
      <c r="AN114" s="1055"/>
      <c r="AO114" s="1056"/>
      <c r="AP114" s="1058" t="s">
        <v>440</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9901163</v>
      </c>
      <c r="BR114" s="1016"/>
      <c r="BS114" s="1016"/>
      <c r="BT114" s="1016"/>
      <c r="BU114" s="1016"/>
      <c r="BV114" s="1016">
        <v>9840192</v>
      </c>
      <c r="BW114" s="1016"/>
      <c r="BX114" s="1016"/>
      <c r="BY114" s="1016"/>
      <c r="BZ114" s="1016"/>
      <c r="CA114" s="1016">
        <v>10155541</v>
      </c>
      <c r="CB114" s="1016"/>
      <c r="CC114" s="1016"/>
      <c r="CD114" s="1016"/>
      <c r="CE114" s="1016"/>
      <c r="CF114" s="1010">
        <v>21.1</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442</v>
      </c>
      <c r="DM114" s="1055"/>
      <c r="DN114" s="1055"/>
      <c r="DO114" s="1055"/>
      <c r="DP114" s="1056"/>
      <c r="DQ114" s="1057" t="s">
        <v>440</v>
      </c>
      <c r="DR114" s="1055"/>
      <c r="DS114" s="1055"/>
      <c r="DT114" s="1055"/>
      <c r="DU114" s="1056"/>
      <c r="DV114" s="1058" t="s">
        <v>442</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99341</v>
      </c>
      <c r="AB115" s="1030"/>
      <c r="AC115" s="1030"/>
      <c r="AD115" s="1030"/>
      <c r="AE115" s="1031"/>
      <c r="AF115" s="1032">
        <v>99393</v>
      </c>
      <c r="AG115" s="1030"/>
      <c r="AH115" s="1030"/>
      <c r="AI115" s="1030"/>
      <c r="AJ115" s="1031"/>
      <c r="AK115" s="1032">
        <v>99447</v>
      </c>
      <c r="AL115" s="1030"/>
      <c r="AM115" s="1030"/>
      <c r="AN115" s="1030"/>
      <c r="AO115" s="1031"/>
      <c r="AP115" s="1033">
        <v>0.2</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v>53244</v>
      </c>
      <c r="BR115" s="1016"/>
      <c r="BS115" s="1016"/>
      <c r="BT115" s="1016"/>
      <c r="BU115" s="1016"/>
      <c r="BV115" s="1016">
        <v>61547</v>
      </c>
      <c r="BW115" s="1016"/>
      <c r="BX115" s="1016"/>
      <c r="BY115" s="1016"/>
      <c r="BZ115" s="1016"/>
      <c r="CA115" s="1016">
        <v>62694</v>
      </c>
      <c r="CB115" s="1016"/>
      <c r="CC115" s="1016"/>
      <c r="CD115" s="1016"/>
      <c r="CE115" s="1016"/>
      <c r="CF115" s="1010">
        <v>0.1</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659272</v>
      </c>
      <c r="DH115" s="1055"/>
      <c r="DI115" s="1055"/>
      <c r="DJ115" s="1055"/>
      <c r="DK115" s="1056"/>
      <c r="DL115" s="1057">
        <v>800606</v>
      </c>
      <c r="DM115" s="1055"/>
      <c r="DN115" s="1055"/>
      <c r="DO115" s="1055"/>
      <c r="DP115" s="1056"/>
      <c r="DQ115" s="1057">
        <v>698556</v>
      </c>
      <c r="DR115" s="1055"/>
      <c r="DS115" s="1055"/>
      <c r="DT115" s="1055"/>
      <c r="DU115" s="1056"/>
      <c r="DV115" s="1058">
        <v>1.5</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442</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442</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442</v>
      </c>
      <c r="DM116" s="1055"/>
      <c r="DN116" s="1055"/>
      <c r="DO116" s="1055"/>
      <c r="DP116" s="1056"/>
      <c r="DQ116" s="1057" t="s">
        <v>440</v>
      </c>
      <c r="DR116" s="1055"/>
      <c r="DS116" s="1055"/>
      <c r="DT116" s="1055"/>
      <c r="DU116" s="1056"/>
      <c r="DV116" s="1058" t="s">
        <v>442</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6700020</v>
      </c>
      <c r="AB117" s="1073"/>
      <c r="AC117" s="1073"/>
      <c r="AD117" s="1073"/>
      <c r="AE117" s="1074"/>
      <c r="AF117" s="1075">
        <v>6592589</v>
      </c>
      <c r="AG117" s="1073"/>
      <c r="AH117" s="1073"/>
      <c r="AI117" s="1073"/>
      <c r="AJ117" s="1074"/>
      <c r="AK117" s="1075">
        <v>6546694</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463</v>
      </c>
      <c r="BR117" s="1016"/>
      <c r="BS117" s="1016"/>
      <c r="BT117" s="1016"/>
      <c r="BU117" s="1016"/>
      <c r="BV117" s="1016" t="s">
        <v>464</v>
      </c>
      <c r="BW117" s="1016"/>
      <c r="BX117" s="1016"/>
      <c r="BY117" s="1016"/>
      <c r="BZ117" s="1016"/>
      <c r="CA117" s="1016" t="s">
        <v>465</v>
      </c>
      <c r="CB117" s="1016"/>
      <c r="CC117" s="1016"/>
      <c r="CD117" s="1016"/>
      <c r="CE117" s="1016"/>
      <c r="CF117" s="1010" t="s">
        <v>464</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467</v>
      </c>
      <c r="DH117" s="1055"/>
      <c r="DI117" s="1055"/>
      <c r="DJ117" s="1055"/>
      <c r="DK117" s="1056"/>
      <c r="DL117" s="1057" t="s">
        <v>468</v>
      </c>
      <c r="DM117" s="1055"/>
      <c r="DN117" s="1055"/>
      <c r="DO117" s="1055"/>
      <c r="DP117" s="1056"/>
      <c r="DQ117" s="1057" t="s">
        <v>463</v>
      </c>
      <c r="DR117" s="1055"/>
      <c r="DS117" s="1055"/>
      <c r="DT117" s="1055"/>
      <c r="DU117" s="1056"/>
      <c r="DV117" s="1058" t="s">
        <v>467</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467</v>
      </c>
      <c r="BR118" s="1094"/>
      <c r="BS118" s="1094"/>
      <c r="BT118" s="1094"/>
      <c r="BU118" s="1094"/>
      <c r="BV118" s="1094" t="s">
        <v>463</v>
      </c>
      <c r="BW118" s="1094"/>
      <c r="BX118" s="1094"/>
      <c r="BY118" s="1094"/>
      <c r="BZ118" s="1094"/>
      <c r="CA118" s="1094" t="s">
        <v>468</v>
      </c>
      <c r="CB118" s="1094"/>
      <c r="CC118" s="1094"/>
      <c r="CD118" s="1094"/>
      <c r="CE118" s="1094"/>
      <c r="CF118" s="1010" t="s">
        <v>470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472</v>
      </c>
      <c r="DH118" s="1055"/>
      <c r="DI118" s="1055"/>
      <c r="DJ118" s="1055"/>
      <c r="DK118" s="1056"/>
      <c r="DL118" s="1057" t="s">
        <v>464</v>
      </c>
      <c r="DM118" s="1055"/>
      <c r="DN118" s="1055"/>
      <c r="DO118" s="1055"/>
      <c r="DP118" s="1056"/>
      <c r="DQ118" s="1057" t="s">
        <v>465</v>
      </c>
      <c r="DR118" s="1055"/>
      <c r="DS118" s="1055"/>
      <c r="DT118" s="1055"/>
      <c r="DU118" s="1056"/>
      <c r="DV118" s="1058" t="s">
        <v>464</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473</v>
      </c>
      <c r="AB119" s="988"/>
      <c r="AC119" s="988"/>
      <c r="AD119" s="988"/>
      <c r="AE119" s="989"/>
      <c r="AF119" s="990" t="s">
        <v>464</v>
      </c>
      <c r="AG119" s="988"/>
      <c r="AH119" s="988"/>
      <c r="AI119" s="988"/>
      <c r="AJ119" s="989"/>
      <c r="AK119" s="990" t="s">
        <v>468</v>
      </c>
      <c r="AL119" s="988"/>
      <c r="AM119" s="988"/>
      <c r="AN119" s="988"/>
      <c r="AO119" s="989"/>
      <c r="AP119" s="991" t="s">
        <v>468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474</v>
      </c>
      <c r="BP119" s="1102"/>
      <c r="BQ119" s="1093">
        <v>75128100</v>
      </c>
      <c r="BR119" s="1094"/>
      <c r="BS119" s="1094"/>
      <c r="BT119" s="1094"/>
      <c r="BU119" s="1094"/>
      <c r="BV119" s="1094">
        <v>72719576</v>
      </c>
      <c r="BW119" s="1094"/>
      <c r="BX119" s="1094"/>
      <c r="BY119" s="1094"/>
      <c r="BZ119" s="1094"/>
      <c r="CA119" s="1094">
        <v>68572454</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467</v>
      </c>
      <c r="DH119" s="1080"/>
      <c r="DI119" s="1080"/>
      <c r="DJ119" s="1080"/>
      <c r="DK119" s="1081"/>
      <c r="DL119" s="1079" t="s">
        <v>464</v>
      </c>
      <c r="DM119" s="1080"/>
      <c r="DN119" s="1080"/>
      <c r="DO119" s="1080"/>
      <c r="DP119" s="1081"/>
      <c r="DQ119" s="1079" t="s">
        <v>464</v>
      </c>
      <c r="DR119" s="1080"/>
      <c r="DS119" s="1080"/>
      <c r="DT119" s="1080"/>
      <c r="DU119" s="1081"/>
      <c r="DV119" s="1082" t="s">
        <v>473</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99341</v>
      </c>
      <c r="AB120" s="1055"/>
      <c r="AC120" s="1055"/>
      <c r="AD120" s="1055"/>
      <c r="AE120" s="1056"/>
      <c r="AF120" s="1057">
        <v>99393</v>
      </c>
      <c r="AG120" s="1055"/>
      <c r="AH120" s="1055"/>
      <c r="AI120" s="1055"/>
      <c r="AJ120" s="1056"/>
      <c r="AK120" s="1057">
        <v>99447</v>
      </c>
      <c r="AL120" s="1055"/>
      <c r="AM120" s="1055"/>
      <c r="AN120" s="1055"/>
      <c r="AO120" s="1056"/>
      <c r="AP120" s="1058">
        <v>0.2</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22497267</v>
      </c>
      <c r="BR120" s="1023"/>
      <c r="BS120" s="1023"/>
      <c r="BT120" s="1023"/>
      <c r="BU120" s="1023"/>
      <c r="BV120" s="1023">
        <v>23659697</v>
      </c>
      <c r="BW120" s="1023"/>
      <c r="BX120" s="1023"/>
      <c r="BY120" s="1023"/>
      <c r="BZ120" s="1023"/>
      <c r="CA120" s="1023">
        <v>23616037</v>
      </c>
      <c r="CB120" s="1023"/>
      <c r="CC120" s="1023"/>
      <c r="CD120" s="1023"/>
      <c r="CE120" s="1023"/>
      <c r="CF120" s="1037">
        <v>49.1</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12687395</v>
      </c>
      <c r="DH120" s="1023"/>
      <c r="DI120" s="1023"/>
      <c r="DJ120" s="1023"/>
      <c r="DK120" s="1023"/>
      <c r="DL120" s="1023">
        <v>11138674</v>
      </c>
      <c r="DM120" s="1023"/>
      <c r="DN120" s="1023"/>
      <c r="DO120" s="1023"/>
      <c r="DP120" s="1023"/>
      <c r="DQ120" s="1023">
        <v>9376218</v>
      </c>
      <c r="DR120" s="1023"/>
      <c r="DS120" s="1023"/>
      <c r="DT120" s="1023"/>
      <c r="DU120" s="1023"/>
      <c r="DV120" s="1024">
        <v>19.5</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464</v>
      </c>
      <c r="AB121" s="1055"/>
      <c r="AC121" s="1055"/>
      <c r="AD121" s="1055"/>
      <c r="AE121" s="1056"/>
      <c r="AF121" s="1057" t="s">
        <v>473</v>
      </c>
      <c r="AG121" s="1055"/>
      <c r="AH121" s="1055"/>
      <c r="AI121" s="1055"/>
      <c r="AJ121" s="1056"/>
      <c r="AK121" s="1057" t="s">
        <v>473</v>
      </c>
      <c r="AL121" s="1055"/>
      <c r="AM121" s="1055"/>
      <c r="AN121" s="1055"/>
      <c r="AO121" s="1056"/>
      <c r="AP121" s="1058" t="s">
        <v>464</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21500695</v>
      </c>
      <c r="BR121" s="1016"/>
      <c r="BS121" s="1016"/>
      <c r="BT121" s="1016"/>
      <c r="BU121" s="1016"/>
      <c r="BV121" s="1016">
        <v>19359775</v>
      </c>
      <c r="BW121" s="1016"/>
      <c r="BX121" s="1016"/>
      <c r="BY121" s="1016"/>
      <c r="BZ121" s="1016"/>
      <c r="CA121" s="1016">
        <v>18560303</v>
      </c>
      <c r="CB121" s="1016"/>
      <c r="CC121" s="1016"/>
      <c r="CD121" s="1016"/>
      <c r="CE121" s="1016"/>
      <c r="CF121" s="1010">
        <v>38.6</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87621</v>
      </c>
      <c r="DH121" s="1016"/>
      <c r="DI121" s="1016"/>
      <c r="DJ121" s="1016"/>
      <c r="DK121" s="1016"/>
      <c r="DL121" s="1016">
        <v>65204</v>
      </c>
      <c r="DM121" s="1016"/>
      <c r="DN121" s="1016"/>
      <c r="DO121" s="1016"/>
      <c r="DP121" s="1016"/>
      <c r="DQ121" s="1016">
        <v>108108</v>
      </c>
      <c r="DR121" s="1016"/>
      <c r="DS121" s="1016"/>
      <c r="DT121" s="1016"/>
      <c r="DU121" s="1016"/>
      <c r="DV121" s="1017">
        <v>0.2</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464</v>
      </c>
      <c r="AB122" s="1055"/>
      <c r="AC122" s="1055"/>
      <c r="AD122" s="1055"/>
      <c r="AE122" s="1056"/>
      <c r="AF122" s="1057" t="s">
        <v>467</v>
      </c>
      <c r="AG122" s="1055"/>
      <c r="AH122" s="1055"/>
      <c r="AI122" s="1055"/>
      <c r="AJ122" s="1056"/>
      <c r="AK122" s="1057" t="s">
        <v>467</v>
      </c>
      <c r="AL122" s="1055"/>
      <c r="AM122" s="1055"/>
      <c r="AN122" s="1055"/>
      <c r="AO122" s="1056"/>
      <c r="AP122" s="1058" t="s">
        <v>464</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54220354</v>
      </c>
      <c r="BR122" s="1094"/>
      <c r="BS122" s="1094"/>
      <c r="BT122" s="1094"/>
      <c r="BU122" s="1094"/>
      <c r="BV122" s="1094">
        <v>54572064</v>
      </c>
      <c r="BW122" s="1094"/>
      <c r="BX122" s="1094"/>
      <c r="BY122" s="1094"/>
      <c r="BZ122" s="1094"/>
      <c r="CA122" s="1094">
        <v>52498334</v>
      </c>
      <c r="CB122" s="1094"/>
      <c r="CC122" s="1094"/>
      <c r="CD122" s="1094"/>
      <c r="CE122" s="1094"/>
      <c r="CF122" s="1114">
        <v>109.1</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468</v>
      </c>
      <c r="DH122" s="1016"/>
      <c r="DI122" s="1016"/>
      <c r="DJ122" s="1016"/>
      <c r="DK122" s="1016"/>
      <c r="DL122" s="1016" t="s">
        <v>464</v>
      </c>
      <c r="DM122" s="1016"/>
      <c r="DN122" s="1016"/>
      <c r="DO122" s="1016"/>
      <c r="DP122" s="1016"/>
      <c r="DQ122" s="1016" t="s">
        <v>485</v>
      </c>
      <c r="DR122" s="1016"/>
      <c r="DS122" s="1016"/>
      <c r="DT122" s="1016"/>
      <c r="DU122" s="1016"/>
      <c r="DV122" s="1017" t="s">
        <v>464</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467</v>
      </c>
      <c r="AB123" s="1055"/>
      <c r="AC123" s="1055"/>
      <c r="AD123" s="1055"/>
      <c r="AE123" s="1056"/>
      <c r="AF123" s="1057" t="s">
        <v>485</v>
      </c>
      <c r="AG123" s="1055"/>
      <c r="AH123" s="1055"/>
      <c r="AI123" s="1055"/>
      <c r="AJ123" s="1056"/>
      <c r="AK123" s="1057" t="s">
        <v>473</v>
      </c>
      <c r="AL123" s="1055"/>
      <c r="AM123" s="1055"/>
      <c r="AN123" s="1055"/>
      <c r="AO123" s="1056"/>
      <c r="AP123" s="1058" t="s">
        <v>472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486</v>
      </c>
      <c r="BP123" s="1102"/>
      <c r="BQ123" s="1161">
        <v>98218316</v>
      </c>
      <c r="BR123" s="1162"/>
      <c r="BS123" s="1162"/>
      <c r="BT123" s="1162"/>
      <c r="BU123" s="1162"/>
      <c r="BV123" s="1162">
        <v>97591536</v>
      </c>
      <c r="BW123" s="1162"/>
      <c r="BX123" s="1162"/>
      <c r="BY123" s="1162"/>
      <c r="BZ123" s="1162"/>
      <c r="CA123" s="1162">
        <v>94674674</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472</v>
      </c>
      <c r="DH123" s="1055"/>
      <c r="DI123" s="1055"/>
      <c r="DJ123" s="1055"/>
      <c r="DK123" s="1056"/>
      <c r="DL123" s="1057" t="s">
        <v>485</v>
      </c>
      <c r="DM123" s="1055"/>
      <c r="DN123" s="1055"/>
      <c r="DO123" s="1055"/>
      <c r="DP123" s="1056"/>
      <c r="DQ123" s="1057" t="s">
        <v>467</v>
      </c>
      <c r="DR123" s="1055"/>
      <c r="DS123" s="1055"/>
      <c r="DT123" s="1055"/>
      <c r="DU123" s="1056"/>
      <c r="DV123" s="1058" t="s">
        <v>472</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467</v>
      </c>
      <c r="AG124" s="1055"/>
      <c r="AH124" s="1055"/>
      <c r="AI124" s="1055"/>
      <c r="AJ124" s="1056"/>
      <c r="AK124" s="1057" t="s">
        <v>465</v>
      </c>
      <c r="AL124" s="1055"/>
      <c r="AM124" s="1055"/>
      <c r="AN124" s="1055"/>
      <c r="AO124" s="1056"/>
      <c r="AP124" s="1058" t="s">
        <v>464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464</v>
      </c>
      <c r="BR124" s="1124"/>
      <c r="BS124" s="1124"/>
      <c r="BT124" s="1124"/>
      <c r="BU124" s="1124"/>
      <c r="BV124" s="1124" t="s">
        <v>464</v>
      </c>
      <c r="BW124" s="1124"/>
      <c r="BX124" s="1124"/>
      <c r="BY124" s="1124"/>
      <c r="BZ124" s="1124"/>
      <c r="CA124" s="1124" t="s">
        <v>464</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464</v>
      </c>
      <c r="DH124" s="1080"/>
      <c r="DI124" s="1080"/>
      <c r="DJ124" s="1080"/>
      <c r="DK124" s="1081"/>
      <c r="DL124" s="1079" t="s">
        <v>472</v>
      </c>
      <c r="DM124" s="1080"/>
      <c r="DN124" s="1080"/>
      <c r="DO124" s="1080"/>
      <c r="DP124" s="1081"/>
      <c r="DQ124" s="1079" t="s">
        <v>463</v>
      </c>
      <c r="DR124" s="1080"/>
      <c r="DS124" s="1080"/>
      <c r="DT124" s="1080"/>
      <c r="DU124" s="1081"/>
      <c r="DV124" s="1082" t="s">
        <v>463</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463</v>
      </c>
      <c r="AB125" s="1055"/>
      <c r="AC125" s="1055"/>
      <c r="AD125" s="1055"/>
      <c r="AE125" s="1056"/>
      <c r="AF125" s="1057" t="s">
        <v>467</v>
      </c>
      <c r="AG125" s="1055"/>
      <c r="AH125" s="1055"/>
      <c r="AI125" s="1055"/>
      <c r="AJ125" s="1056"/>
      <c r="AK125" s="1057" t="s">
        <v>464</v>
      </c>
      <c r="AL125" s="1055"/>
      <c r="AM125" s="1055"/>
      <c r="AN125" s="1055"/>
      <c r="AO125" s="1056"/>
      <c r="AP125" s="1058" t="s">
        <v>472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472</v>
      </c>
      <c r="DH125" s="1023"/>
      <c r="DI125" s="1023"/>
      <c r="DJ125" s="1023"/>
      <c r="DK125" s="1023"/>
      <c r="DL125" s="1023" t="s">
        <v>467</v>
      </c>
      <c r="DM125" s="1023"/>
      <c r="DN125" s="1023"/>
      <c r="DO125" s="1023"/>
      <c r="DP125" s="1023"/>
      <c r="DQ125" s="1023" t="s">
        <v>464</v>
      </c>
      <c r="DR125" s="1023"/>
      <c r="DS125" s="1023"/>
      <c r="DT125" s="1023"/>
      <c r="DU125" s="1023"/>
      <c r="DV125" s="1024" t="s">
        <v>467</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468</v>
      </c>
      <c r="AB126" s="1055"/>
      <c r="AC126" s="1055"/>
      <c r="AD126" s="1055"/>
      <c r="AE126" s="1056"/>
      <c r="AF126" s="1057" t="s">
        <v>464</v>
      </c>
      <c r="AG126" s="1055"/>
      <c r="AH126" s="1055"/>
      <c r="AI126" s="1055"/>
      <c r="AJ126" s="1056"/>
      <c r="AK126" s="1057" t="s">
        <v>473</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464</v>
      </c>
      <c r="DH126" s="1016"/>
      <c r="DI126" s="1016"/>
      <c r="DJ126" s="1016"/>
      <c r="DK126" s="1016"/>
      <c r="DL126" s="1016" t="s">
        <v>464</v>
      </c>
      <c r="DM126" s="1016"/>
      <c r="DN126" s="1016"/>
      <c r="DO126" s="1016"/>
      <c r="DP126" s="1016"/>
      <c r="DQ126" s="1016" t="s">
        <v>467</v>
      </c>
      <c r="DR126" s="1016"/>
      <c r="DS126" s="1016"/>
      <c r="DT126" s="1016"/>
      <c r="DU126" s="1016"/>
      <c r="DV126" s="1017" t="s">
        <v>470</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464</v>
      </c>
      <c r="AB127" s="1055"/>
      <c r="AC127" s="1055"/>
      <c r="AD127" s="1055"/>
      <c r="AE127" s="1056"/>
      <c r="AF127" s="1057" t="s">
        <v>464</v>
      </c>
      <c r="AG127" s="1055"/>
      <c r="AH127" s="1055"/>
      <c r="AI127" s="1055"/>
      <c r="AJ127" s="1056"/>
      <c r="AK127" s="1057" t="s">
        <v>468</v>
      </c>
      <c r="AL127" s="1055"/>
      <c r="AM127" s="1055"/>
      <c r="AN127" s="1055"/>
      <c r="AO127" s="1056"/>
      <c r="AP127" s="1058" t="s">
        <v>464</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472</v>
      </c>
      <c r="DM127" s="1016"/>
      <c r="DN127" s="1016"/>
      <c r="DO127" s="1016"/>
      <c r="DP127" s="1016"/>
      <c r="DQ127" s="1016" t="s">
        <v>485</v>
      </c>
      <c r="DR127" s="1016"/>
      <c r="DS127" s="1016"/>
      <c r="DT127" s="1016"/>
      <c r="DU127" s="1016"/>
      <c r="DV127" s="1017" t="s">
        <v>464</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2381053</v>
      </c>
      <c r="AB128" s="1144"/>
      <c r="AC128" s="1144"/>
      <c r="AD128" s="1144"/>
      <c r="AE128" s="1145"/>
      <c r="AF128" s="1146">
        <v>2205308</v>
      </c>
      <c r="AG128" s="1144"/>
      <c r="AH128" s="1144"/>
      <c r="AI128" s="1144"/>
      <c r="AJ128" s="1145"/>
      <c r="AK128" s="1146">
        <v>2035195</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464</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v>53244</v>
      </c>
      <c r="DH128" s="1136"/>
      <c r="DI128" s="1136"/>
      <c r="DJ128" s="1136"/>
      <c r="DK128" s="1136"/>
      <c r="DL128" s="1136">
        <v>61547</v>
      </c>
      <c r="DM128" s="1136"/>
      <c r="DN128" s="1136"/>
      <c r="DO128" s="1136"/>
      <c r="DP128" s="1136"/>
      <c r="DQ128" s="1136">
        <v>62694</v>
      </c>
      <c r="DR128" s="1136"/>
      <c r="DS128" s="1136"/>
      <c r="DT128" s="1136"/>
      <c r="DU128" s="1136"/>
      <c r="DV128" s="1137">
        <v>0.1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52234634</v>
      </c>
      <c r="AB129" s="1055"/>
      <c r="AC129" s="1055"/>
      <c r="AD129" s="1055"/>
      <c r="AE129" s="1056"/>
      <c r="AF129" s="1057">
        <v>52418582</v>
      </c>
      <c r="AG129" s="1055"/>
      <c r="AH129" s="1055"/>
      <c r="AI129" s="1055"/>
      <c r="AJ129" s="1056"/>
      <c r="AK129" s="1057">
        <v>53448445</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464</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5719260</v>
      </c>
      <c r="AB130" s="1055"/>
      <c r="AC130" s="1055"/>
      <c r="AD130" s="1055"/>
      <c r="AE130" s="1056"/>
      <c r="AF130" s="1057">
        <v>5515595</v>
      </c>
      <c r="AG130" s="1055"/>
      <c r="AH130" s="1055"/>
      <c r="AI130" s="1055"/>
      <c r="AJ130" s="1056"/>
      <c r="AK130" s="1057">
        <v>5308524</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-2.2999999999999998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46515374</v>
      </c>
      <c r="AB131" s="1080"/>
      <c r="AC131" s="1080"/>
      <c r="AD131" s="1080"/>
      <c r="AE131" s="1081"/>
      <c r="AF131" s="1079">
        <v>46902987</v>
      </c>
      <c r="AG131" s="1080"/>
      <c r="AH131" s="1080"/>
      <c r="AI131" s="1080"/>
      <c r="AJ131" s="1081"/>
      <c r="AK131" s="1079">
        <v>48139921</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468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-3.0103874899999998</v>
      </c>
      <c r="AB132" s="1196"/>
      <c r="AC132" s="1196"/>
      <c r="AD132" s="1196"/>
      <c r="AE132" s="1197"/>
      <c r="AF132" s="1198">
        <v>-2.4056335689999999</v>
      </c>
      <c r="AG132" s="1196"/>
      <c r="AH132" s="1196"/>
      <c r="AI132" s="1196"/>
      <c r="AJ132" s="1197"/>
      <c r="AK132" s="1198">
        <v>-1.6556425180000001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-3.5</v>
      </c>
      <c r="AB133" s="1179"/>
      <c r="AC133" s="1179"/>
      <c r="AD133" s="1179"/>
      <c r="AE133" s="1180"/>
      <c r="AF133" s="1178">
        <v>-3.1</v>
      </c>
      <c r="AG133" s="1179"/>
      <c r="AH133" s="1179"/>
      <c r="AI133" s="1179"/>
      <c r="AJ133" s="1180"/>
      <c r="AK133" s="1178">
        <v>-2.2999999999999998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M/pMk/EF06Xa2tbP1rWXh0tXdkFk/3EUzU69q8dSo9lZhGuD8UOGq7sS6OB10n9icSMVkZPuKQRMahzuGPA8g==" saltValue="JAc/Qd9iUslWCBYdvE+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3H0u2uufzIFSIKY02xDcbCcRVS2128CAWlKbYiZvVAFWKTnbqFTTbgaT/j4E7dBECURPWOQnao1XJlHMCIi8Q==" saltValue="6LPT62SaXD2A82a9jMRr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TOejQJflQ4+NdgWGbEp4LNwXpdRGwalcFWmjU2UI5XL2eZvve9d4enTy/5ARZ8LWeXtdXjHeTxo7QUa5TcAQ==" saltValue="AT7DjRRJxxgogwxm0h2S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17113715</v>
      </c>
      <c r="AP9" s="314">
        <v>60423</v>
      </c>
      <c r="AQ9" s="315">
        <v>62432</v>
      </c>
      <c r="AR9" s="316">
        <v>-3.2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915</v>
      </c>
      <c r="AP10" s="317">
        <v>3</v>
      </c>
      <c r="AQ10" s="318">
        <v>2320</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79961</v>
      </c>
      <c r="AP11" s="317">
        <v>282</v>
      </c>
      <c r="AQ11" s="318">
        <v>1793</v>
      </c>
      <c r="AR11" s="319">
        <v>-84.3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46</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556067</v>
      </c>
      <c r="AP13" s="317">
        <v>1963</v>
      </c>
      <c r="AQ13" s="318">
        <v>1638</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278646</v>
      </c>
      <c r="AP14" s="317">
        <v>984</v>
      </c>
      <c r="AQ14" s="318">
        <v>1345</v>
      </c>
      <c r="AR14" s="319">
        <v>-26.8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-753071</v>
      </c>
      <c r="AP15" s="317">
        <v>-2659</v>
      </c>
      <c r="AQ15" s="318">
        <v>-3712</v>
      </c>
      <c r="AR15" s="319">
        <v>-28.4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17276233</v>
      </c>
      <c r="AP16" s="317">
        <v>60997</v>
      </c>
      <c r="AQ16" s="318">
        <v>65862</v>
      </c>
      <c r="AR16" s="319">
        <v>-7.4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5.74</v>
      </c>
      <c r="AP21" s="331">
        <v>6.41</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100.1</v>
      </c>
      <c r="AP22" s="336">
        <v>99.7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5220937</v>
      </c>
      <c r="AP32" s="345">
        <v>18433</v>
      </c>
      <c r="AQ32" s="346">
        <v>29411</v>
      </c>
      <c r="AR32" s="347">
        <v>-37.299999999999997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v>4</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26</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1226310</v>
      </c>
      <c r="AP35" s="345">
        <v>4330</v>
      </c>
      <c r="AQ35" s="346">
        <v>8177</v>
      </c>
      <c r="AR35" s="347">
        <v>-47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t="s">
        <v>525</v>
      </c>
      <c r="AP36" s="345" t="s">
        <v>525</v>
      </c>
      <c r="AQ36" s="346">
        <v>459</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99447</v>
      </c>
      <c r="AP37" s="345">
        <v>351</v>
      </c>
      <c r="AQ37" s="346">
        <v>753</v>
      </c>
      <c r="AR37" s="347">
        <v>-53.4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0</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-2035195</v>
      </c>
      <c r="AP39" s="345">
        <v>-7186</v>
      </c>
      <c r="AQ39" s="346">
        <v>-7102</v>
      </c>
      <c r="AR39" s="347">
        <v>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-5308524</v>
      </c>
      <c r="AP40" s="345">
        <v>-18743</v>
      </c>
      <c r="AQ40" s="346">
        <v>-25234</v>
      </c>
      <c r="AR40" s="347">
        <v>-25.7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-797025</v>
      </c>
      <c r="AP41" s="345">
        <v>-2814</v>
      </c>
      <c r="AQ41" s="346">
        <v>6493</v>
      </c>
      <c r="AR41" s="347">
        <v>-143.30000000000001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6940903</v>
      </c>
      <c r="AN51" s="367">
        <v>24736</v>
      </c>
      <c r="AO51" s="368">
        <v>-19.3</v>
      </c>
      <c r="AP51" s="369">
        <v>42581</v>
      </c>
      <c r="AQ51" s="370">
        <v>-2.2000000000000002</v>
      </c>
      <c r="AR51" s="371">
        <v>-17.100000000000001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3664276</v>
      </c>
      <c r="AN52" s="375">
        <v>13059</v>
      </c>
      <c r="AO52" s="376">
        <v>-41.4</v>
      </c>
      <c r="AP52" s="377">
        <v>24354</v>
      </c>
      <c r="AQ52" s="378">
        <v>-1.8</v>
      </c>
      <c r="AR52" s="379">
        <v>-39.6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8607827</v>
      </c>
      <c r="AN53" s="367">
        <v>30559</v>
      </c>
      <c r="AO53" s="368">
        <v>23.5</v>
      </c>
      <c r="AP53" s="369">
        <v>45426</v>
      </c>
      <c r="AQ53" s="370">
        <v>6.7</v>
      </c>
      <c r="AR53" s="371">
        <v>16.8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4065016</v>
      </c>
      <c r="AN54" s="375">
        <v>14432</v>
      </c>
      <c r="AO54" s="376">
        <v>10.5</v>
      </c>
      <c r="AP54" s="377">
        <v>24508</v>
      </c>
      <c r="AQ54" s="378">
        <v>0.6</v>
      </c>
      <c r="AR54" s="379">
        <v>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5903053</v>
      </c>
      <c r="AN55" s="367">
        <v>20931</v>
      </c>
      <c r="AO55" s="368">
        <v>-31.5</v>
      </c>
      <c r="AP55" s="369">
        <v>45022</v>
      </c>
      <c r="AQ55" s="370">
        <v>-0.9</v>
      </c>
      <c r="AR55" s="371">
        <v>-30.6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3698408</v>
      </c>
      <c r="AN56" s="375">
        <v>13114</v>
      </c>
      <c r="AO56" s="376">
        <v>-9.1</v>
      </c>
      <c r="AP56" s="377">
        <v>25247</v>
      </c>
      <c r="AQ56" s="378">
        <v>3</v>
      </c>
      <c r="AR56" s="379">
        <v>-12.1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7995445</v>
      </c>
      <c r="AN57" s="367">
        <v>28316</v>
      </c>
      <c r="AO57" s="368">
        <v>35.299999999999997</v>
      </c>
      <c r="AP57" s="369">
        <v>46035</v>
      </c>
      <c r="AQ57" s="370">
        <v>2.2999999999999998</v>
      </c>
      <c r="AR57" s="371">
        <v>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5138715</v>
      </c>
      <c r="AN58" s="375">
        <v>18199</v>
      </c>
      <c r="AO58" s="376">
        <v>38.799999999999997</v>
      </c>
      <c r="AP58" s="377">
        <v>25158</v>
      </c>
      <c r="AQ58" s="378">
        <v>-0.4</v>
      </c>
      <c r="AR58" s="379">
        <v>39.200000000000003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8862319</v>
      </c>
      <c r="AN59" s="367">
        <v>31290</v>
      </c>
      <c r="AO59" s="368">
        <v>10.5</v>
      </c>
      <c r="AP59" s="369">
        <v>43261</v>
      </c>
      <c r="AQ59" s="370">
        <v>-6</v>
      </c>
      <c r="AR59" s="371">
        <v>16.5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4512459</v>
      </c>
      <c r="AN60" s="375">
        <v>15932</v>
      </c>
      <c r="AO60" s="376">
        <v>-12.5</v>
      </c>
      <c r="AP60" s="377">
        <v>24721</v>
      </c>
      <c r="AQ60" s="378">
        <v>-1.7</v>
      </c>
      <c r="AR60" s="379">
        <v>-10.8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7661909</v>
      </c>
      <c r="AN61" s="382">
        <v>27166</v>
      </c>
      <c r="AO61" s="383">
        <v>3.7</v>
      </c>
      <c r="AP61" s="384">
        <v>44465</v>
      </c>
      <c r="AQ61" s="385">
        <v>0</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4215775</v>
      </c>
      <c r="AN62" s="375">
        <v>14947</v>
      </c>
      <c r="AO62" s="376">
        <v>-2.7</v>
      </c>
      <c r="AP62" s="377">
        <v>24798</v>
      </c>
      <c r="AQ62" s="378">
        <v>-0.1</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SAlbnQUnkOI3g3grgZBKlg9pNR72l2CeWHavvKQPRE/653fFtVOtDJnVMFKtDsOw+qLAolWNJftYmO6fRc1yQ==" saltValue="zH8RHz9DJVl7IWsxg6Mw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D2TIb7RWALe8v4BdFQhoto2mqpSlMcLgf7+RL48RQ/yj3Y86lbJ7QcOHa3pglHiMcwVwGGZoT8Oddc7J4hTsnQ==" saltValue="1wkZrJOuhmsKJss17TJk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WCKK/1b0Mif/1BvRnrypnrVd7jjz8A5kYKkRYSiE0xd0HMlbp6/UAYxmir1i45Fneei/ahffZHY690khFQfuFw==" saltValue="IGaF9ngheMlSsvqRljhO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15.18</v>
      </c>
      <c r="G47" s="12">
        <v>15.9</v>
      </c>
      <c r="H47" s="12">
        <v>14.16</v>
      </c>
      <c r="I47" s="12">
        <v>14.63</v>
      </c>
      <c r="J47" s="13">
        <v>12.74</v>
      </c>
    </row>
    <row r="48" spans="2:10" ht="57.75" customHeight="1" x14ac:dyDescent="0.15">
      <c r="B48" s="14"/>
      <c r="C48" s="1240" t="s">
        <v>4</v>
      </c>
      <c r="D48" s="1240"/>
      <c r="E48" s="1241"/>
      <c r="F48" s="15">
        <v>1.8</v>
      </c>
      <c r="G48" s="16">
        <v>1.84</v>
      </c>
      <c r="H48" s="16">
        <v>1.71</v>
      </c>
      <c r="I48" s="16">
        <v>1.69</v>
      </c>
      <c r="J48" s="17">
        <v>2.08</v>
      </c>
    </row>
    <row r="49" spans="2:10" ht="57.75" customHeight="1" thickBot="1" x14ac:dyDescent="0.2">
      <c r="B49" s="18"/>
      <c r="C49" s="1242" t="s">
        <v>5</v>
      </c>
      <c r="D49" s="1242"/>
      <c r="E49" s="1243"/>
      <c r="F49" s="19" t="s">
        <v>571</v>
      </c>
      <c r="G49" s="20">
        <v>0.06</v>
      </c>
      <c r="H49" s="20" t="s">
        <v>572</v>
      </c>
      <c r="I49" s="20" t="s">
        <v>573</v>
      </c>
      <c r="J49" s="21" t="s">
        <v>574</v>
      </c>
    </row>
    <row r="50" spans="2:10" ht="13.5" customHeight="1" x14ac:dyDescent="0.15"/>
  </sheetData>
  <sheetProtection algorithmName="SHA-512" hashValue="xmU3fkpHXfCogseZ1RYfXG7axkUcJj5USwobsZd+re1lue1AXk6rUILNggRzFluUSw2E4fg414fFqnprEsYbmQ==" saltValue="32teIcPglEI0VltLPC0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2022-10-04T03:04:20Z</cp:lastPrinted>
  <dcterms:created xsi:type="dcterms:W3CDTF">2022-02-02T05:51:20Z</dcterms:created>
  <dcterms:modified xsi:type="dcterms:W3CDTF">2022-10-04T03:04:31Z</dcterms:modified>
  <cp:category/>
</cp:coreProperties>
</file>