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AM36" i="10" s="1"/>
  <c r="BW34" i="10" l="1"/>
  <c r="BW35" i="10" l="1"/>
  <c r="BW36" i="10" s="1"/>
  <c r="BW37" i="10" s="1"/>
  <c r="BW38" i="10" s="1"/>
  <c r="CO34" i="10"/>
  <c r="CO35" i="10" s="1"/>
  <c r="CO36" i="10" s="1"/>
  <c r="CO37" i="10" s="1"/>
</calcChain>
</file>

<file path=xl/sharedStrings.xml><?xml version="1.0" encoding="utf-8"?>
<sst xmlns="http://schemas.openxmlformats.org/spreadsheetml/2006/main" count="1143" uniqueCount="610">
  <si>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</si>
  <si>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</si>
  <si>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</si>
  <si>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</si>
  <si>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</si>
  <si>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</si>
  <si>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</si>
  <si>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</si>
  <si>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</si>
  <si>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</si>
  <si>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</si>
  <si>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</si>
  <si>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</si>
  <si>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</si>
  <si>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</si>
  <si>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</si>
  <si>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</si>
  <si>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</si>
  <si>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</si>
  <si>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</si>
  <si>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</si>
  <si>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</si>
  <si>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</si>
  <si>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</si>
  <si>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</si>
  <si>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</si>
  <si>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</si>
  <si>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</si>
  <si>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</si>
  <si>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</si>
  <si>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</si>
  <si>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</si>
  <si>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</si>
  <si>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</si>
  <si>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</si>
  <si>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</si>
  <si>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</si>
  <si>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</si>
  <si>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</si>
  <si>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</si>
  <si>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</si>
  <si>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</si>
  <si>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</si>
  <si>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</si>
  <si>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</si>
  <si>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</si>
  <si>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</si>
  <si>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</si>
  <si>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</si>
  <si>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</si>
  <si>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</si>
  <si>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</si>
  <si>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</si>
  <si>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</si>
  <si>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</si>
  <si>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</si>
  <si>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</si>
  <si>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</si>
  <si>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</si>
  <si>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</si>
  <si>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</si>
  <si>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</si>
  <si>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</si>
  <si>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</si>
  <si>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</si>
  <si>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</si>
  <si>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</si>
  <si>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</si>
  <si>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</si>
  <si>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</si>
  <si>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</si>
  <si>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</si>
  <si>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</si>
  <si>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</si>
  <si>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</si>
  <si>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</si>
  <si>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</si>
  <si>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</si>
  <si>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</si>
  <si>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</si>
  <si>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</si>
  <si>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</si>
  <si>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</si>
  <si>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</si>
  <si>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</si>
  <si>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</si>
  <si>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</si>
  <si>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</si>
  <si>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</si>
  <si>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</si>
  <si>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</si>
  <si>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</si>
  <si>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</si>
  <si>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</si>
  <si>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</si>
  <si>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</si>
  <si>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</si>
  <si>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</si>
  <si>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</si>
  <si>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</si>
  <si>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</si>
  <si>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</si>
  <si>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</si>
  <si>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</si>
  <si>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</si>
  <si>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</si>
  <si>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</si>
  <si>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</si>
  <si>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</si>
  <si>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</si>
  <si>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</si>
  <si>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</si>
  <si>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</si>
  <si>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</si>
  <si>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</si>
  <si>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</si>
  <si>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</si>
  <si>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</si>
  <si>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</si>
  <si>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</si>
  <si>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</si>
  <si>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</si>
  <si>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</si>
  <si>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</si>
  <si>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</si>
  <si>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</si>
  <si>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</si>
  <si>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</si>
  <si>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</si>
  <si>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</si>
  <si>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</si>
  <si>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</si>
  <si>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</si>
  <si>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</si>
  <si>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</si>
  <si>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</si>
  <si>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</si>
  <si>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</si>
  <si>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</si>
  <si>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</si>
  <si>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</si>
  <si>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</si>
  <si>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</si>
  <si>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</si>
  <si>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</si>
  <si>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</si>
  <si>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</si>
  <si>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</si>
  <si>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</si>
  <si>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</si>
  <si>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</si>
  <si>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</si>
  <si>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</si>
  <si>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</si>
  <si>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</si>
  <si>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</si>
  <si>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</si>
  <si>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</si>
  <si>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</si>
  <si>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</si>
  <si>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</si>
  <si>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</si>
  <si>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</si>
  <si>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</si>
  <si>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</si>
  <si>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</si>
  <si>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</si>
  <si>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</si>
  <si>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</si>
  <si>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</si>
  <si>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</si>
  <si>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</si>
  <si>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</si>
  <si>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</si>
  <si>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</si>
  <si>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</si>
  <si>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</si>
  <si>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</si>
  <si>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</si>
  <si>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</si>
  <si>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</si>
  <si>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</si>
  <si>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</si>
  <si>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</si>
  <si>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</si>
  <si>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</si>
  <si>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</si>
  <si>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</si>
  <si>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</si>
  <si>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</si>
  <si>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</si>
  <si>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</si>
  <si>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</si>
  <si>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</si>
  <si>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</si>
  <si>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</si>
  <si>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</si>
  <si>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</si>
  <si>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</si>
  <si>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</si>
  <si>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</si>
  <si>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</si>
  <si>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</si>
  <si>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</si>
  <si>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</si>
  <si>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</si>
  <si>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</si>
  <si>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</si>
  <si>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</si>
  <si>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</si>
  <si>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</si>
  <si>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</si>
  <si>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大阪府池田市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</si>
  <si>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</si>
  <si>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</si>
  <si>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</si>
  <si>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</si>
  <si>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</si>
  <si>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</si>
  <si>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</si>
  <si>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</si>
  <si>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</si>
  <si>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</si>
  <si>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</si>
  <si>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</si>
  <si>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</si>
  <si>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</si>
  <si>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</si>
  <si>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</si>
  <si>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</si>
  <si>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</si>
  <si>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</si>
  <si>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</si>
  <si>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</si>
  <si>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</si>
  <si>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</si>
  <si>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</si>
  <si>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</si>
  <si>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</si>
  <si>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</si>
  <si>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</si>
  <si>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</si>
  <si>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</si>
  <si>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</si>
  <si>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</si>
  <si>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</si>
  <si>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</si>
  <si>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</si>
  <si>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</si>
  <si>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</si>
  <si>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</si>
  <si>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</si>
  <si>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</si>
  <si>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</si>
  <si>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</si>
  <si>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</si>
  <si>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</si>
  <si>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</si>
  <si>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</si>
  <si>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</si>
  <si>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</si>
  <si>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</si>
  <si>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</si>
  <si>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</si>
  <si>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</si>
  <si>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</si>
  <si>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</si>
  <si>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</si>
  <si>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</si>
  <si>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</si>
  <si>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</si>
  <si>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</si>
  <si>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</si>
  <si>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</si>
  <si>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</si>
  <si>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</si>
  <si>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</si>
  <si>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</si>
  <si>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</si>
  <si>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</si>
  <si>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</si>
  <si>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</si>
  <si>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</si>
  <si>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</si>
  <si>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</si>
  <si>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</si>
  <si>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</si>
  <si>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</si>
  <si>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</si>
  <si>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</si>
  <si>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</si>
  <si>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</si>
  <si>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</si>
  <si>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</si>
  <si>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</si>
  <si>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</si>
  <si>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</si>
  <si>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</si>
  <si>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</si>
  <si>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</si>
  <si>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</si>
  <si>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</si>
  <si>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</si>
  <si>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</si>
  <si>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</si>
  <si>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</si>
  <si>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</si>
  <si>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</si>
  <si>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</si>
  <si>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</si>
  <si>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</si>
  <si>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</si>
  <si>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</si>
  <si>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</si>
  <si>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</si>
  <si>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</si>
  <si>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</si>
  <si>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</si>
  <si>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</si>
  <si>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</si>
  <si>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</si>
  <si>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</si>
  <si>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</si>
  <si>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</si>
  <si>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</si>
  <si>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</si>
  <si>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</si>
  <si>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</si>
  <si>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</si>
  <si>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</si>
  <si>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</si>
  <si>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</si>
  <si>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</si>
  <si>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</si>
  <si>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</si>
  <si>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</si>
  <si>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</si>
  <si>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</si>
  <si>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</si>
  <si>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</si>
  <si>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</si>
  <si>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</si>
  <si>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</si>
  <si>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</si>
  <si>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</si>
  <si>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</si>
  <si>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</si>
  <si>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</si>
  <si>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</si>
  <si>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</si>
  <si>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</si>
  <si>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</si>
  <si>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</si>
  <si>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</si>
  <si>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</si>
  <si>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</si>
  <si>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</si>
  <si>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</si>
  <si>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</si>
  <si>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</si>
  <si>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</si>
  <si>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</si>
  <si>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</si>
  <si>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</si>
  <si>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</si>
  <si>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</si>
  <si>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</si>
  <si>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大阪府池田市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</si>
  <si>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</si>
  <si>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</si>
  <si>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</si>
  <si>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</si>
  <si>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</si>
  <si>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</si>
  <si>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</si>
  <si>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</si>
  <si>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</si>
  <si>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</si>
  <si>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</si>
  <si>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</si>
  <si>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</si>
  <si>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</si>
  <si>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</si>
  <si>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</si>
  <si>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</si>
  <si>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</si>
  <si>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</si>
  <si>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</si>
  <si>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</si>
  <si>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</si>
  <si>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</si>
  <si>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</si>
  <si>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</si>
  <si>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</si>
  <si>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</si>
  <si>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</si>
  <si>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</si>
  <si>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</si>
  <si>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</si>
  <si>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</si>
  <si>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</si>
  <si>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</si>
  <si>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</si>
  <si>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</si>
  <si>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</si>
  <si>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</si>
  <si>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</si>
  <si>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</si>
  <si>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</si>
  <si>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</si>
  <si>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</si>
  <si>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</si>
  <si>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</si>
  <si>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</si>
  <si>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</si>
  <si>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</si>
  <si>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</si>
  <si>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</si>
  <si>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</si>
  <si>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</si>
  <si>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</si>
  <si>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</si>
  <si>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</si>
  <si>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</si>
  <si>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</si>
  <si>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</si>
  <si>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</si>
  <si>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</si>
  <si>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</si>
  <si>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</si>
  <si>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</si>
  <si>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</si>
  <si>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</si>
  <si>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</si>
  <si>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</si>
  <si>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</si>
  <si>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</si>
  <si>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</si>
  <si>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</si>
  <si>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</si>
  <si>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</si>
  <si>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</si>
  <si>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</si>
  <si>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</si>
  <si>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</si>
  <si>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</si>
  <si>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</si>
  <si>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</si>
  <si>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</si>
  <si>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</si>
  <si>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</si>
  <si>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</si>
  <si>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</si>
  <si>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</si>
  <si>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</si>
  <si>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</si>
  <si>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</si>
  <si>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</si>
  <si>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</si>
  <si>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</si>
  <si>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</si>
  <si>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</si>
  <si>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</si>
  <si>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</si>
  <si>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</si>
  <si>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</si>
  <si>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</si>
  <si>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</si>
  <si>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</si>
  <si>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</si>
  <si>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</si>
  <si>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</si>
  <si>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</si>
  <si>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</si>
  <si>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</si>
  <si>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</si>
  <si>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</si>
  <si>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</si>
  <si>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</si>
  <si>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</si>
  <si>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</si>
  <si>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</si>
  <si>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</si>
  <si>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</si>
  <si>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</si>
  <si>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</si>
  <si>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</si>
  <si>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</si>
  <si>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</si>
  <si>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</si>
  <si>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</si>
  <si>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</si>
  <si>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</si>
  <si>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</si>
  <si>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</si>
  <si>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</si>
  <si>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</si>
  <si>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</si>
  <si>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</si>
  <si>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</si>
  <si>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</si>
  <si>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</si>
  <si>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</si>
  <si>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</si>
  <si>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</si>
  <si>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</si>
  <si>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</si>
  <si>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</si>
  <si>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</si>
  <si>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</si>
  <si>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</si>
  <si>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</si>
  <si>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</si>
  <si>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</si>
  <si>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</si>
  <si>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</si>
  <si>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</si>
  <si>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</si>
  <si>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</si>
  <si>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</si>
  <si>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</si>
  <si>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</si>
  <si>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</si>
  <si>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</si>
  <si>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</si>
  <si>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</si>
  <si>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</si>
  <si>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</si>
  <si>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</si>
  <si>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</si>
  <si>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</si>
  <si>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</si>
  <si>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</si>
  <si>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</si>
  <si>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</si>
  <si>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</si>
  <si>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</si>
  <si>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</si>
  <si>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</si>
  <si>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</si>
  <si>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</si>
  <si>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</si>
  <si>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</si>
  <si>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</si>
  <si>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</si>
  <si>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</si>
  <si>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</si>
  <si>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</si>
  <si>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</si>
  <si>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</si>
  <si>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</si>
  <si>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</si>
  <si>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</si>
  <si>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</si>
  <si>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</si>
  <si>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</si>
  <si>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</si>
  <si>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</si>
  <si>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</si>
  <si>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</si>
  <si>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</si>
  <si>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</si>
  <si>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</si>
  <si>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</si>
  <si>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</si>
  <si>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</si>
  <si>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2.37</t>
  </si>
  <si>
    <t>▲ 0.91</t>
  </si>
  <si>
    <t>▲ 1.46</t>
  </si>
  <si>
    <t>水道事業会計</t>
  </si>
  <si>
    <t>公共下水道事業会計</t>
  </si>
  <si>
    <t>病院事業会計</t>
  </si>
  <si>
    <t>国民健康保険特別会計</t>
  </si>
  <si>
    <t>▲ 2.09</t>
  </si>
  <si>
    <t>介護保険事業特別会計</t>
  </si>
  <si>
    <t>一般会計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</si>
  <si>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</si>
  <si>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</si>
  <si>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</si>
  <si>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</si>
  <si>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</si>
  <si>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</si>
  <si>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</si>
  <si>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</si>
  <si>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</si>
  <si>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池田みどりスポーツ財団</t>
    <rPh sb="0" eb="2">
      <t>イケダ</t>
    </rPh>
    <rPh sb="9" eb="11">
      <t>ザイダン</t>
    </rPh>
    <phoneticPr fontId="2"/>
  </si>
  <si>
    <t>池田市再開発ビル</t>
    <rPh sb="0" eb="3">
      <t>イケダシ</t>
    </rPh>
    <rPh sb="3" eb="6">
      <t>サイカイハツ</t>
    </rPh>
    <phoneticPr fontId="2"/>
  </si>
  <si>
    <t>いけだ市民文化振興財団</t>
    <rPh sb="3" eb="5">
      <t>シミン</t>
    </rPh>
    <rPh sb="5" eb="7">
      <t>ブンカ</t>
    </rPh>
    <rPh sb="7" eb="9">
      <t>シンコウ</t>
    </rPh>
    <rPh sb="9" eb="11">
      <t>ザイダン</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</si>
  <si>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</si>
  <si>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</si>
  <si>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</si>
  <si>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</si>
  <si>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</si>
  <si>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公共施設整備基金</t>
    <phoneticPr fontId="5"/>
  </si>
  <si>
    <t>教育振興基金</t>
    <rPh sb="0" eb="2">
      <t>キョウイク</t>
    </rPh>
    <rPh sb="2" eb="4">
      <t>シンコウ</t>
    </rPh>
    <rPh sb="4" eb="6">
      <t>キキン</t>
    </rPh>
    <phoneticPr fontId="5"/>
  </si>
  <si>
    <t>福祉基金</t>
    <rPh sb="0" eb="2">
      <t>フクシ</t>
    </rPh>
    <rPh sb="2" eb="4">
      <t>キキン</t>
    </rPh>
    <phoneticPr fontId="5"/>
  </si>
  <si>
    <t>みんなでつくるまち推進基金</t>
    <rPh sb="9" eb="11">
      <t>スイシン</t>
    </rPh>
    <rPh sb="11" eb="13">
      <t>キキン</t>
    </rPh>
    <phoneticPr fontId="5"/>
  </si>
  <si>
    <t>子ども・子育て基金</t>
    <rPh sb="0" eb="1">
      <t>コ</t>
    </rPh>
    <rPh sb="4" eb="6">
      <t>コソダ</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</si>
  <si>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</si>
  <si>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</si>
  <si>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</si>
  <si>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</si>
  <si>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</si>
  <si>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将来負担比率、実質公債費比率ともに類似団体と比較して低い水準にある。実質公債費比率については、公営企業への準元利償還金の減少などにより改善となった。
　今後、大規模な建設事業や施設の老朽化対策が控えており、地方債残高や元利償還金が増加することが見込まれることから、長期的には将来負担比率、実質公債費比率の悪化が懸念されるため、将来世代に過度な負担を残すことのないよう、池田市健全な財政運営に関する条例に基づき適正な公債管理に努める。</t>
    <rPh sb="1" eb="5">
      <t>ショウライフタン</t>
    </rPh>
    <rPh sb="5" eb="7">
      <t>ヒリツ</t>
    </rPh>
    <rPh sb="48" eb="52">
      <t>コウエイキギョウ</t>
    </rPh>
    <rPh sb="54" eb="55">
      <t>ジュン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</si>
  <si>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</si>
  <si>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</si>
  <si>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</si>
  <si>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</si>
  <si>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</si>
  <si>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r>
      <t>　公営企業債等繰入見込額が減少したことなどにより、将来負担額が減少し、減収補填債や公害防止事業債の発行による基準財政需要額算入見込額の増加により充当可能財源等が増加したため、将来負担比率は算定されず、類似団体と比較して低い水準にある。有形固定資産減価償却率は</t>
    </r>
    <r>
      <rPr>
        <sz val="11"/>
        <color indexed="8"/>
        <rFont val="ＭＳ Ｐゴシック"/>
        <family val="3"/>
        <charset val="128"/>
      </rPr>
      <t>、類似団体内平均値より高く、上昇傾向にあるが、主な要因としては、道路の有形固定資産減価償却率が84.0％、橋りょうの有形固定資産減価償却率が85.1％であることが挙げられる。
　今後、老朽化した公共施設の更新に取り組まなければならないため、地方債の増加による将来負担比率の悪化が懸念される。
　これに対応するため、公共施設等総合管理計画や個別施設計画に基づき、公共施設の効率的保全、適正配置、有効活用に努める。</t>
    </r>
    <rPh sb="35" eb="40">
      <t>ゲンシュウホテンサイ</t>
    </rPh>
    <rPh sb="41" eb="45">
      <t>コウガイボウシ</t>
    </rPh>
    <rPh sb="45" eb="48">
      <t>ジギョウサイ</t>
    </rPh>
    <rPh sb="49" eb="51">
      <t>ハッコウ</t>
    </rPh>
    <rPh sb="54" eb="58">
      <t>キジュンザイセイ</t>
    </rPh>
    <rPh sb="58" eb="61">
      <t>ジュヨウガク</t>
    </rPh>
    <rPh sb="61" eb="65">
      <t>サンニュウミコ</t>
    </rPh>
    <rPh sb="65" eb="66">
      <t>ガク</t>
    </rPh>
    <rPh sb="67" eb="69">
      <t>ゾウカ</t>
    </rPh>
    <rPh sb="80" eb="82">
      <t>ゾウカ</t>
    </rPh>
    <rPh sb="87" eb="93">
      <t>ショウライフタンヒリツ</t>
    </rPh>
    <rPh sb="94" eb="96">
      <t>サンテイ</t>
    </rPh>
    <rPh sb="127" eb="128">
      <t>リツ</t>
    </rPh>
    <rPh sb="143" eb="147">
      <t>ジョウショウケイコウ</t>
    </rPh>
    <rPh sb="152" eb="153">
      <t>オモ</t>
    </rPh>
    <rPh sb="154" eb="156">
      <t>ヨウイン</t>
    </rPh>
    <rPh sb="161" eb="163">
      <t>ドウロ</t>
    </rPh>
    <rPh sb="164" eb="170">
      <t>ユウケイコテイシサン</t>
    </rPh>
    <rPh sb="170" eb="175">
      <t>ゲンカショウキャクリツ</t>
    </rPh>
    <rPh sb="182" eb="183">
      <t>キョウ</t>
    </rPh>
    <rPh sb="187" eb="198">
      <t>ユウケイコテイシサンゲンカショウキャクリツ</t>
    </rPh>
    <rPh sb="210" eb="211">
      <t>ア</t>
    </rPh>
    <rPh sb="249" eb="252">
      <t>チホウサイ</t>
    </rPh>
    <rPh sb="253" eb="25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</si>
</sst>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EECE-497F-986D-58380FD68C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23725</c:v>
                </c:pt>
                <c:pt idx="1">
                  <c:v>40567</c:v>
                </c:pt>
                <c:pt idx="2">
                  <c:v>47204</c:v>
                </c:pt>
                <c:pt idx="3">
                  <c:v>71794</c:v>
                </c:pt>
                <c:pt idx="4">
                  <c:v>39650</c:v>
                </c:pt>
              </c:numCache>
            </c:numRef>
          </c:val>
          <c:smooth val="0"/>
          <c:extLst>
            <c:ext xmlns:c16="http://schemas.microsoft.com/office/drawing/2014/chart" uri="{C3380CC4-5D6E-409C-BE32-E72D297353CC}">
              <c16:uniqueId val="{00000001-EECE-497F-986D-58380FD68CE2}"/>
            </c:ext>
          </c:extLst>
        </c:ser>
        <c:dLbls>
          <c:showLegendKey val="0"/>
          <c:showVal val="0"/>
          <c:showCatName val="0"/>
          <c:showSerName val="0"/>
          <c:showPercent val="0"/>
          <c:showBubbleSize val="0"/>
        </c:dLbls>
        <c:marker val="1"/>
        <c:smooth val="0"/>
        <c:axId val="484562584"/>
        <c:axId val="484562968"/>
      </c:lineChart>
      <c:catAx>
        <c:axId val="484562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562968"/>
        <c:crosses val="autoZero"/>
        <c:auto val="1"/>
        <c:lblAlgn val="ctr"/>
        <c:lblOffset val="100"/>
        <c:tickLblSkip val="1"/>
        <c:tickMarkSkip val="1"/>
        <c:noMultiLvlLbl val="0"/>
      </c:catAx>
      <c:valAx>
        <c:axId val="484562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562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4.63</c:v>
                </c:pt>
                <c:pt idx="1">
                  <c:v>4.5199999999999996</c:v>
                </c:pt>
                <c:pt idx="2">
                  <c:v>0.56999999999999995</c:v>
                </c:pt>
                <c:pt idx="3">
                  <c:v>0.5</c:v>
                </c:pt>
                <c:pt idx="4">
                  <c:v>1.03</c:v>
                </c:pt>
              </c:numCache>
            </c:numRef>
          </c:val>
          <c:extLst>
            <c:ext xmlns:c16="http://schemas.microsoft.com/office/drawing/2014/chart" uri="{C3380CC4-5D6E-409C-BE32-E72D297353CC}">
              <c16:uniqueId val="{00000000-D9A2-4816-9F81-BBDB1F80DE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22.16</c:v>
                </c:pt>
                <c:pt idx="1">
                  <c:v>24.64</c:v>
                </c:pt>
                <c:pt idx="2">
                  <c:v>24.9</c:v>
                </c:pt>
                <c:pt idx="3">
                  <c:v>24.12</c:v>
                </c:pt>
                <c:pt idx="4">
                  <c:v>21.51</c:v>
                </c:pt>
              </c:numCache>
            </c:numRef>
          </c:val>
          <c:extLst>
            <c:ext xmlns:c16="http://schemas.microsoft.com/office/drawing/2014/chart" uri="{C3380CC4-5D6E-409C-BE32-E72D297353CC}">
              <c16:uniqueId val="{00000001-D9A2-4816-9F81-BBDB1F80DE41}"/>
            </c:ext>
          </c:extLst>
        </c:ser>
        <c:dLbls>
          <c:showLegendKey val="0"/>
          <c:showVal val="0"/>
          <c:showCatName val="0"/>
          <c:showSerName val="0"/>
          <c:showPercent val="0"/>
          <c:showBubbleSize val="0"/>
        </c:dLbls>
        <c:gapWidth val="250"/>
        <c:overlap val="100"/>
        <c:axId val="492869136"/>
        <c:axId val="48310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5.62</c:v>
                </c:pt>
                <c:pt idx="1">
                  <c:v>1.33</c:v>
                </c:pt>
                <c:pt idx="2">
                  <c:v>-2.37</c:v>
                </c:pt>
                <c:pt idx="3">
                  <c:v>-0.91</c:v>
                </c:pt>
                <c:pt idx="4">
                  <c:v>-1.46</c:v>
                </c:pt>
              </c:numCache>
            </c:numRef>
          </c:val>
          <c:smooth val="0"/>
          <c:extLst>
            <c:ext xmlns:c16="http://schemas.microsoft.com/office/drawing/2014/chart" uri="{C3380CC4-5D6E-409C-BE32-E72D297353CC}">
              <c16:uniqueId val="{00000002-D9A2-4816-9F81-BBDB1F80DE41}"/>
            </c:ext>
          </c:extLst>
        </c:ser>
        <c:dLbls>
          <c:showLegendKey val="0"/>
          <c:showVal val="0"/>
          <c:showCatName val="0"/>
          <c:showSerName val="0"/>
          <c:showPercent val="0"/>
          <c:showBubbleSize val="0"/>
        </c:dLbls>
        <c:marker val="1"/>
        <c:smooth val="0"/>
        <c:axId val="492869136"/>
        <c:axId val="483107952"/>
      </c:lineChart>
      <c:catAx>
        <c:axId val="49286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107952"/>
        <c:crosses val="autoZero"/>
        <c:auto val="1"/>
        <c:lblAlgn val="ctr"/>
        <c:lblOffset val="100"/>
        <c:tickLblSkip val="1"/>
        <c:tickMarkSkip val="1"/>
        <c:noMultiLvlLbl val="0"/>
      </c:catAx>
      <c:valAx>
        <c:axId val="48310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86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02-4B2E-9160-9B4C32E3FB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02-4B2E-9160-9B4C32E3FB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02-4B2E-9160-9B4C32E3FB8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0.26</c:v>
                </c:pt>
                <c:pt idx="4">
                  <c:v>#N/A</c:v>
                </c:pt>
                <c:pt idx="5">
                  <c:v>0.27</c:v>
                </c:pt>
                <c:pt idx="6">
                  <c:v>#N/A</c:v>
                </c:pt>
                <c:pt idx="7">
                  <c:v>0.27</c:v>
                </c:pt>
                <c:pt idx="8">
                  <c:v>#N/A</c:v>
                </c:pt>
                <c:pt idx="9">
                  <c:v>0.26</c:v>
                </c:pt>
              </c:numCache>
            </c:numRef>
          </c:val>
          <c:extLst>
            <c:ext xmlns:c16="http://schemas.microsoft.com/office/drawing/2014/chart" uri="{C3380CC4-5D6E-409C-BE32-E72D297353CC}">
              <c16:uniqueId val="{00000003-2D02-4B2E-9160-9B4C32E3FB81}"/>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4.63</c:v>
                </c:pt>
                <c:pt idx="2">
                  <c:v>#N/A</c:v>
                </c:pt>
                <c:pt idx="3">
                  <c:v>4.51</c:v>
                </c:pt>
                <c:pt idx="4">
                  <c:v>#N/A</c:v>
                </c:pt>
                <c:pt idx="5">
                  <c:v>0.56000000000000005</c:v>
                </c:pt>
                <c:pt idx="6">
                  <c:v>#N/A</c:v>
                </c:pt>
                <c:pt idx="7">
                  <c:v>0.5</c:v>
                </c:pt>
                <c:pt idx="8">
                  <c:v>#N/A</c:v>
                </c:pt>
                <c:pt idx="9">
                  <c:v>1.03</c:v>
                </c:pt>
              </c:numCache>
            </c:numRef>
          </c:val>
          <c:extLst>
            <c:ext xmlns:c16="http://schemas.microsoft.com/office/drawing/2014/chart" uri="{C3380CC4-5D6E-409C-BE32-E72D297353CC}">
              <c16:uniqueId val="{00000004-2D02-4B2E-9160-9B4C32E3FB8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0.87</c:v>
                </c:pt>
                <c:pt idx="2">
                  <c:v>#N/A</c:v>
                </c:pt>
                <c:pt idx="3">
                  <c:v>0.7</c:v>
                </c:pt>
                <c:pt idx="4">
                  <c:v>#N/A</c:v>
                </c:pt>
                <c:pt idx="5">
                  <c:v>0.53</c:v>
                </c:pt>
                <c:pt idx="6">
                  <c:v>#N/A</c:v>
                </c:pt>
                <c:pt idx="7">
                  <c:v>0.19</c:v>
                </c:pt>
                <c:pt idx="8">
                  <c:v>#N/A</c:v>
                </c:pt>
                <c:pt idx="9">
                  <c:v>1.32</c:v>
                </c:pt>
              </c:numCache>
            </c:numRef>
          </c:val>
          <c:extLst>
            <c:ext xmlns:c16="http://schemas.microsoft.com/office/drawing/2014/chart" uri="{C3380CC4-5D6E-409C-BE32-E72D297353CC}">
              <c16:uniqueId val="{00000005-2D02-4B2E-9160-9B4C32E3FB8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2.09</c:v>
                </c:pt>
                <c:pt idx="1">
                  <c:v>#N/A</c:v>
                </c:pt>
                <c:pt idx="2">
                  <c:v>#N/A</c:v>
                </c:pt>
                <c:pt idx="3">
                  <c:v>0.35</c:v>
                </c:pt>
                <c:pt idx="4">
                  <c:v>#N/A</c:v>
                </c:pt>
                <c:pt idx="5">
                  <c:v>0.39</c:v>
                </c:pt>
                <c:pt idx="6">
                  <c:v>#N/A</c:v>
                </c:pt>
                <c:pt idx="7">
                  <c:v>0.94</c:v>
                </c:pt>
                <c:pt idx="8">
                  <c:v>#N/A</c:v>
                </c:pt>
                <c:pt idx="9">
                  <c:v>1.8</c:v>
                </c:pt>
              </c:numCache>
            </c:numRef>
          </c:val>
          <c:extLst>
            <c:ext xmlns:c16="http://schemas.microsoft.com/office/drawing/2014/chart" uri="{C3380CC4-5D6E-409C-BE32-E72D297353CC}">
              <c16:uniqueId val="{00000006-2D02-4B2E-9160-9B4C32E3FB8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1.63</c:v>
                </c:pt>
                <c:pt idx="2">
                  <c:v>#N/A</c:v>
                </c:pt>
                <c:pt idx="3">
                  <c:v>0.23</c:v>
                </c:pt>
                <c:pt idx="4">
                  <c:v>#N/A</c:v>
                </c:pt>
                <c:pt idx="5">
                  <c:v>1.87</c:v>
                </c:pt>
                <c:pt idx="6">
                  <c:v>#N/A</c:v>
                </c:pt>
                <c:pt idx="7">
                  <c:v>2.56</c:v>
                </c:pt>
                <c:pt idx="8">
                  <c:v>#N/A</c:v>
                </c:pt>
                <c:pt idx="9">
                  <c:v>5.72</c:v>
                </c:pt>
              </c:numCache>
            </c:numRef>
          </c:val>
          <c:extLst>
            <c:ext xmlns:c16="http://schemas.microsoft.com/office/drawing/2014/chart" uri="{C3380CC4-5D6E-409C-BE32-E72D297353CC}">
              <c16:uniqueId val="{00000007-2D02-4B2E-9160-9B4C32E3FB81}"/>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6.68</c:v>
                </c:pt>
                <c:pt idx="2">
                  <c:v>#N/A</c:v>
                </c:pt>
                <c:pt idx="3">
                  <c:v>7.82</c:v>
                </c:pt>
                <c:pt idx="4">
                  <c:v>#N/A</c:v>
                </c:pt>
                <c:pt idx="5">
                  <c:v>8.68</c:v>
                </c:pt>
                <c:pt idx="6">
                  <c:v>#N/A</c:v>
                </c:pt>
                <c:pt idx="7">
                  <c:v>9.27</c:v>
                </c:pt>
                <c:pt idx="8">
                  <c:v>#N/A</c:v>
                </c:pt>
                <c:pt idx="9">
                  <c:v>9.66</c:v>
                </c:pt>
              </c:numCache>
            </c:numRef>
          </c:val>
          <c:extLst>
            <c:ext xmlns:c16="http://schemas.microsoft.com/office/drawing/2014/chart" uri="{C3380CC4-5D6E-409C-BE32-E72D297353CC}">
              <c16:uniqueId val="{00000008-2D02-4B2E-9160-9B4C32E3FB8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11.88</c:v>
                </c:pt>
                <c:pt idx="2">
                  <c:v>#N/A</c:v>
                </c:pt>
                <c:pt idx="3">
                  <c:v>11.18</c:v>
                </c:pt>
                <c:pt idx="4">
                  <c:v>#N/A</c:v>
                </c:pt>
                <c:pt idx="5">
                  <c:v>12.47</c:v>
                </c:pt>
                <c:pt idx="6">
                  <c:v>#N/A</c:v>
                </c:pt>
                <c:pt idx="7">
                  <c:v>14.12</c:v>
                </c:pt>
                <c:pt idx="8">
                  <c:v>#N/A</c:v>
                </c:pt>
                <c:pt idx="9">
                  <c:v>13.78</c:v>
                </c:pt>
              </c:numCache>
            </c:numRef>
          </c:val>
          <c:extLst>
            <c:ext xmlns:c16="http://schemas.microsoft.com/office/drawing/2014/chart" uri="{C3380CC4-5D6E-409C-BE32-E72D297353CC}">
              <c16:uniqueId val="{00000009-2D02-4B2E-9160-9B4C32E3FB81}"/>
            </c:ext>
          </c:extLst>
        </c:ser>
        <c:dLbls>
          <c:showLegendKey val="0"/>
          <c:showVal val="0"/>
          <c:showCatName val="0"/>
          <c:showSerName val="0"/>
          <c:showPercent val="0"/>
          <c:showBubbleSize val="0"/>
        </c:dLbls>
        <c:gapWidth val="150"/>
        <c:overlap val="100"/>
        <c:axId val="489958896"/>
        <c:axId val="493938960"/>
      </c:barChart>
      <c:catAx>
        <c:axId val="48995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938960"/>
        <c:crosses val="autoZero"/>
        <c:auto val="1"/>
        <c:lblAlgn val="ctr"/>
        <c:lblOffset val="100"/>
        <c:tickLblSkip val="1"/>
        <c:tickMarkSkip val="1"/>
        <c:noMultiLvlLbl val="0"/>
      </c:catAx>
      <c:valAx>
        <c:axId val="49393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95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3319</c:v>
                </c:pt>
                <c:pt idx="5">
                  <c:v>3312</c:v>
                </c:pt>
                <c:pt idx="8">
                  <c:v>3358</c:v>
                </c:pt>
                <c:pt idx="11">
                  <c:v>3455</c:v>
                </c:pt>
                <c:pt idx="14">
                  <c:v>3520</c:v>
                </c:pt>
              </c:numCache>
            </c:numRef>
          </c:val>
          <c:extLst>
            <c:ext xmlns:c16="http://schemas.microsoft.com/office/drawing/2014/chart" uri="{C3380CC4-5D6E-409C-BE32-E72D297353CC}">
              <c16:uniqueId val="{00000000-F076-4DF7-A839-06DBC1377C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76-4DF7-A839-06DBC1377C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76-4DF7-A839-06DBC1377C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76-4DF7-A839-06DBC1377C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855</c:v>
                </c:pt>
                <c:pt idx="3">
                  <c:v>849</c:v>
                </c:pt>
                <c:pt idx="6">
                  <c:v>970</c:v>
                </c:pt>
                <c:pt idx="9">
                  <c:v>714</c:v>
                </c:pt>
                <c:pt idx="12">
                  <c:v>625</c:v>
                </c:pt>
              </c:numCache>
            </c:numRef>
          </c:val>
          <c:extLst>
            <c:ext xmlns:c16="http://schemas.microsoft.com/office/drawing/2014/chart" uri="{C3380CC4-5D6E-409C-BE32-E72D297353CC}">
              <c16:uniqueId val="{00000004-F076-4DF7-A839-06DBC1377C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76-4DF7-A839-06DBC1377C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76-4DF7-A839-06DBC1377C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3214</c:v>
                </c:pt>
                <c:pt idx="3">
                  <c:v>3414</c:v>
                </c:pt>
                <c:pt idx="6">
                  <c:v>3798</c:v>
                </c:pt>
                <c:pt idx="9">
                  <c:v>3081</c:v>
                </c:pt>
                <c:pt idx="12">
                  <c:v>3103</c:v>
                </c:pt>
              </c:numCache>
            </c:numRef>
          </c:val>
          <c:extLst>
            <c:ext xmlns:c16="http://schemas.microsoft.com/office/drawing/2014/chart" uri="{C3380CC4-5D6E-409C-BE32-E72D297353CC}">
              <c16:uniqueId val="{00000007-F076-4DF7-A839-06DBC1377CDB}"/>
            </c:ext>
          </c:extLst>
        </c:ser>
        <c:dLbls>
          <c:showLegendKey val="0"/>
          <c:showVal val="0"/>
          <c:showCatName val="0"/>
          <c:showSerName val="0"/>
          <c:showPercent val="0"/>
          <c:showBubbleSize val="0"/>
        </c:dLbls>
        <c:gapWidth val="100"/>
        <c:overlap val="100"/>
        <c:axId val="484735776"/>
        <c:axId val="49043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750</c:v>
                </c:pt>
                <c:pt idx="2">
                  <c:v>#N/A</c:v>
                </c:pt>
                <c:pt idx="3">
                  <c:v>#N/A</c:v>
                </c:pt>
                <c:pt idx="4">
                  <c:v>951</c:v>
                </c:pt>
                <c:pt idx="5">
                  <c:v>#N/A</c:v>
                </c:pt>
                <c:pt idx="6">
                  <c:v>#N/A</c:v>
                </c:pt>
                <c:pt idx="7">
                  <c:v>1410</c:v>
                </c:pt>
                <c:pt idx="8">
                  <c:v>#N/A</c:v>
                </c:pt>
                <c:pt idx="9">
                  <c:v>#N/A</c:v>
                </c:pt>
                <c:pt idx="10">
                  <c:v>340</c:v>
                </c:pt>
                <c:pt idx="11">
                  <c:v>#N/A</c:v>
                </c:pt>
                <c:pt idx="12">
                  <c:v>#N/A</c:v>
                </c:pt>
                <c:pt idx="13">
                  <c:v>208</c:v>
                </c:pt>
                <c:pt idx="14">
                  <c:v>#N/A</c:v>
                </c:pt>
              </c:numCache>
            </c:numRef>
          </c:val>
          <c:smooth val="0"/>
          <c:extLst>
            <c:ext xmlns:c16="http://schemas.microsoft.com/office/drawing/2014/chart" uri="{C3380CC4-5D6E-409C-BE32-E72D297353CC}">
              <c16:uniqueId val="{00000008-F076-4DF7-A839-06DBC1377CDB}"/>
            </c:ext>
          </c:extLst>
        </c:ser>
        <c:dLbls>
          <c:showLegendKey val="0"/>
          <c:showVal val="0"/>
          <c:showCatName val="0"/>
          <c:showSerName val="0"/>
          <c:showPercent val="0"/>
          <c:showBubbleSize val="0"/>
        </c:dLbls>
        <c:marker val="1"/>
        <c:smooth val="0"/>
        <c:axId val="484735776"/>
        <c:axId val="490437824"/>
      </c:lineChart>
      <c:catAx>
        <c:axId val="4847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437824"/>
        <c:crosses val="autoZero"/>
        <c:auto val="1"/>
        <c:lblAlgn val="ctr"/>
        <c:lblOffset val="100"/>
        <c:tickLblSkip val="1"/>
        <c:tickMarkSkip val="1"/>
        <c:noMultiLvlLbl val="0"/>
      </c:catAx>
      <c:valAx>
        <c:axId val="49043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7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30394</c:v>
                </c:pt>
                <c:pt idx="5">
                  <c:v>31007</c:v>
                </c:pt>
                <c:pt idx="8">
                  <c:v>31994</c:v>
                </c:pt>
                <c:pt idx="11">
                  <c:v>32850</c:v>
                </c:pt>
                <c:pt idx="14">
                  <c:v>33260</c:v>
                </c:pt>
              </c:numCache>
            </c:numRef>
          </c:val>
          <c:extLst>
            <c:ext xmlns:c16="http://schemas.microsoft.com/office/drawing/2014/chart" uri="{C3380CC4-5D6E-409C-BE32-E72D297353CC}">
              <c16:uniqueId val="{00000000-23AA-498C-BB89-B503E3982C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9391</c:v>
                </c:pt>
                <c:pt idx="5">
                  <c:v>9126</c:v>
                </c:pt>
                <c:pt idx="8">
                  <c:v>10203</c:v>
                </c:pt>
                <c:pt idx="11">
                  <c:v>11331</c:v>
                </c:pt>
                <c:pt idx="14">
                  <c:v>11389</c:v>
                </c:pt>
              </c:numCache>
            </c:numRef>
          </c:val>
          <c:extLst>
            <c:ext xmlns:c16="http://schemas.microsoft.com/office/drawing/2014/chart" uri="{C3380CC4-5D6E-409C-BE32-E72D297353CC}">
              <c16:uniqueId val="{00000001-23AA-498C-BB89-B503E3982C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7079</c:v>
                </c:pt>
                <c:pt idx="5">
                  <c:v>7965</c:v>
                </c:pt>
                <c:pt idx="8">
                  <c:v>8442</c:v>
                </c:pt>
                <c:pt idx="11">
                  <c:v>8422</c:v>
                </c:pt>
                <c:pt idx="14">
                  <c:v>8162</c:v>
                </c:pt>
              </c:numCache>
            </c:numRef>
          </c:val>
          <c:extLst>
            <c:ext xmlns:c16="http://schemas.microsoft.com/office/drawing/2014/chart" uri="{C3380CC4-5D6E-409C-BE32-E72D297353CC}">
              <c16:uniqueId val="{00000002-23AA-498C-BB89-B503E3982C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AA-498C-BB89-B503E3982C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AA-498C-BB89-B503E3982C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AA-498C-BB89-B503E3982C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4279</c:v>
                </c:pt>
                <c:pt idx="3">
                  <c:v>4151</c:v>
                </c:pt>
                <c:pt idx="6">
                  <c:v>4011</c:v>
                </c:pt>
                <c:pt idx="9">
                  <c:v>3847</c:v>
                </c:pt>
                <c:pt idx="12">
                  <c:v>3639</c:v>
                </c:pt>
              </c:numCache>
            </c:numRef>
          </c:val>
          <c:extLst>
            <c:ext xmlns:c16="http://schemas.microsoft.com/office/drawing/2014/chart" uri="{C3380CC4-5D6E-409C-BE32-E72D297353CC}">
              <c16:uniqueId val="{00000006-23AA-498C-BB89-B503E3982C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3AA-498C-BB89-B503E3982C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13050</c:v>
                </c:pt>
                <c:pt idx="3">
                  <c:v>13051</c:v>
                </c:pt>
                <c:pt idx="6">
                  <c:v>12562</c:v>
                </c:pt>
                <c:pt idx="9">
                  <c:v>12033</c:v>
                </c:pt>
                <c:pt idx="12">
                  <c:v>8830</c:v>
                </c:pt>
              </c:numCache>
            </c:numRef>
          </c:val>
          <c:extLst>
            <c:ext xmlns:c16="http://schemas.microsoft.com/office/drawing/2014/chart" uri="{C3380CC4-5D6E-409C-BE32-E72D297353CC}">
              <c16:uniqueId val="{00000008-23AA-498C-BB89-B503E3982C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9-23AA-498C-BB89-B503E3982C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33796</c:v>
                </c:pt>
                <c:pt idx="3">
                  <c:v>33736</c:v>
                </c:pt>
                <c:pt idx="6">
                  <c:v>34642</c:v>
                </c:pt>
                <c:pt idx="9">
                  <c:v>36325</c:v>
                </c:pt>
                <c:pt idx="12">
                  <c:v>36650</c:v>
                </c:pt>
              </c:numCache>
            </c:numRef>
          </c:val>
          <c:extLst>
            <c:ext xmlns:c16="http://schemas.microsoft.com/office/drawing/2014/chart" uri="{C3380CC4-5D6E-409C-BE32-E72D297353CC}">
              <c16:uniqueId val="{0000000A-23AA-498C-BB89-B503E3982C33}"/>
            </c:ext>
          </c:extLst>
        </c:ser>
        <c:dLbls>
          <c:showLegendKey val="0"/>
          <c:showVal val="0"/>
          <c:showCatName val="0"/>
          <c:showSerName val="0"/>
          <c:showPercent val="0"/>
          <c:showBubbleSize val="0"/>
        </c:dLbls>
        <c:gapWidth val="100"/>
        <c:overlap val="100"/>
        <c:axId val="490992336"/>
        <c:axId val="490992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4261</c:v>
                </c:pt>
                <c:pt idx="2">
                  <c:v>#N/A</c:v>
                </c:pt>
                <c:pt idx="3">
                  <c:v>#N/A</c:v>
                </c:pt>
                <c:pt idx="4">
                  <c:v>2841</c:v>
                </c:pt>
                <c:pt idx="5">
                  <c:v>#N/A</c:v>
                </c:pt>
                <c:pt idx="6">
                  <c:v>#N/A</c:v>
                </c:pt>
                <c:pt idx="7">
                  <c:v>576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AA-498C-BB89-B503E3982C33}"/>
            </c:ext>
          </c:extLst>
        </c:ser>
        <c:dLbls>
          <c:showLegendKey val="0"/>
          <c:showVal val="0"/>
          <c:showCatName val="0"/>
          <c:showSerName val="0"/>
          <c:showPercent val="0"/>
          <c:showBubbleSize val="0"/>
        </c:dLbls>
        <c:marker val="1"/>
        <c:smooth val="0"/>
        <c:axId val="490992336"/>
        <c:axId val="490992720"/>
      </c:lineChart>
      <c:catAx>
        <c:axId val="49099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992720"/>
        <c:crosses val="autoZero"/>
        <c:auto val="1"/>
        <c:lblAlgn val="ctr"/>
        <c:lblOffset val="100"/>
        <c:tickLblSkip val="1"/>
        <c:tickMarkSkip val="1"/>
        <c:noMultiLvlLbl val="0"/>
      </c:catAx>
      <c:valAx>
        <c:axId val="49099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99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5348</c:v>
                </c:pt>
                <c:pt idx="1">
                  <c:v>5250</c:v>
                </c:pt>
                <c:pt idx="2">
                  <c:v>4812</c:v>
                </c:pt>
              </c:numCache>
            </c:numRef>
          </c:val>
          <c:extLst>
            <c:ext xmlns:c16="http://schemas.microsoft.com/office/drawing/2014/chart" uri="{C3380CC4-5D6E-409C-BE32-E72D297353CC}">
              <c16:uniqueId val="{00000000-9319-42C3-82FE-C175875043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319-42C3-82FE-C175875043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2063</c:v>
                </c:pt>
                <c:pt idx="1">
                  <c:v>2049</c:v>
                </c:pt>
                <c:pt idx="2">
                  <c:v>2187</c:v>
                </c:pt>
              </c:numCache>
            </c:numRef>
          </c:val>
          <c:extLst>
            <c:ext xmlns:c16="http://schemas.microsoft.com/office/drawing/2014/chart" uri="{C3380CC4-5D6E-409C-BE32-E72D297353CC}">
              <c16:uniqueId val="{00000002-9319-42C3-82FE-C175875043C6}"/>
            </c:ext>
          </c:extLst>
        </c:ser>
        <c:dLbls>
          <c:showLegendKey val="0"/>
          <c:showVal val="0"/>
          <c:showCatName val="0"/>
          <c:showSerName val="0"/>
          <c:showPercent val="0"/>
          <c:showBubbleSize val="0"/>
        </c:dLbls>
        <c:gapWidth val="120"/>
        <c:overlap val="100"/>
        <c:axId val="491075616"/>
        <c:axId val="491070504"/>
      </c:barChart>
      <c:catAx>
        <c:axId val="4910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1070504"/>
        <c:crosses val="autoZero"/>
        <c:auto val="1"/>
        <c:lblAlgn val="ctr"/>
        <c:lblOffset val="100"/>
        <c:tickLblSkip val="1"/>
        <c:tickMarkSkip val="1"/>
        <c:noMultiLvlLbl val="0"/>
      </c:catAx>
      <c:valAx>
        <c:axId val="491070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10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{22B22211-A910-4FA1-A88D-0E88412CE52C}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1E-439D-9152-75A83302E1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{F8C9B5B3-DF90-4698-A201-AE621BEF54CB}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1E-439D-9152-75A83302E1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{D6F877F5-E731-4A3C-BED3-014CBDFDA4A6}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1E-439D-9152-75A83302E1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{CAC54E6E-4FE9-43F0-B2EC-3923A0E4AA0A}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1E-439D-9152-75A83302E1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{33EBDB87-C060-47BD-A8A8-75AC0FB63C6C}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1E-439D-9152-75A83302E177}"/>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{E6F74FFE-12E2-4D5C-B3EA-AC17B39D0768}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1E-439D-9152-75A83302E177}"/>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{5B1E46EA-21AD-417C-8C26-D079A3F8B58F}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1E-439D-9152-75A83302E17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{A8241814-B617-4C03-83B2-21C34458A4D4}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1E-439D-9152-75A83302E17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{BF0AAEBB-B6F3-4E23-8AA3-3F0509C6934B}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1E-439D-9152-75A83302E1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67.099999999999994</c:v>
                </c:pt>
                <c:pt idx="8">
                  <c:v>67.7</c:v>
                </c:pt>
                <c:pt idx="16">
                  <c:v>68.2</c:v>
                </c:pt>
                <c:pt idx="24">
                  <c:v>65.3</c:v>
                </c:pt>
                <c:pt idx="32">
                  <c:v>64.900000000000006</c:v>
                </c:pt>
              </c:numCache>
            </c:numRef>
          </c:xVal>
          <c:yVal>
            <c:numRef>
              <c:f>公会計指標分析・財政指標組合せ分析表!$BP$51:$DC$51</c:f>
              <c:numCache>
                <c:formatCode>#,##0.0;"▲ "#,##0.0</c:formatCode>
                <c:ptCount val="40"/>
                <c:pt idx="0">
                  <c:v>23.5</c:v>
                </c:pt>
                <c:pt idx="8">
                  <c:v>15.4</c:v>
                </c:pt>
                <c:pt idx="16">
                  <c:v>3</c:v>
                </c:pt>
              </c:numCache>
            </c:numRef>
          </c:yVal>
          <c:smooth val="0"/>
          <c:extLst>
            <c:ext xmlns:c16="http://schemas.microsoft.com/office/drawing/2014/chart" uri="{C3380CC4-5D6E-409C-BE32-E72D297353CC}">
              <c16:uniqueId val="{00000009-101E-439D-9152-75A83302E1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{A9B4D3F2-DFD0-4145-820E-A2935B4CBD93}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1E-439D-9152-75A83302E1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{1AD4D9D7-44B3-45E6-BBD5-8A6553B29708}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1E-439D-9152-75A83302E1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{905AA89A-A3DD-4999-AF5E-ACFFC7F72A85}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1E-439D-9152-75A83302E1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{F5B63D30-1856-499F-9BEB-143A86E68E9F}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1E-439D-9152-75A83302E1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{1204093A-B560-45E6-AC38-3F78F80A94E6}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1E-439D-9152-75A83302E17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{88FF5946-D5A1-4F87-8DDE-32F86CF6E47E}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1E-439D-9152-75A83302E17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{C4F4AF96-6CEC-4006-B3AB-8AED02E3B453}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1E-439D-9152-75A83302E17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{9B4D8089-22C6-4909-A5F2-364D8A441239}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1E-439D-9152-75A83302E17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{151D4BE7-F17C-45F3-9FF9-E84687556C24}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1E-439D-9152-75A83302E1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101E-439D-9152-75A83302E177}"/>
            </c:ext>
          </c:extLst>
        </c:ser>
        <c:dLbls>
          <c:showLegendKey val="0"/>
          <c:showVal val="1"/>
          <c:showCatName val="0"/>
          <c:showSerName val="0"/>
          <c:showPercent val="0"/>
          <c:showBubbleSize val="0"/>
        </c:dLbls>
        <c:axId val="329724512"/>
        <c:axId val="329723728"/>
      </c:scatterChart>
      <c:valAx>
        <c:axId val="329724512"/>
        <c:scaling>
          <c:orientation val="maxMin"/>
          <c:max val="69"/>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723728"/>
        <c:crosses val="autoZero"/>
        <c:crossBetween val="midCat"/>
      </c:valAx>
      <c:valAx>
        <c:axId val="32972372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972451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{1183F83A-057F-4414-9586-8C7DAB72221F}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71B-435C-A555-142FF2FF16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{3E582CEB-2375-44BC-8F2D-344B353C862E}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1B-435C-A555-142FF2FF16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{69A1A8EA-8DCF-4D72-9BCB-08954FBE2101}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1B-435C-A555-142FF2FF16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{6DD30713-0A3C-4CFE-8B31-254364324061}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1B-435C-A555-142FF2FF16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{A47CE3AB-4FD0-4AA9-B877-88D6A7D13075}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1B-435C-A555-142FF2FF16E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{C4CDDE1E-5A89-4801-AC7C-7FDF7BA1602E}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71B-435C-A555-142FF2FF16E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{D57C79CF-B039-442A-AC9A-CC11C3B28B27}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71B-435C-A555-142FF2FF16E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{2BB165C1-97B1-4D8D-AD7F-AF195F99513B}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71B-435C-A555-142FF2FF16E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{467263B7-E4CA-463E-84ED-F8E604B4DFB9}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71B-435C-A555-142FF2FF16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4.7</c:v>
                </c:pt>
                <c:pt idx="16">
                  <c:v>5.5</c:v>
                </c:pt>
                <c:pt idx="24">
                  <c:v>4.7</c:v>
                </c:pt>
                <c:pt idx="32">
                  <c:v>3.4</c:v>
                </c:pt>
              </c:numCache>
            </c:numRef>
          </c:xVal>
          <c:yVal>
            <c:numRef>
              <c:f>公会計指標分析・財政指標組合せ分析表!$BP$73:$DC$73</c:f>
              <c:numCache>
                <c:formatCode>#,##0.0;"▲ "#,##0.0</c:formatCode>
                <c:ptCount val="40"/>
                <c:pt idx="0">
                  <c:v>23.5</c:v>
                </c:pt>
                <c:pt idx="8">
                  <c:v>15.4</c:v>
                </c:pt>
                <c:pt idx="16">
                  <c:v>3</c:v>
                </c:pt>
              </c:numCache>
            </c:numRef>
          </c:yVal>
          <c:smooth val="0"/>
          <c:extLst>
            <c:ext xmlns:c16="http://schemas.microsoft.com/office/drawing/2014/chart" uri="{C3380CC4-5D6E-409C-BE32-E72D297353CC}">
              <c16:uniqueId val="{00000009-371B-435C-A555-142FF2FF16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{0A955B3C-08FB-46FE-A1CD-4DA758280193}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71B-435C-A555-142FF2FF16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{F5D97328-AED3-4751-A92C-A1F3473FC99E}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1B-435C-A555-142FF2FF16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{29F2EEC6-DF99-4AEF-9F14-F52F8DAEA235}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1B-435C-A555-142FF2FF16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{C68732CA-378C-4527-ADFB-5A91E1782941}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1B-435C-A555-142FF2FF16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{23D3090C-8D2F-4C7D-9108-EE391D99C71E}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1B-435C-A555-142FF2FF16E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{97C5A857-EE61-4CDB-B1A4-B9648DBA781E}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71B-435C-A555-142FF2FF16E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{8BB7C7C8-E98F-4128-AC02-10C3ED9F0E71}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71B-435C-A555-142FF2FF16E0}"/>
                </c:ext>
              </c:extLst>
            </c:dLbl>
            <c:dLbl>
              <c:idx val="24"/>
              <c:layout>
                <c:manualLayout>
                  <c:x val="-4.4905057365901176E-2"/>
                  <c:y val="-5.81047285888758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{E4621956-DBB2-4952-8203-596716538072}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71B-435C-A555-142FF2FF16E0}"/>
                </c:ext>
              </c:extLst>
            </c:dLbl>
            <c:dLbl>
              <c:idx val="32"/>
              <c:layout>
                <c:manualLayout>
                  <c:x val="-1.8235628084249993E-2"/>
                  <c:y val="-6.67285655867120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{410DC863-857B-46C0-A823-B5C5FCD20419}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71B-435C-A555-142FF2FF16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371B-435C-A555-142FF2FF16E0}"/>
            </c:ext>
          </c:extLst>
        </c:ser>
        <c:dLbls>
          <c:showLegendKey val="0"/>
          <c:showVal val="1"/>
          <c:showCatName val="0"/>
          <c:showSerName val="0"/>
          <c:showPercent val="0"/>
          <c:showBubbleSize val="0"/>
        </c:dLbls>
        <c:axId val="329724120"/>
        <c:axId val="329725688"/>
      </c:scatterChart>
      <c:valAx>
        <c:axId val="329724120"/>
        <c:scaling>
          <c:orientation val="maxMin"/>
          <c:max val="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725688"/>
        <c:crosses val="autoZero"/>
        <c:crossBetween val="midCat"/>
      </c:valAx>
      <c:valAx>
        <c:axId val="32972568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972412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一般会計が発行した地方債の元利償還金は、近年増加傾向の普通建設事業に係る元金償還の影響により増加した。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企業債の元利償還金に充当したと認められる一般会計からの繰入金については、公営企業会計の繰入金が減少したことから、元利償還金に対する繰入金も同様に減少となった。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また、元利償還金などから控除される都市計画事業のために発行した地方債等の元利償還金に充当した都市計画税、普通交付税の基準財政需要額に算入された地方債等の元利償還金についてはともに増加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これらの結果、実質公債費比率の分子は減少となった。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将来負担額のうち一般会計の地方債現在高は、平成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20</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年度末の約</a:t>
          </a:r>
          <a:r>
            <a:rPr kumimoji="1" lang="en-US" altLang="ja-JP" sz="1400">
              <a:solidFill>
                <a:srgbClr val="000000"/>
              </a:solidFill>
              <a:latin typeface="ＭＳ Ｐゴシック" panose="020B0600070205080204" pitchFamily="50" charset="-128"/>
              <a:ea typeface="ＭＳ Ｐゴシック" panose="020B0600070205080204" pitchFamily="50" charset="-128"/>
            </a:rPr>
            <a:t>357</a:t>
          </a:r>
          <a:r>
            <a:rPr kumimoji="1" lang="ja-JP" altLang="en-US" sz="1400">
              <a:solidFill>
                <a:srgbClr val="000000"/>
              </a:solidFill>
              <a:latin typeface="ＭＳ Ｐゴシック" panose="020B0600070205080204" pitchFamily="50" charset="-128"/>
              <a:ea typeface="ＭＳ Ｐゴシック" panose="020B0600070205080204" pitchFamily="50" charset="-128"/>
            </a:rPr>
            <a:t>億円をピークに緩やかな減少が続いてきたが、学校給食センターをはじめとした大型の建設事業等により３年連続の増加となり、令和２年度末残高は過去最大の残高となった。</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公営企業債等繰入見込額は病院事業会計に経常利益が生じたことにより、大幅な減少となった。</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将来的に普通交付税の基準財政需要額に算入される地方債の現在高は、交付税算入率が高い緊急防災・減災事業債などの増に伴い、増加傾向が続いている。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将来負担比率の分子は、公営企業債等繰入見込額の減少や、地方債現在高の増加に伴う基準財政需要額算入見込額の増加等によって前年と比べて減少した。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大阪府池田市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新型コロナウイルス感染症の影響による歳入減少に伴う財政調整基金の取崩しや、各基金の目的に応じた取崩しを行ったため、指定寄附金の積立や令和元年度決算における決算剰余金を積み立てたものの、基金全体としては３億円の減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・社会保障関係経費の増大や公共施設の老朽化対策に伴い、中長期的に基金の減少が見込まれるため、計画的に事業を実施するため適正な基金管理に努める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・教育振興基金：幼稚園、小学校、中学校及び義務教育学校の教育並びに社会教育の振興のための経費に充てる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・福祉基金：福祉施設の整備及び拡充並びに地域福祉の推進のための経費に充てる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・みんなでつくるまち推進基金：暮らしやすく、個性豊かで活力に満ちた地域社会実現のための経費に充てる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・子ども・子育て基金：子ども・子育て家庭の支援推進施策に要する経費に充てる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・指定寄附金を各特定目的金に積み立てたことにより、全体として増となった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・公共施設の老朽化対策などにより、中長期的に基金の減少が見込まれるため、計画的に事業を実施するため適正な基金管理に努める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・令和２年度に５億円取崩し、令和元年度決算における決算剰余金のうち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億円を積み立てたことにより減となった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・社会保障関係経費の増大や公共施設の老朽化対策に伴う元利償還金の増加などにより、今後は減少が見込まれるが標準財政規模比の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％を維持できるように計画的な財政運営に努める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103,712
101,623
22.14
50,339,557
50,043,642
230,684
22,374,810
36,650,028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年代にかけて整備された施設について全体的に老朽化が進んでおり、有形固定資産減価償却率は類似団体内平均値と比較して高い水準で推移している。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公共施設等総合管理計画や個別施設計画に基づき公共施設等のマネジメントに取り組んでおり、今後も公共施設の適正管理を推進する。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7" name="直線コネクタ 66"/>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8"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9" name="直線コネクタ 68"/>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0"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1" name="直線コネクタ 70"/>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2" name="有形固定資産減価償却率平均値テキスト"/>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3" name="フローチャート: 判断 72"/>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4" name="フローチャート: 判断 73"/>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5" name="フローチャート: 判断 74"/>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6" name="フローチャート: 判断 75"/>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7" name="フローチャート: 判断 76"/>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83" name="楕円 82"/>
        <xdr:cNvSpPr/>
      </xdr:nvSpPr>
      <xdr:spPr>
        <a:xfrm>
          <a:off x="4711700" y="52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40784</xdr:rowOff>
    </xdr:from>
    <xdr:ext cx="405111" cy="259045"/>
    <xdr:sp macro="" textlink="">
      <xdr:nvSpPr>
        <xdr:cNvPr id="84" name="有形固定資産減価償却率該当値テキスト"/>
        <xdr:cNvSpPr txBox="1"/>
      </xdr:nvSpPr>
      <xdr:spPr>
        <a:xfrm>
          <a:off x="4813300" y="518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5" name="楕円 84"/>
        <xdr:cNvSpPr/>
      </xdr:nvSpPr>
      <xdr:spPr>
        <a:xfrm>
          <a:off x="4000500" y="5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113157</xdr:rowOff>
    </xdr:from>
    <xdr:to>
      <xdr:col>23</xdr:col>
      <xdr:colOff>85725</xdr:colOff>
      <xdr:row>30</xdr:row>
      <xdr:rowOff>130429</xdr:rowOff>
    </xdr:to>
    <xdr:cxnSp macro="">
      <xdr:nvCxnSpPr>
        <xdr:cNvPr id="86" name="直線コネクタ 85"/>
        <xdr:cNvCxnSpPr/>
      </xdr:nvCxnSpPr>
      <xdr:spPr>
        <a:xfrm flipV="1">
          <a:off x="4051300" y="525665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7" name="楕円 86"/>
        <xdr:cNvSpPr/>
      </xdr:nvSpPr>
      <xdr:spPr>
        <a:xfrm>
          <a:off x="3238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130429</xdr:rowOff>
    </xdr:from>
    <xdr:to>
      <xdr:col>19</xdr:col>
      <xdr:colOff>136525</xdr:colOff>
      <xdr:row>31</xdr:row>
      <xdr:rowOff>84201</xdr:rowOff>
    </xdr:to>
    <xdr:cxnSp macro="">
      <xdr:nvCxnSpPr>
        <xdr:cNvPr id="88" name="直線コネクタ 87"/>
        <xdr:cNvCxnSpPr/>
      </xdr:nvCxnSpPr>
      <xdr:spPr>
        <a:xfrm flipV="1">
          <a:off x="3289300" y="5273929"/>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89" name="楕円 88"/>
        <xdr:cNvSpPr/>
      </xdr:nvSpPr>
      <xdr:spPr>
        <a:xfrm>
          <a:off x="2476500" y="5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62611</xdr:rowOff>
    </xdr:from>
    <xdr:to>
      <xdr:col>15</xdr:col>
      <xdr:colOff>136525</xdr:colOff>
      <xdr:row>31</xdr:row>
      <xdr:rowOff>84201</xdr:rowOff>
    </xdr:to>
    <xdr:cxnSp macro="">
      <xdr:nvCxnSpPr>
        <xdr:cNvPr id="90" name="直線コネクタ 89"/>
        <xdr:cNvCxnSpPr/>
      </xdr:nvCxnSpPr>
      <xdr:spPr>
        <a:xfrm>
          <a:off x="2527300" y="537756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157353</xdr:rowOff>
    </xdr:from>
    <xdr:to>
      <xdr:col>7</xdr:col>
      <xdr:colOff>187325</xdr:colOff>
      <xdr:row>31</xdr:row>
      <xdr:rowOff>87503</xdr:rowOff>
    </xdr:to>
    <xdr:sp macro="" textlink="">
      <xdr:nvSpPr>
        <xdr:cNvPr id="91" name="楕円 90"/>
        <xdr:cNvSpPr/>
      </xdr:nvSpPr>
      <xdr:spPr>
        <a:xfrm>
          <a:off x="1714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36703</xdr:rowOff>
    </xdr:from>
    <xdr:to>
      <xdr:col>11</xdr:col>
      <xdr:colOff>136525</xdr:colOff>
      <xdr:row>31</xdr:row>
      <xdr:rowOff>62611</xdr:rowOff>
    </xdr:to>
    <xdr:cxnSp macro="">
      <xdr:nvCxnSpPr>
        <xdr:cNvPr id="92" name="直線コネクタ 91"/>
        <xdr:cNvCxnSpPr/>
      </xdr:nvCxnSpPr>
      <xdr:spPr>
        <a:xfrm>
          <a:off x="1765300" y="535165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93" name="n_1aveValue有形固定資産減価償却率"/>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4" name="n_2aveValue有形固定資産減価償却率"/>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5" name="n_3aveValue有形固定資産減価償却率"/>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6" name="n_4aveValue有形固定資産減価償却率"/>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906</xdr:rowOff>
    </xdr:from>
    <xdr:ext cx="405111" cy="259045"/>
    <xdr:sp macro="" textlink="">
      <xdr:nvSpPr>
        <xdr:cNvPr id="97" name="n_1mainValue有形固定資産減価償却率"/>
        <xdr:cNvSpPr txBox="1"/>
      </xdr:nvSpPr>
      <xdr:spPr>
        <a:xfrm>
          <a:off x="3836044" y="5315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126128</xdr:rowOff>
    </xdr:from>
    <xdr:ext cx="405111" cy="259045"/>
    <xdr:sp macro="" textlink="">
      <xdr:nvSpPr>
        <xdr:cNvPr id="98" name="n_2mainValue有形固定資産減価償却率"/>
        <xdr:cNvSpPr txBox="1"/>
      </xdr:nvSpPr>
      <xdr:spPr>
        <a:xfrm>
          <a:off x="3086744" y="544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104538</xdr:rowOff>
    </xdr:from>
    <xdr:ext cx="405111" cy="259045"/>
    <xdr:sp macro="" textlink="">
      <xdr:nvSpPr>
        <xdr:cNvPr id="99" name="n_3mainValue有形固定資産減価償却率"/>
        <xdr:cNvSpPr txBox="1"/>
      </xdr:nvSpPr>
      <xdr:spPr>
        <a:xfrm>
          <a:off x="2324744" y="54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78630</xdr:rowOff>
    </xdr:from>
    <xdr:ext cx="405111" cy="259045"/>
    <xdr:sp macro="" textlink="">
      <xdr:nvSpPr>
        <xdr:cNvPr id="100" name="n_4mainValue有形固定資産減価償却率"/>
        <xdr:cNvSpPr txBox="1"/>
      </xdr:nvSpPr>
      <xdr:spPr>
        <a:xfrm>
          <a:off x="15627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営企業債等繰入見込額の減少により将来負担額が減少したものの、市税収入の減少や人件費の増加などにより、債務償還比率はほぼ横ばいとなった。類似団体内平均値と比較して高い水準で推移しており、今後も少子高齢化の進行による市税収入の減少などに伴う経常一般財源等の減少や、大規模な建設事業に伴う地方債の増加などによる債務償還比率の悪化が懸念されるため、池田市健全な財政運営に関する条例に基づく公債管理及び行財政改革推進プラ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に基づく歳出削減・歳入増加に努める。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9" name="直線コネクタ 128"/>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0"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1" name="直線コネクタ 130"/>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4" name="債務償還比率平均値テキスト"/>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5" name="フローチャート: 判断 134"/>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6" name="フローチャート: 判断 135"/>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7" name="フローチャート: 判断 136"/>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8" name="フローチャート: 判断 137"/>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9" name="フローチャート: 判断 138"/>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134446</xdr:rowOff>
    </xdr:from>
    <xdr:to>
      <xdr:col>76</xdr:col>
      <xdr:colOff>73025</xdr:colOff>
      <xdr:row>29</xdr:row>
      <xdr:rowOff>64596</xdr:rowOff>
    </xdr:to>
    <xdr:sp macro="" textlink="">
      <xdr:nvSpPr>
        <xdr:cNvPr id="145" name="楕円 144"/>
        <xdr:cNvSpPr/>
      </xdr:nvSpPr>
      <xdr:spPr>
        <a:xfrm>
          <a:off x="14744700" y="49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112873</xdr:rowOff>
    </xdr:from>
    <xdr:ext cx="469744" cy="259045"/>
    <xdr:sp macro="" textlink="">
      <xdr:nvSpPr>
        <xdr:cNvPr id="146" name="債務償還比率該当値テキスト"/>
        <xdr:cNvSpPr txBox="1"/>
      </xdr:nvSpPr>
      <xdr:spPr>
        <a:xfrm>
          <a:off x="14846300" y="491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147113</xdr:rowOff>
    </xdr:from>
    <xdr:to>
      <xdr:col>72</xdr:col>
      <xdr:colOff>123825</xdr:colOff>
      <xdr:row>29</xdr:row>
      <xdr:rowOff>77263</xdr:rowOff>
    </xdr:to>
    <xdr:sp macro="" textlink="">
      <xdr:nvSpPr>
        <xdr:cNvPr id="147" name="楕円 146"/>
        <xdr:cNvSpPr/>
      </xdr:nvSpPr>
      <xdr:spPr>
        <a:xfrm>
          <a:off x="14033500" y="49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13796</xdr:rowOff>
    </xdr:from>
    <xdr:to>
      <xdr:col>76</xdr:col>
      <xdr:colOff>22225</xdr:colOff>
      <xdr:row>29</xdr:row>
      <xdr:rowOff>26463</xdr:rowOff>
    </xdr:to>
    <xdr:cxnSp macro="">
      <xdr:nvCxnSpPr>
        <xdr:cNvPr id="148" name="直線コネクタ 147"/>
        <xdr:cNvCxnSpPr/>
      </xdr:nvCxnSpPr>
      <xdr:spPr>
        <a:xfrm flipV="1">
          <a:off x="14084300" y="4985846"/>
          <a:ext cx="7112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151574</xdr:rowOff>
    </xdr:from>
    <xdr:to>
      <xdr:col>68</xdr:col>
      <xdr:colOff>123825</xdr:colOff>
      <xdr:row>29</xdr:row>
      <xdr:rowOff>81724</xdr:rowOff>
    </xdr:to>
    <xdr:sp macro="" textlink="">
      <xdr:nvSpPr>
        <xdr:cNvPr id="149" name="楕円 148"/>
        <xdr:cNvSpPr/>
      </xdr:nvSpPr>
      <xdr:spPr>
        <a:xfrm>
          <a:off x="13271500" y="49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26463</xdr:rowOff>
    </xdr:from>
    <xdr:to>
      <xdr:col>72</xdr:col>
      <xdr:colOff>73025</xdr:colOff>
      <xdr:row>29</xdr:row>
      <xdr:rowOff>30924</xdr:rowOff>
    </xdr:to>
    <xdr:cxnSp macro="">
      <xdr:nvCxnSpPr>
        <xdr:cNvPr id="150" name="直線コネクタ 149"/>
        <xdr:cNvCxnSpPr/>
      </xdr:nvCxnSpPr>
      <xdr:spPr>
        <a:xfrm flipV="1">
          <a:off x="13322300" y="4998513"/>
          <a:ext cx="762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107675</xdr:rowOff>
    </xdr:from>
    <xdr:to>
      <xdr:col>64</xdr:col>
      <xdr:colOff>123825</xdr:colOff>
      <xdr:row>29</xdr:row>
      <xdr:rowOff>37825</xdr:rowOff>
    </xdr:to>
    <xdr:sp macro="" textlink="">
      <xdr:nvSpPr>
        <xdr:cNvPr id="151" name="楕円 150"/>
        <xdr:cNvSpPr/>
      </xdr:nvSpPr>
      <xdr:spPr>
        <a:xfrm>
          <a:off x="12509500" y="49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158475</xdr:rowOff>
    </xdr:from>
    <xdr:to>
      <xdr:col>68</xdr:col>
      <xdr:colOff>73025</xdr:colOff>
      <xdr:row>29</xdr:row>
      <xdr:rowOff>30924</xdr:rowOff>
    </xdr:to>
    <xdr:cxnSp macro="">
      <xdr:nvCxnSpPr>
        <xdr:cNvPr id="152" name="直線コネクタ 151"/>
        <xdr:cNvCxnSpPr/>
      </xdr:nvCxnSpPr>
      <xdr:spPr>
        <a:xfrm>
          <a:off x="12560300" y="4959075"/>
          <a:ext cx="762000" cy="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166040</xdr:rowOff>
    </xdr:from>
    <xdr:to>
      <xdr:col>60</xdr:col>
      <xdr:colOff>123825</xdr:colOff>
      <xdr:row>29</xdr:row>
      <xdr:rowOff>96190</xdr:rowOff>
    </xdr:to>
    <xdr:sp macro="" textlink="">
      <xdr:nvSpPr>
        <xdr:cNvPr id="153" name="楕円 152"/>
        <xdr:cNvSpPr/>
      </xdr:nvSpPr>
      <xdr:spPr>
        <a:xfrm>
          <a:off x="11747500" y="49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158475</xdr:rowOff>
    </xdr:from>
    <xdr:to>
      <xdr:col>64</xdr:col>
      <xdr:colOff>73025</xdr:colOff>
      <xdr:row>29</xdr:row>
      <xdr:rowOff>45390</xdr:rowOff>
    </xdr:to>
    <xdr:cxnSp macro="">
      <xdr:nvCxnSpPr>
        <xdr:cNvPr id="154" name="直線コネクタ 153"/>
        <xdr:cNvCxnSpPr/>
      </xdr:nvCxnSpPr>
      <xdr:spPr>
        <a:xfrm flipV="1">
          <a:off x="11798300" y="4959075"/>
          <a:ext cx="762000" cy="5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5"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6"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7" name="n_3aveValue債務償還比率"/>
        <xdr:cNvSpPr txBox="1"/>
      </xdr:nvSpPr>
      <xdr:spPr>
        <a:xfrm>
          <a:off x="12325427" y="50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8" name="n_4aveValue債務償還比率"/>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68390</xdr:rowOff>
    </xdr:from>
    <xdr:ext cx="469744" cy="259045"/>
    <xdr:sp macro="" textlink="">
      <xdr:nvSpPr>
        <xdr:cNvPr id="159" name="n_1mainValue債務償還比率"/>
        <xdr:cNvSpPr txBox="1"/>
      </xdr:nvSpPr>
      <xdr:spPr>
        <a:xfrm>
          <a:off x="13836727" y="504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72851</xdr:rowOff>
    </xdr:from>
    <xdr:ext cx="469744" cy="259045"/>
    <xdr:sp macro="" textlink="">
      <xdr:nvSpPr>
        <xdr:cNvPr id="160" name="n_2mainValue債務償還比率"/>
        <xdr:cNvSpPr txBox="1"/>
      </xdr:nvSpPr>
      <xdr:spPr>
        <a:xfrm>
          <a:off x="13087427" y="50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54352</xdr:rowOff>
    </xdr:from>
    <xdr:ext cx="469744" cy="259045"/>
    <xdr:sp macro="" textlink="">
      <xdr:nvSpPr>
        <xdr:cNvPr id="161" name="n_3mainValue債務償還比率"/>
        <xdr:cNvSpPr txBox="1"/>
      </xdr:nvSpPr>
      <xdr:spPr>
        <a:xfrm>
          <a:off x="12325427" y="468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87317</xdr:rowOff>
    </xdr:from>
    <xdr:ext cx="469744" cy="259045"/>
    <xdr:sp macro="" textlink="">
      <xdr:nvSpPr>
        <xdr:cNvPr id="162" name="n_4mainValue債務償還比率"/>
        <xdr:cNvSpPr txBox="1"/>
      </xdr:nvSpPr>
      <xdr:spPr>
        <a:xfrm>
          <a:off x="11563427" y="50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103,712
101,623
22.14
50,339,557
50,043,642
230,684
22,374,810
36,650,028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1" name="楕円 70"/>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2" name="【道路】&#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43688</xdr:rowOff>
    </xdr:from>
    <xdr:to>
      <xdr:col>20</xdr:col>
      <xdr:colOff>38100</xdr:colOff>
      <xdr:row>39</xdr:row>
      <xdr:rowOff>145288</xdr:rowOff>
    </xdr:to>
    <xdr:sp macro="" textlink="">
      <xdr:nvSpPr>
        <xdr:cNvPr id="73" name="楕円 72"/>
        <xdr:cNvSpPr/>
      </xdr:nvSpPr>
      <xdr:spPr>
        <a:xfrm>
          <a:off x="3746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94488</xdr:rowOff>
    </xdr:from>
    <xdr:to>
      <xdr:col>24</xdr:col>
      <xdr:colOff>63500</xdr:colOff>
      <xdr:row>39</xdr:row>
      <xdr:rowOff>110490</xdr:rowOff>
    </xdr:to>
    <xdr:cxnSp macro="">
      <xdr:nvCxnSpPr>
        <xdr:cNvPr id="74" name="直線コネクタ 73"/>
        <xdr:cNvCxnSpPr/>
      </xdr:nvCxnSpPr>
      <xdr:spPr>
        <a:xfrm>
          <a:off x="3797300" y="678103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20828</xdr:rowOff>
    </xdr:from>
    <xdr:to>
      <xdr:col>15</xdr:col>
      <xdr:colOff>101600</xdr:colOff>
      <xdr:row>39</xdr:row>
      <xdr:rowOff>122428</xdr:rowOff>
    </xdr:to>
    <xdr:sp macro="" textlink="">
      <xdr:nvSpPr>
        <xdr:cNvPr id="75" name="楕円 74"/>
        <xdr:cNvSpPr/>
      </xdr:nvSpPr>
      <xdr:spPr>
        <a:xfrm>
          <a:off x="2857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71628</xdr:rowOff>
    </xdr:from>
    <xdr:to>
      <xdr:col>19</xdr:col>
      <xdr:colOff>177800</xdr:colOff>
      <xdr:row>39</xdr:row>
      <xdr:rowOff>94488</xdr:rowOff>
    </xdr:to>
    <xdr:cxnSp macro="">
      <xdr:nvCxnSpPr>
        <xdr:cNvPr id="76" name="直線コネクタ 75"/>
        <xdr:cNvCxnSpPr/>
      </xdr:nvCxnSpPr>
      <xdr:spPr>
        <a:xfrm>
          <a:off x="2908300" y="67581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7" name="楕円 76"/>
        <xdr:cNvSpPr/>
      </xdr:nvSpPr>
      <xdr:spPr>
        <a:xfrm>
          <a:off x="1968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71628</xdr:rowOff>
    </xdr:to>
    <xdr:cxnSp macro="">
      <xdr:nvCxnSpPr>
        <xdr:cNvPr id="78" name="直線コネクタ 77"/>
        <xdr:cNvCxnSpPr/>
      </xdr:nvCxnSpPr>
      <xdr:spPr>
        <a:xfrm>
          <a:off x="2019300" y="67467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43688</xdr:rowOff>
    </xdr:from>
    <xdr:to>
      <xdr:col>6</xdr:col>
      <xdr:colOff>38100</xdr:colOff>
      <xdr:row>39</xdr:row>
      <xdr:rowOff>145288</xdr:rowOff>
    </xdr:to>
    <xdr:sp macro="" textlink="">
      <xdr:nvSpPr>
        <xdr:cNvPr id="79" name="楕円 78"/>
        <xdr:cNvSpPr/>
      </xdr:nvSpPr>
      <xdr:spPr>
        <a:xfrm>
          <a:off x="1079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60198</xdr:rowOff>
    </xdr:from>
    <xdr:to>
      <xdr:col>10</xdr:col>
      <xdr:colOff>114300</xdr:colOff>
      <xdr:row>39</xdr:row>
      <xdr:rowOff>94488</xdr:rowOff>
    </xdr:to>
    <xdr:cxnSp macro="">
      <xdr:nvCxnSpPr>
        <xdr:cNvPr id="80" name="直線コネクタ 79"/>
        <xdr:cNvCxnSpPr/>
      </xdr:nvCxnSpPr>
      <xdr:spPr>
        <a:xfrm flipV="1">
          <a:off x="1130300" y="67467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136415</xdr:rowOff>
    </xdr:from>
    <xdr:ext cx="405111" cy="259045"/>
    <xdr:sp macro="" textlink="">
      <xdr:nvSpPr>
        <xdr:cNvPr id="85" name="n_1mainValue【道路】&#10;有形固定資産減価償却率"/>
        <xdr:cNvSpPr txBox="1"/>
      </xdr:nvSpPr>
      <xdr:spPr>
        <a:xfrm>
          <a:off x="35820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113555</xdr:rowOff>
    </xdr:from>
    <xdr:ext cx="405111" cy="259045"/>
    <xdr:sp macro="" textlink="">
      <xdr:nvSpPr>
        <xdr:cNvPr id="86" name="n_2mainValue【道路】&#10;有形固定資産減価償却率"/>
        <xdr:cNvSpPr txBox="1"/>
      </xdr:nvSpPr>
      <xdr:spPr>
        <a:xfrm>
          <a:off x="2705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7" name="n_3mainValue【道路】&#10;有形固定資産減価償却率"/>
        <xdr:cNvSpPr txBox="1"/>
      </xdr:nvSpPr>
      <xdr:spPr>
        <a:xfrm>
          <a:off x="1816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136415</xdr:rowOff>
    </xdr:from>
    <xdr:ext cx="405111" cy="259045"/>
    <xdr:sp macro="" textlink="">
      <xdr:nvSpPr>
        <xdr:cNvPr id="88" name="n_4mainValue【道路】&#10;有形固定資産減価償却率"/>
        <xdr:cNvSpPr txBox="1"/>
      </xdr:nvSpPr>
      <xdr:spPr>
        <a:xfrm>
          <a:off x="927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4140</xdr:rowOff>
    </xdr:from>
    <xdr:to>
      <xdr:col>55</xdr:col>
      <xdr:colOff>50800</xdr:colOff>
      <xdr:row>41</xdr:row>
      <xdr:rowOff>105740</xdr:rowOff>
    </xdr:to>
    <xdr:sp macro="" textlink="">
      <xdr:nvSpPr>
        <xdr:cNvPr id="128" name="楕円 127"/>
        <xdr:cNvSpPr/>
      </xdr:nvSpPr>
      <xdr:spPr>
        <a:xfrm>
          <a:off x="104267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90517</xdr:rowOff>
    </xdr:from>
    <xdr:ext cx="469744" cy="259045"/>
    <xdr:sp macro="" textlink="">
      <xdr:nvSpPr>
        <xdr:cNvPr id="129" name="【道路】&#10;一人当たり延長該当値テキスト"/>
        <xdr:cNvSpPr txBox="1"/>
      </xdr:nvSpPr>
      <xdr:spPr>
        <a:xfrm>
          <a:off x="10515600" y="69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4064</xdr:rowOff>
    </xdr:from>
    <xdr:to>
      <xdr:col>50</xdr:col>
      <xdr:colOff>165100</xdr:colOff>
      <xdr:row>41</xdr:row>
      <xdr:rowOff>105664</xdr:rowOff>
    </xdr:to>
    <xdr:sp macro="" textlink="">
      <xdr:nvSpPr>
        <xdr:cNvPr id="130" name="楕円 129"/>
        <xdr:cNvSpPr/>
      </xdr:nvSpPr>
      <xdr:spPr>
        <a:xfrm>
          <a:off x="9588500" y="7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54864</xdr:rowOff>
    </xdr:from>
    <xdr:to>
      <xdr:col>55</xdr:col>
      <xdr:colOff>0</xdr:colOff>
      <xdr:row>41</xdr:row>
      <xdr:rowOff>54940</xdr:rowOff>
    </xdr:to>
    <xdr:cxnSp macro="">
      <xdr:nvCxnSpPr>
        <xdr:cNvPr id="131" name="直線コネクタ 130"/>
        <xdr:cNvCxnSpPr/>
      </xdr:nvCxnSpPr>
      <xdr:spPr>
        <a:xfrm>
          <a:off x="9639300" y="708431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4140</xdr:rowOff>
    </xdr:from>
    <xdr:to>
      <xdr:col>46</xdr:col>
      <xdr:colOff>38100</xdr:colOff>
      <xdr:row>41</xdr:row>
      <xdr:rowOff>105740</xdr:rowOff>
    </xdr:to>
    <xdr:sp macro="" textlink="">
      <xdr:nvSpPr>
        <xdr:cNvPr id="132" name="楕円 131"/>
        <xdr:cNvSpPr/>
      </xdr:nvSpPr>
      <xdr:spPr>
        <a:xfrm>
          <a:off x="86995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54864</xdr:rowOff>
    </xdr:from>
    <xdr:to>
      <xdr:col>50</xdr:col>
      <xdr:colOff>114300</xdr:colOff>
      <xdr:row>41</xdr:row>
      <xdr:rowOff>54940</xdr:rowOff>
    </xdr:to>
    <xdr:cxnSp macro="">
      <xdr:nvCxnSpPr>
        <xdr:cNvPr id="133" name="直線コネクタ 132"/>
        <xdr:cNvCxnSpPr/>
      </xdr:nvCxnSpPr>
      <xdr:spPr>
        <a:xfrm flipV="1">
          <a:off x="8750300" y="70843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3988</xdr:rowOff>
    </xdr:from>
    <xdr:to>
      <xdr:col>41</xdr:col>
      <xdr:colOff>101600</xdr:colOff>
      <xdr:row>41</xdr:row>
      <xdr:rowOff>105588</xdr:rowOff>
    </xdr:to>
    <xdr:sp macro="" textlink="">
      <xdr:nvSpPr>
        <xdr:cNvPr id="134" name="楕円 133"/>
        <xdr:cNvSpPr/>
      </xdr:nvSpPr>
      <xdr:spPr>
        <a:xfrm>
          <a:off x="7810500" y="70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54788</xdr:rowOff>
    </xdr:from>
    <xdr:to>
      <xdr:col>45</xdr:col>
      <xdr:colOff>177800</xdr:colOff>
      <xdr:row>41</xdr:row>
      <xdr:rowOff>54940</xdr:rowOff>
    </xdr:to>
    <xdr:cxnSp macro="">
      <xdr:nvCxnSpPr>
        <xdr:cNvPr id="135" name="直線コネクタ 134"/>
        <xdr:cNvCxnSpPr/>
      </xdr:nvCxnSpPr>
      <xdr:spPr>
        <a:xfrm>
          <a:off x="7861300" y="70842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3531</xdr:rowOff>
    </xdr:from>
    <xdr:to>
      <xdr:col>36</xdr:col>
      <xdr:colOff>165100</xdr:colOff>
      <xdr:row>41</xdr:row>
      <xdr:rowOff>105131</xdr:rowOff>
    </xdr:to>
    <xdr:sp macro="" textlink="">
      <xdr:nvSpPr>
        <xdr:cNvPr id="136" name="楕円 135"/>
        <xdr:cNvSpPr/>
      </xdr:nvSpPr>
      <xdr:spPr>
        <a:xfrm>
          <a:off x="6921500" y="7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54331</xdr:rowOff>
    </xdr:from>
    <xdr:to>
      <xdr:col>41</xdr:col>
      <xdr:colOff>50800</xdr:colOff>
      <xdr:row>41</xdr:row>
      <xdr:rowOff>54788</xdr:rowOff>
    </xdr:to>
    <xdr:cxnSp macro="">
      <xdr:nvCxnSpPr>
        <xdr:cNvPr id="137" name="直線コネクタ 136"/>
        <xdr:cNvCxnSpPr/>
      </xdr:nvCxnSpPr>
      <xdr:spPr>
        <a:xfrm>
          <a:off x="6972300" y="70837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96791</xdr:rowOff>
    </xdr:from>
    <xdr:ext cx="469744" cy="259045"/>
    <xdr:sp macro="" textlink="">
      <xdr:nvSpPr>
        <xdr:cNvPr id="142" name="n_1mainValue【道路】&#10;一人当たり延長"/>
        <xdr:cNvSpPr txBox="1"/>
      </xdr:nvSpPr>
      <xdr:spPr>
        <a:xfrm>
          <a:off x="9391727" y="712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96867</xdr:rowOff>
    </xdr:from>
    <xdr:ext cx="469744" cy="259045"/>
    <xdr:sp macro="" textlink="">
      <xdr:nvSpPr>
        <xdr:cNvPr id="143" name="n_2mainValue【道路】&#10;一人当たり延長"/>
        <xdr:cNvSpPr txBox="1"/>
      </xdr:nvSpPr>
      <xdr:spPr>
        <a:xfrm>
          <a:off x="8515427" y="712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96715</xdr:rowOff>
    </xdr:from>
    <xdr:ext cx="469744" cy="259045"/>
    <xdr:sp macro="" textlink="">
      <xdr:nvSpPr>
        <xdr:cNvPr id="144" name="n_3mainValue【道路】&#10;一人当たり延長"/>
        <xdr:cNvSpPr txBox="1"/>
      </xdr:nvSpPr>
      <xdr:spPr>
        <a:xfrm>
          <a:off x="7626427" y="71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96258</xdr:rowOff>
    </xdr:from>
    <xdr:ext cx="469744" cy="259045"/>
    <xdr:sp macro="" textlink="">
      <xdr:nvSpPr>
        <xdr:cNvPr id="145" name="n_4mainValue【道路】&#10;一人当たり延長"/>
        <xdr:cNvSpPr txBox="1"/>
      </xdr:nvSpPr>
      <xdr:spPr>
        <a:xfrm>
          <a:off x="6737427" y="71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37782</xdr:rowOff>
    </xdr:from>
    <xdr:to>
      <xdr:col>24</xdr:col>
      <xdr:colOff>114300</xdr:colOff>
      <xdr:row>62</xdr:row>
      <xdr:rowOff>139382</xdr:rowOff>
    </xdr:to>
    <xdr:sp macro="" textlink="">
      <xdr:nvSpPr>
        <xdr:cNvPr id="190" name="楕円 189"/>
        <xdr:cNvSpPr/>
      </xdr:nvSpPr>
      <xdr:spPr>
        <a:xfrm>
          <a:off x="4584700" y="106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16209</xdr:rowOff>
    </xdr:from>
    <xdr:ext cx="405111" cy="259045"/>
    <xdr:sp macro="" textlink="">
      <xdr:nvSpPr>
        <xdr:cNvPr id="191" name="【橋りょう・トンネル】&#10;有形固定資産減価償却率該当値テキスト"/>
        <xdr:cNvSpPr txBox="1"/>
      </xdr:nvSpPr>
      <xdr:spPr>
        <a:xfrm>
          <a:off x="4673600" y="1064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92" name="楕円 191"/>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88582</xdr:rowOff>
    </xdr:to>
    <xdr:cxnSp macro="">
      <xdr:nvCxnSpPr>
        <xdr:cNvPr id="193" name="直線コネクタ 192"/>
        <xdr:cNvCxnSpPr/>
      </xdr:nvCxnSpPr>
      <xdr:spPr>
        <a:xfrm>
          <a:off x="3797300" y="1071562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4" name="楕円 193"/>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97155</xdr:rowOff>
    </xdr:to>
    <xdr:cxnSp macro="">
      <xdr:nvCxnSpPr>
        <xdr:cNvPr id="195" name="直線コネクタ 194"/>
        <xdr:cNvCxnSpPr/>
      </xdr:nvCxnSpPr>
      <xdr:spPr>
        <a:xfrm flipV="1">
          <a:off x="2908300" y="107156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80645</xdr:rowOff>
    </xdr:from>
    <xdr:to>
      <xdr:col>10</xdr:col>
      <xdr:colOff>165100</xdr:colOff>
      <xdr:row>63</xdr:row>
      <xdr:rowOff>10795</xdr:rowOff>
    </xdr:to>
    <xdr:sp macro="" textlink="">
      <xdr:nvSpPr>
        <xdr:cNvPr id="196" name="楕円 195"/>
        <xdr:cNvSpPr/>
      </xdr:nvSpPr>
      <xdr:spPr>
        <a:xfrm>
          <a:off x="1968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97155</xdr:rowOff>
    </xdr:from>
    <xdr:to>
      <xdr:col>15</xdr:col>
      <xdr:colOff>50800</xdr:colOff>
      <xdr:row>62</xdr:row>
      <xdr:rowOff>131445</xdr:rowOff>
    </xdr:to>
    <xdr:cxnSp macro="">
      <xdr:nvCxnSpPr>
        <xdr:cNvPr id="197" name="直線コネクタ 196"/>
        <xdr:cNvCxnSpPr/>
      </xdr:nvCxnSpPr>
      <xdr:spPr>
        <a:xfrm flipV="1">
          <a:off x="2019300" y="10727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103505</xdr:rowOff>
    </xdr:from>
    <xdr:to>
      <xdr:col>6</xdr:col>
      <xdr:colOff>38100</xdr:colOff>
      <xdr:row>63</xdr:row>
      <xdr:rowOff>33655</xdr:rowOff>
    </xdr:to>
    <xdr:sp macro="" textlink="">
      <xdr:nvSpPr>
        <xdr:cNvPr id="198" name="楕円 197"/>
        <xdr:cNvSpPr/>
      </xdr:nvSpPr>
      <xdr:spPr>
        <a:xfrm>
          <a:off x="1079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131445</xdr:rowOff>
    </xdr:from>
    <xdr:to>
      <xdr:col>10</xdr:col>
      <xdr:colOff>114300</xdr:colOff>
      <xdr:row>62</xdr:row>
      <xdr:rowOff>154305</xdr:rowOff>
    </xdr:to>
    <xdr:cxnSp macro="">
      <xdr:nvCxnSpPr>
        <xdr:cNvPr id="199" name="直線コネクタ 198"/>
        <xdr:cNvCxnSpPr/>
      </xdr:nvCxnSpPr>
      <xdr:spPr>
        <a:xfrm flipV="1">
          <a:off x="1130300" y="10761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204" name="n_1mainValue【橋りょう・トンネ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5" name="n_2mainValue【橋りょう・トンネ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1922</xdr:rowOff>
    </xdr:from>
    <xdr:ext cx="405111" cy="259045"/>
    <xdr:sp macro="" textlink="">
      <xdr:nvSpPr>
        <xdr:cNvPr id="206" name="n_3mainValue【橋りょう・トンネル】&#10;有形固定資産減価償却率"/>
        <xdr:cNvSpPr txBox="1"/>
      </xdr:nvSpPr>
      <xdr:spPr>
        <a:xfrm>
          <a:off x="1816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24782</xdr:rowOff>
    </xdr:from>
    <xdr:ext cx="405111" cy="259045"/>
    <xdr:sp macro="" textlink="">
      <xdr:nvSpPr>
        <xdr:cNvPr id="207" name="n_4mainValue【橋りょう・トンネル】&#10;有形固定資産減価償却率"/>
        <xdr:cNvSpPr txBox="1"/>
      </xdr:nvSpPr>
      <xdr:spPr>
        <a:xfrm>
          <a:off x="927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30224</xdr:rowOff>
    </xdr:from>
    <xdr:to>
      <xdr:col>55</xdr:col>
      <xdr:colOff>50800</xdr:colOff>
      <xdr:row>63</xdr:row>
      <xdr:rowOff>131824</xdr:rowOff>
    </xdr:to>
    <xdr:sp macro="" textlink="">
      <xdr:nvSpPr>
        <xdr:cNvPr id="247" name="楕円 246"/>
        <xdr:cNvSpPr/>
      </xdr:nvSpPr>
      <xdr:spPr>
        <a:xfrm>
          <a:off x="10426700" y="108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8651</xdr:rowOff>
    </xdr:from>
    <xdr:ext cx="534377" cy="259045"/>
    <xdr:sp macro="" textlink="">
      <xdr:nvSpPr>
        <xdr:cNvPr id="248" name="【橋りょう・トンネル】&#10;一人当たり有形固定資産（償却資産）額該当値テキスト"/>
        <xdr:cNvSpPr txBox="1"/>
      </xdr:nvSpPr>
      <xdr:spPr>
        <a:xfrm>
          <a:off x="10515600" y="108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31481</xdr:rowOff>
    </xdr:from>
    <xdr:to>
      <xdr:col>50</xdr:col>
      <xdr:colOff>165100</xdr:colOff>
      <xdr:row>63</xdr:row>
      <xdr:rowOff>133081</xdr:rowOff>
    </xdr:to>
    <xdr:sp macro="" textlink="">
      <xdr:nvSpPr>
        <xdr:cNvPr id="249" name="楕円 248"/>
        <xdr:cNvSpPr/>
      </xdr:nvSpPr>
      <xdr:spPr>
        <a:xfrm>
          <a:off x="9588500" y="108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81024</xdr:rowOff>
    </xdr:from>
    <xdr:to>
      <xdr:col>55</xdr:col>
      <xdr:colOff>0</xdr:colOff>
      <xdr:row>63</xdr:row>
      <xdr:rowOff>82281</xdr:rowOff>
    </xdr:to>
    <xdr:cxnSp macro="">
      <xdr:nvCxnSpPr>
        <xdr:cNvPr id="250" name="直線コネクタ 249"/>
        <xdr:cNvCxnSpPr/>
      </xdr:nvCxnSpPr>
      <xdr:spPr>
        <a:xfrm flipV="1">
          <a:off x="9639300" y="10882374"/>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33942</xdr:rowOff>
    </xdr:from>
    <xdr:to>
      <xdr:col>46</xdr:col>
      <xdr:colOff>38100</xdr:colOff>
      <xdr:row>63</xdr:row>
      <xdr:rowOff>135542</xdr:rowOff>
    </xdr:to>
    <xdr:sp macro="" textlink="">
      <xdr:nvSpPr>
        <xdr:cNvPr id="251" name="楕円 250"/>
        <xdr:cNvSpPr/>
      </xdr:nvSpPr>
      <xdr:spPr>
        <a:xfrm>
          <a:off x="8699500" y="10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82281</xdr:rowOff>
    </xdr:from>
    <xdr:to>
      <xdr:col>50</xdr:col>
      <xdr:colOff>114300</xdr:colOff>
      <xdr:row>63</xdr:row>
      <xdr:rowOff>84742</xdr:rowOff>
    </xdr:to>
    <xdr:cxnSp macro="">
      <xdr:nvCxnSpPr>
        <xdr:cNvPr id="252" name="直線コネクタ 251"/>
        <xdr:cNvCxnSpPr/>
      </xdr:nvCxnSpPr>
      <xdr:spPr>
        <a:xfrm flipV="1">
          <a:off x="8750300" y="10883631"/>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37836</xdr:rowOff>
    </xdr:from>
    <xdr:to>
      <xdr:col>41</xdr:col>
      <xdr:colOff>101600</xdr:colOff>
      <xdr:row>63</xdr:row>
      <xdr:rowOff>139436</xdr:rowOff>
    </xdr:to>
    <xdr:sp macro="" textlink="">
      <xdr:nvSpPr>
        <xdr:cNvPr id="253" name="楕円 252"/>
        <xdr:cNvSpPr/>
      </xdr:nvSpPr>
      <xdr:spPr>
        <a:xfrm>
          <a:off x="7810500" y="108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84742</xdr:rowOff>
    </xdr:from>
    <xdr:to>
      <xdr:col>45</xdr:col>
      <xdr:colOff>177800</xdr:colOff>
      <xdr:row>63</xdr:row>
      <xdr:rowOff>88636</xdr:rowOff>
    </xdr:to>
    <xdr:cxnSp macro="">
      <xdr:nvCxnSpPr>
        <xdr:cNvPr id="254" name="直線コネクタ 253"/>
        <xdr:cNvCxnSpPr/>
      </xdr:nvCxnSpPr>
      <xdr:spPr>
        <a:xfrm flipV="1">
          <a:off x="7861300" y="10886092"/>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40320</xdr:rowOff>
    </xdr:from>
    <xdr:to>
      <xdr:col>36</xdr:col>
      <xdr:colOff>165100</xdr:colOff>
      <xdr:row>63</xdr:row>
      <xdr:rowOff>141920</xdr:rowOff>
    </xdr:to>
    <xdr:sp macro="" textlink="">
      <xdr:nvSpPr>
        <xdr:cNvPr id="255" name="楕円 254"/>
        <xdr:cNvSpPr/>
      </xdr:nvSpPr>
      <xdr:spPr>
        <a:xfrm>
          <a:off x="6921500" y="108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88636</xdr:rowOff>
    </xdr:from>
    <xdr:to>
      <xdr:col>41</xdr:col>
      <xdr:colOff>50800</xdr:colOff>
      <xdr:row>63</xdr:row>
      <xdr:rowOff>91120</xdr:rowOff>
    </xdr:to>
    <xdr:cxnSp macro="">
      <xdr:nvCxnSpPr>
        <xdr:cNvPr id="256" name="直線コネクタ 255"/>
        <xdr:cNvCxnSpPr/>
      </xdr:nvCxnSpPr>
      <xdr:spPr>
        <a:xfrm flipV="1">
          <a:off x="6972300" y="10889986"/>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124208</xdr:rowOff>
    </xdr:from>
    <xdr:ext cx="534377" cy="259045"/>
    <xdr:sp macro="" textlink="">
      <xdr:nvSpPr>
        <xdr:cNvPr id="261" name="n_1mainValue【橋りょう・トンネル】&#10;一人当たり有形固定資産（償却資産）額"/>
        <xdr:cNvSpPr txBox="1"/>
      </xdr:nvSpPr>
      <xdr:spPr>
        <a:xfrm>
          <a:off x="9359411" y="109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126669</xdr:rowOff>
    </xdr:from>
    <xdr:ext cx="534377" cy="259045"/>
    <xdr:sp macro="" textlink="">
      <xdr:nvSpPr>
        <xdr:cNvPr id="262" name="n_2mainValue【橋りょう・トンネル】&#10;一人当たり有形固定資産（償却資産）額"/>
        <xdr:cNvSpPr txBox="1"/>
      </xdr:nvSpPr>
      <xdr:spPr>
        <a:xfrm>
          <a:off x="8483111" y="1092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130563</xdr:rowOff>
    </xdr:from>
    <xdr:ext cx="534377" cy="259045"/>
    <xdr:sp macro="" textlink="">
      <xdr:nvSpPr>
        <xdr:cNvPr id="263" name="n_3mainValue【橋りょう・トンネル】&#10;一人当たり有形固定資産（償却資産）額"/>
        <xdr:cNvSpPr txBox="1"/>
      </xdr:nvSpPr>
      <xdr:spPr>
        <a:xfrm>
          <a:off x="7594111" y="109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133047</xdr:rowOff>
    </xdr:from>
    <xdr:ext cx="534377" cy="259045"/>
    <xdr:sp macro="" textlink="">
      <xdr:nvSpPr>
        <xdr:cNvPr id="264" name="n_4mainValue【橋りょう・トンネル】&#10;一人当たり有形固定資産（償却資産）額"/>
        <xdr:cNvSpPr txBox="1"/>
      </xdr:nvSpPr>
      <xdr:spPr>
        <a:xfrm>
          <a:off x="6705111" y="109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305" name="楕円 304"/>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61613</xdr:rowOff>
    </xdr:from>
    <xdr:ext cx="405111" cy="259045"/>
    <xdr:sp macro="" textlink="">
      <xdr:nvSpPr>
        <xdr:cNvPr id="306" name="【公営住宅】&#10;有形固定資産減価償却率該当値テキスト"/>
        <xdr:cNvSpPr txBox="1"/>
      </xdr:nvSpPr>
      <xdr:spPr>
        <a:xfrm>
          <a:off x="4673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7" name="楕円 306"/>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121920</xdr:rowOff>
    </xdr:to>
    <xdr:cxnSp macro="">
      <xdr:nvCxnSpPr>
        <xdr:cNvPr id="308" name="直線コネクタ 307"/>
        <xdr:cNvCxnSpPr/>
      </xdr:nvCxnSpPr>
      <xdr:spPr>
        <a:xfrm flipV="1">
          <a:off x="3797300" y="141484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27305</xdr:rowOff>
    </xdr:from>
    <xdr:to>
      <xdr:col>15</xdr:col>
      <xdr:colOff>101600</xdr:colOff>
      <xdr:row>85</xdr:row>
      <xdr:rowOff>128905</xdr:rowOff>
    </xdr:to>
    <xdr:sp macro="" textlink="">
      <xdr:nvSpPr>
        <xdr:cNvPr id="309" name="楕円 308"/>
        <xdr:cNvSpPr/>
      </xdr:nvSpPr>
      <xdr:spPr>
        <a:xfrm>
          <a:off x="2857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85</xdr:row>
      <xdr:rowOff>78105</xdr:rowOff>
    </xdr:to>
    <xdr:cxnSp macro="">
      <xdr:nvCxnSpPr>
        <xdr:cNvPr id="310" name="直線コネクタ 309"/>
        <xdr:cNvCxnSpPr/>
      </xdr:nvCxnSpPr>
      <xdr:spPr>
        <a:xfrm flipV="1">
          <a:off x="2908300" y="1418082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xdr:rowOff>
    </xdr:from>
    <xdr:to>
      <xdr:col>10</xdr:col>
      <xdr:colOff>165100</xdr:colOff>
      <xdr:row>85</xdr:row>
      <xdr:rowOff>106045</xdr:rowOff>
    </xdr:to>
    <xdr:sp macro="" textlink="">
      <xdr:nvSpPr>
        <xdr:cNvPr id="311" name="楕円 310"/>
        <xdr:cNvSpPr/>
      </xdr:nvSpPr>
      <xdr:spPr>
        <a:xfrm>
          <a:off x="196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55245</xdr:rowOff>
    </xdr:from>
    <xdr:to>
      <xdr:col>15</xdr:col>
      <xdr:colOff>50800</xdr:colOff>
      <xdr:row>85</xdr:row>
      <xdr:rowOff>78105</xdr:rowOff>
    </xdr:to>
    <xdr:cxnSp macro="">
      <xdr:nvCxnSpPr>
        <xdr:cNvPr id="312" name="直線コネクタ 311"/>
        <xdr:cNvCxnSpPr/>
      </xdr:nvCxnSpPr>
      <xdr:spPr>
        <a:xfrm>
          <a:off x="2019300" y="14628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141605</xdr:rowOff>
    </xdr:from>
    <xdr:to>
      <xdr:col>6</xdr:col>
      <xdr:colOff>38100</xdr:colOff>
      <xdr:row>85</xdr:row>
      <xdr:rowOff>71755</xdr:rowOff>
    </xdr:to>
    <xdr:sp macro="" textlink="">
      <xdr:nvSpPr>
        <xdr:cNvPr id="313" name="楕円 312"/>
        <xdr:cNvSpPr/>
      </xdr:nvSpPr>
      <xdr:spPr>
        <a:xfrm>
          <a:off x="1079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20955</xdr:rowOff>
    </xdr:from>
    <xdr:to>
      <xdr:col>10</xdr:col>
      <xdr:colOff>114300</xdr:colOff>
      <xdr:row>85</xdr:row>
      <xdr:rowOff>55245</xdr:rowOff>
    </xdr:to>
    <xdr:cxnSp macro="">
      <xdr:nvCxnSpPr>
        <xdr:cNvPr id="314" name="直線コネクタ 313"/>
        <xdr:cNvCxnSpPr/>
      </xdr:nvCxnSpPr>
      <xdr:spPr>
        <a:xfrm>
          <a:off x="1130300" y="14594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319" name="n_1mainValue【公営住宅】&#10;有形固定資産減価償却率"/>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120032</xdr:rowOff>
    </xdr:from>
    <xdr:ext cx="405111" cy="259045"/>
    <xdr:sp macro="" textlink="">
      <xdr:nvSpPr>
        <xdr:cNvPr id="320" name="n_2mainValue【公営住宅】&#10;有形固定資産減価償却率"/>
        <xdr:cNvSpPr txBox="1"/>
      </xdr:nvSpPr>
      <xdr:spPr>
        <a:xfrm>
          <a:off x="2705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97172</xdr:rowOff>
    </xdr:from>
    <xdr:ext cx="405111" cy="259045"/>
    <xdr:sp macro="" textlink="">
      <xdr:nvSpPr>
        <xdr:cNvPr id="321" name="n_3mainValue【公営住宅】&#10;有形固定資産減価償却率"/>
        <xdr:cNvSpPr txBox="1"/>
      </xdr:nvSpPr>
      <xdr:spPr>
        <a:xfrm>
          <a:off x="1816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62882</xdr:rowOff>
    </xdr:from>
    <xdr:ext cx="405111" cy="259045"/>
    <xdr:sp macro="" textlink="">
      <xdr:nvSpPr>
        <xdr:cNvPr id="322" name="n_4mainValue【公営住宅】&#10;有形固定資産減価償却率"/>
        <xdr:cNvSpPr txBox="1"/>
      </xdr:nvSpPr>
      <xdr:spPr>
        <a:xfrm>
          <a:off x="927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118745</xdr:rowOff>
    </xdr:from>
    <xdr:to>
      <xdr:col>55</xdr:col>
      <xdr:colOff>50800</xdr:colOff>
      <xdr:row>85</xdr:row>
      <xdr:rowOff>48895</xdr:rowOff>
    </xdr:to>
    <xdr:sp macro="" textlink="">
      <xdr:nvSpPr>
        <xdr:cNvPr id="358" name="楕円 357"/>
        <xdr:cNvSpPr/>
      </xdr:nvSpPr>
      <xdr:spPr>
        <a:xfrm>
          <a:off x="10426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33672</xdr:rowOff>
    </xdr:from>
    <xdr:ext cx="469744" cy="259045"/>
    <xdr:sp macro="" textlink="">
      <xdr:nvSpPr>
        <xdr:cNvPr id="359" name="【公営住宅】&#10;一人当たり面積該当値テキスト"/>
        <xdr:cNvSpPr txBox="1"/>
      </xdr:nvSpPr>
      <xdr:spPr>
        <a:xfrm>
          <a:off x="10515600" y="144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118745</xdr:rowOff>
    </xdr:from>
    <xdr:to>
      <xdr:col>50</xdr:col>
      <xdr:colOff>165100</xdr:colOff>
      <xdr:row>85</xdr:row>
      <xdr:rowOff>48895</xdr:rowOff>
    </xdr:to>
    <xdr:sp macro="" textlink="">
      <xdr:nvSpPr>
        <xdr:cNvPr id="360" name="楕円 359"/>
        <xdr:cNvSpPr/>
      </xdr:nvSpPr>
      <xdr:spPr>
        <a:xfrm>
          <a:off x="9588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169545</xdr:rowOff>
    </xdr:from>
    <xdr:to>
      <xdr:col>55</xdr:col>
      <xdr:colOff>0</xdr:colOff>
      <xdr:row>84</xdr:row>
      <xdr:rowOff>169545</xdr:rowOff>
    </xdr:to>
    <xdr:cxnSp macro="">
      <xdr:nvCxnSpPr>
        <xdr:cNvPr id="361" name="直線コネクタ 360"/>
        <xdr:cNvCxnSpPr/>
      </xdr:nvCxnSpPr>
      <xdr:spPr>
        <a:xfrm>
          <a:off x="9639300" y="1457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133032</xdr:rowOff>
    </xdr:from>
    <xdr:to>
      <xdr:col>46</xdr:col>
      <xdr:colOff>38100</xdr:colOff>
      <xdr:row>85</xdr:row>
      <xdr:rowOff>63182</xdr:rowOff>
    </xdr:to>
    <xdr:sp macro="" textlink="">
      <xdr:nvSpPr>
        <xdr:cNvPr id="362" name="楕円 361"/>
        <xdr:cNvSpPr/>
      </xdr:nvSpPr>
      <xdr:spPr>
        <a:xfrm>
          <a:off x="8699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169545</xdr:rowOff>
    </xdr:from>
    <xdr:to>
      <xdr:col>50</xdr:col>
      <xdr:colOff>114300</xdr:colOff>
      <xdr:row>85</xdr:row>
      <xdr:rowOff>12382</xdr:rowOff>
    </xdr:to>
    <xdr:cxnSp macro="">
      <xdr:nvCxnSpPr>
        <xdr:cNvPr id="363" name="直線コネクタ 362"/>
        <xdr:cNvCxnSpPr/>
      </xdr:nvCxnSpPr>
      <xdr:spPr>
        <a:xfrm flipV="1">
          <a:off x="8750300" y="1457134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133032</xdr:rowOff>
    </xdr:from>
    <xdr:to>
      <xdr:col>41</xdr:col>
      <xdr:colOff>101600</xdr:colOff>
      <xdr:row>85</xdr:row>
      <xdr:rowOff>63182</xdr:rowOff>
    </xdr:to>
    <xdr:sp macro="" textlink="">
      <xdr:nvSpPr>
        <xdr:cNvPr id="364" name="楕円 363"/>
        <xdr:cNvSpPr/>
      </xdr:nvSpPr>
      <xdr:spPr>
        <a:xfrm>
          <a:off x="7810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12382</xdr:rowOff>
    </xdr:from>
    <xdr:to>
      <xdr:col>45</xdr:col>
      <xdr:colOff>177800</xdr:colOff>
      <xdr:row>85</xdr:row>
      <xdr:rowOff>12382</xdr:rowOff>
    </xdr:to>
    <xdr:cxnSp macro="">
      <xdr:nvCxnSpPr>
        <xdr:cNvPr id="365" name="直線コネクタ 364"/>
        <xdr:cNvCxnSpPr/>
      </xdr:nvCxnSpPr>
      <xdr:spPr>
        <a:xfrm>
          <a:off x="7861300" y="1458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132462</xdr:rowOff>
    </xdr:from>
    <xdr:to>
      <xdr:col>36</xdr:col>
      <xdr:colOff>165100</xdr:colOff>
      <xdr:row>85</xdr:row>
      <xdr:rowOff>62612</xdr:rowOff>
    </xdr:to>
    <xdr:sp macro="" textlink="">
      <xdr:nvSpPr>
        <xdr:cNvPr id="366" name="楕円 365"/>
        <xdr:cNvSpPr/>
      </xdr:nvSpPr>
      <xdr:spPr>
        <a:xfrm>
          <a:off x="6921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11812</xdr:rowOff>
    </xdr:from>
    <xdr:to>
      <xdr:col>41</xdr:col>
      <xdr:colOff>50800</xdr:colOff>
      <xdr:row>85</xdr:row>
      <xdr:rowOff>12382</xdr:rowOff>
    </xdr:to>
    <xdr:cxnSp macro="">
      <xdr:nvCxnSpPr>
        <xdr:cNvPr id="367" name="直線コネクタ 366"/>
        <xdr:cNvCxnSpPr/>
      </xdr:nvCxnSpPr>
      <xdr:spPr>
        <a:xfrm>
          <a:off x="6972300" y="1458506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40022</xdr:rowOff>
    </xdr:from>
    <xdr:ext cx="469744" cy="259045"/>
    <xdr:sp macro="" textlink="">
      <xdr:nvSpPr>
        <xdr:cNvPr id="372" name="n_1mainValue【公営住宅】&#10;一人当たり面積"/>
        <xdr:cNvSpPr txBox="1"/>
      </xdr:nvSpPr>
      <xdr:spPr>
        <a:xfrm>
          <a:off x="9391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54309</xdr:rowOff>
    </xdr:from>
    <xdr:ext cx="469744" cy="259045"/>
    <xdr:sp macro="" textlink="">
      <xdr:nvSpPr>
        <xdr:cNvPr id="373" name="n_2mainValue【公営住宅】&#10;一人当たり面積"/>
        <xdr:cNvSpPr txBox="1"/>
      </xdr:nvSpPr>
      <xdr:spPr>
        <a:xfrm>
          <a:off x="85154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54309</xdr:rowOff>
    </xdr:from>
    <xdr:ext cx="469744" cy="259045"/>
    <xdr:sp macro="" textlink="">
      <xdr:nvSpPr>
        <xdr:cNvPr id="374" name="n_3mainValue【公営住宅】&#10;一人当たり面積"/>
        <xdr:cNvSpPr txBox="1"/>
      </xdr:nvSpPr>
      <xdr:spPr>
        <a:xfrm>
          <a:off x="76264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53739</xdr:rowOff>
    </xdr:from>
    <xdr:ext cx="469744" cy="259045"/>
    <xdr:sp macro="" textlink="">
      <xdr:nvSpPr>
        <xdr:cNvPr id="375" name="n_4mainValue【公営住宅】&#10;一人当たり面積"/>
        <xdr:cNvSpPr txBox="1"/>
      </xdr:nvSpPr>
      <xdr:spPr>
        <a:xfrm>
          <a:off x="67374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32" name="楕円 431"/>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433" name="【認定こども園・幼稚園・保育所】&#10;有形固定資産減価償却率該当値テキスト"/>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434" name="楕円 433"/>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160020</xdr:rowOff>
    </xdr:from>
    <xdr:to>
      <xdr:col>85</xdr:col>
      <xdr:colOff>127000</xdr:colOff>
      <xdr:row>37</xdr:row>
      <xdr:rowOff>161925</xdr:rowOff>
    </xdr:to>
    <xdr:cxnSp macro="">
      <xdr:nvCxnSpPr>
        <xdr:cNvPr id="435" name="直線コネクタ 434"/>
        <xdr:cNvCxnSpPr/>
      </xdr:nvCxnSpPr>
      <xdr:spPr>
        <a:xfrm>
          <a:off x="15481300" y="65036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36" name="楕円 435"/>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37</xdr:row>
      <xdr:rowOff>160020</xdr:rowOff>
    </xdr:to>
    <xdr:cxnSp macro="">
      <xdr:nvCxnSpPr>
        <xdr:cNvPr id="437" name="直線コネクタ 436"/>
        <xdr:cNvCxnSpPr/>
      </xdr:nvCxnSpPr>
      <xdr:spPr>
        <a:xfrm>
          <a:off x="14592300" y="64827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27305</xdr:rowOff>
    </xdr:from>
    <xdr:to>
      <xdr:col>72</xdr:col>
      <xdr:colOff>38100</xdr:colOff>
      <xdr:row>39</xdr:row>
      <xdr:rowOff>128905</xdr:rowOff>
    </xdr:to>
    <xdr:sp macro="" textlink="">
      <xdr:nvSpPr>
        <xdr:cNvPr id="438" name="楕円 437"/>
        <xdr:cNvSpPr/>
      </xdr:nvSpPr>
      <xdr:spPr>
        <a:xfrm>
          <a:off x="13652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139065</xdr:rowOff>
    </xdr:from>
    <xdr:to>
      <xdr:col>76</xdr:col>
      <xdr:colOff>114300</xdr:colOff>
      <xdr:row>39</xdr:row>
      <xdr:rowOff>78105</xdr:rowOff>
    </xdr:to>
    <xdr:cxnSp macro="">
      <xdr:nvCxnSpPr>
        <xdr:cNvPr id="439" name="直線コネクタ 438"/>
        <xdr:cNvCxnSpPr/>
      </xdr:nvCxnSpPr>
      <xdr:spPr>
        <a:xfrm flipV="1">
          <a:off x="13703300" y="648271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170180</xdr:rowOff>
    </xdr:from>
    <xdr:to>
      <xdr:col>67</xdr:col>
      <xdr:colOff>101600</xdr:colOff>
      <xdr:row>39</xdr:row>
      <xdr:rowOff>100330</xdr:rowOff>
    </xdr:to>
    <xdr:sp macro="" textlink="">
      <xdr:nvSpPr>
        <xdr:cNvPr id="440" name="楕円 439"/>
        <xdr:cNvSpPr/>
      </xdr:nvSpPr>
      <xdr:spPr>
        <a:xfrm>
          <a:off x="1276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49530</xdr:rowOff>
    </xdr:from>
    <xdr:to>
      <xdr:col>71</xdr:col>
      <xdr:colOff>177800</xdr:colOff>
      <xdr:row>39</xdr:row>
      <xdr:rowOff>78105</xdr:rowOff>
    </xdr:to>
    <xdr:cxnSp macro="">
      <xdr:nvCxnSpPr>
        <xdr:cNvPr id="441" name="直線コネクタ 440"/>
        <xdr:cNvCxnSpPr/>
      </xdr:nvCxnSpPr>
      <xdr:spPr>
        <a:xfrm>
          <a:off x="12814300" y="673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30497</xdr:rowOff>
    </xdr:from>
    <xdr:ext cx="405111" cy="259045"/>
    <xdr:sp macro="" textlink="">
      <xdr:nvSpPr>
        <xdr:cNvPr id="446" name="n_1mainValue【認定こども園・幼稚園・保育所】&#10;有形固定資産減価償却率"/>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7" name="n_2main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120032</xdr:rowOff>
    </xdr:from>
    <xdr:ext cx="405111" cy="259045"/>
    <xdr:sp macro="" textlink="">
      <xdr:nvSpPr>
        <xdr:cNvPr id="448" name="n_3mainValue【認定こども園・幼稚園・保育所】&#10;有形固定資産減価償却率"/>
        <xdr:cNvSpPr txBox="1"/>
      </xdr:nvSpPr>
      <xdr:spPr>
        <a:xfrm>
          <a:off x="13500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91457</xdr:rowOff>
    </xdr:from>
    <xdr:ext cx="405111" cy="259045"/>
    <xdr:sp macro="" textlink="">
      <xdr:nvSpPr>
        <xdr:cNvPr id="449" name="n_4mainValue【認定こども園・幼稚園・保育所】&#10;有形固定資産減価償却率"/>
        <xdr:cNvSpPr txBox="1"/>
      </xdr:nvSpPr>
      <xdr:spPr>
        <a:xfrm>
          <a:off x="12611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489" name="楕円 488"/>
        <xdr:cNvSpPr/>
      </xdr:nvSpPr>
      <xdr:spPr>
        <a:xfrm>
          <a:off x="22110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120667</xdr:rowOff>
    </xdr:from>
    <xdr:ext cx="469744" cy="259045"/>
    <xdr:sp macro="" textlink="">
      <xdr:nvSpPr>
        <xdr:cNvPr id="490" name="【認定こども園・幼稚園・保育所】&#10;一人当たり面積該当値テキスト"/>
        <xdr:cNvSpPr txBox="1"/>
      </xdr:nvSpPr>
      <xdr:spPr>
        <a:xfrm>
          <a:off x="22199600"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124460</xdr:rowOff>
    </xdr:from>
    <xdr:to>
      <xdr:col>112</xdr:col>
      <xdr:colOff>38100</xdr:colOff>
      <xdr:row>37</xdr:row>
      <xdr:rowOff>54610</xdr:rowOff>
    </xdr:to>
    <xdr:sp macro="" textlink="">
      <xdr:nvSpPr>
        <xdr:cNvPr id="491" name="楕円 490"/>
        <xdr:cNvSpPr/>
      </xdr:nvSpPr>
      <xdr:spPr>
        <a:xfrm>
          <a:off x="2127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xdr:rowOff>
    </xdr:from>
    <xdr:to>
      <xdr:col>116</xdr:col>
      <xdr:colOff>63500</xdr:colOff>
      <xdr:row>37</xdr:row>
      <xdr:rowOff>148590</xdr:rowOff>
    </xdr:to>
    <xdr:cxnSp macro="">
      <xdr:nvCxnSpPr>
        <xdr:cNvPr id="492" name="直線コネクタ 491"/>
        <xdr:cNvCxnSpPr/>
      </xdr:nvCxnSpPr>
      <xdr:spPr>
        <a:xfrm>
          <a:off x="21323300" y="6347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493" name="楕円 492"/>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3810</xdr:rowOff>
    </xdr:to>
    <xdr:cxnSp macro="">
      <xdr:nvCxnSpPr>
        <xdr:cNvPr id="494" name="直線コネクタ 493"/>
        <xdr:cNvCxnSpPr/>
      </xdr:nvCxnSpPr>
      <xdr:spPr>
        <a:xfrm>
          <a:off x="20434300" y="6339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495" name="楕円 494"/>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64770</xdr:rowOff>
    </xdr:to>
    <xdr:cxnSp macro="">
      <xdr:nvCxnSpPr>
        <xdr:cNvPr id="496" name="直線コネクタ 495"/>
        <xdr:cNvCxnSpPr/>
      </xdr:nvCxnSpPr>
      <xdr:spPr>
        <a:xfrm flipV="1">
          <a:off x="19545300" y="633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21590</xdr:rowOff>
    </xdr:from>
    <xdr:to>
      <xdr:col>98</xdr:col>
      <xdr:colOff>38100</xdr:colOff>
      <xdr:row>37</xdr:row>
      <xdr:rowOff>123190</xdr:rowOff>
    </xdr:to>
    <xdr:sp macro="" textlink="">
      <xdr:nvSpPr>
        <xdr:cNvPr id="497" name="楕円 496"/>
        <xdr:cNvSpPr/>
      </xdr:nvSpPr>
      <xdr:spPr>
        <a:xfrm>
          <a:off x="18605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64770</xdr:rowOff>
    </xdr:from>
    <xdr:to>
      <xdr:col>102</xdr:col>
      <xdr:colOff>114300</xdr:colOff>
      <xdr:row>37</xdr:row>
      <xdr:rowOff>72390</xdr:rowOff>
    </xdr:to>
    <xdr:cxnSp macro="">
      <xdr:nvCxnSpPr>
        <xdr:cNvPr id="498" name="直線コネクタ 497"/>
        <xdr:cNvCxnSpPr/>
      </xdr:nvCxnSpPr>
      <xdr:spPr>
        <a:xfrm flipV="1">
          <a:off x="18656300" y="6408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71137</xdr:rowOff>
    </xdr:from>
    <xdr:ext cx="469744" cy="259045"/>
    <xdr:sp macro="" textlink="">
      <xdr:nvSpPr>
        <xdr:cNvPr id="503" name="n_1mainValue【認定こども園・幼稚園・保育所】&#10;一人当たり面積"/>
        <xdr:cNvSpPr txBox="1"/>
      </xdr:nvSpPr>
      <xdr:spPr>
        <a:xfrm>
          <a:off x="210757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504"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505" name="n_3mainValue【認定こども園・幼稚園・保育所】&#10;一人当たり面積"/>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139717</xdr:rowOff>
    </xdr:from>
    <xdr:ext cx="469744" cy="259045"/>
    <xdr:sp macro="" textlink="">
      <xdr:nvSpPr>
        <xdr:cNvPr id="506" name="n_4mainValue【認定こども園・幼稚園・保育所】&#10;一人当たり面積"/>
        <xdr:cNvSpPr txBox="1"/>
      </xdr:nvSpPr>
      <xdr:spPr>
        <a:xfrm>
          <a:off x="184214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547" name="楕円 546"/>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548" name="【学校施設】&#10;有形固定資産減価償却率該当値テキスト"/>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49" name="楕円 548"/>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26670</xdr:rowOff>
    </xdr:to>
    <xdr:cxnSp macro="">
      <xdr:nvCxnSpPr>
        <xdr:cNvPr id="550" name="直線コネクタ 549"/>
        <xdr:cNvCxnSpPr/>
      </xdr:nvCxnSpPr>
      <xdr:spPr>
        <a:xfrm>
          <a:off x="15481300" y="10085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33020</xdr:rowOff>
    </xdr:from>
    <xdr:to>
      <xdr:col>76</xdr:col>
      <xdr:colOff>165100</xdr:colOff>
      <xdr:row>58</xdr:row>
      <xdr:rowOff>134620</xdr:rowOff>
    </xdr:to>
    <xdr:sp macro="" textlink="">
      <xdr:nvSpPr>
        <xdr:cNvPr id="551" name="楕円 550"/>
        <xdr:cNvSpPr/>
      </xdr:nvSpPr>
      <xdr:spPr>
        <a:xfrm>
          <a:off x="14541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83820</xdr:rowOff>
    </xdr:from>
    <xdr:to>
      <xdr:col>81</xdr:col>
      <xdr:colOff>50800</xdr:colOff>
      <xdr:row>58</xdr:row>
      <xdr:rowOff>140970</xdr:rowOff>
    </xdr:to>
    <xdr:cxnSp macro="">
      <xdr:nvCxnSpPr>
        <xdr:cNvPr id="552" name="直線コネクタ 551"/>
        <xdr:cNvCxnSpPr/>
      </xdr:nvCxnSpPr>
      <xdr:spPr>
        <a:xfrm>
          <a:off x="14592300" y="10027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macro="" textlink="">
      <xdr:nvSpPr>
        <xdr:cNvPr id="553" name="楕円 552"/>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30480</xdr:rowOff>
    </xdr:from>
    <xdr:to>
      <xdr:col>76</xdr:col>
      <xdr:colOff>114300</xdr:colOff>
      <xdr:row>58</xdr:row>
      <xdr:rowOff>83820</xdr:rowOff>
    </xdr:to>
    <xdr:cxnSp macro="">
      <xdr:nvCxnSpPr>
        <xdr:cNvPr id="554" name="直線コネクタ 553"/>
        <xdr:cNvCxnSpPr/>
      </xdr:nvCxnSpPr>
      <xdr:spPr>
        <a:xfrm>
          <a:off x="13703300" y="9974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555" name="楕円 554"/>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30480</xdr:rowOff>
    </xdr:to>
    <xdr:cxnSp macro="">
      <xdr:nvCxnSpPr>
        <xdr:cNvPr id="556" name="直線コネクタ 555"/>
        <xdr:cNvCxnSpPr/>
      </xdr:nvCxnSpPr>
      <xdr:spPr>
        <a:xfrm>
          <a:off x="12814300" y="9966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561"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151147</xdr:rowOff>
    </xdr:from>
    <xdr:ext cx="405111" cy="259045"/>
    <xdr:sp macro="" textlink="">
      <xdr:nvSpPr>
        <xdr:cNvPr id="562" name="n_2mainValue【学校施設】&#10;有形固定資産減価償却率"/>
        <xdr:cNvSpPr txBox="1"/>
      </xdr:nvSpPr>
      <xdr:spPr>
        <a:xfrm>
          <a:off x="14389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97807</xdr:rowOff>
    </xdr:from>
    <xdr:ext cx="405111" cy="259045"/>
    <xdr:sp macro="" textlink="">
      <xdr:nvSpPr>
        <xdr:cNvPr id="563" name="n_3mainValue【学校施設】&#10;有形固定資産減価償却率"/>
        <xdr:cNvSpPr txBox="1"/>
      </xdr:nvSpPr>
      <xdr:spPr>
        <a:xfrm>
          <a:off x="13500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564" name="n_4mainValue【学校施設】&#10;有形固定資産減価償却率"/>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40096</xdr:rowOff>
    </xdr:from>
    <xdr:to>
      <xdr:col>116</xdr:col>
      <xdr:colOff>114300</xdr:colOff>
      <xdr:row>61</xdr:row>
      <xdr:rowOff>141696</xdr:rowOff>
    </xdr:to>
    <xdr:sp macro="" textlink="">
      <xdr:nvSpPr>
        <xdr:cNvPr id="607" name="楕円 606"/>
        <xdr:cNvSpPr/>
      </xdr:nvSpPr>
      <xdr:spPr>
        <a:xfrm>
          <a:off x="22110700" y="104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18523</xdr:rowOff>
    </xdr:from>
    <xdr:ext cx="469744" cy="259045"/>
    <xdr:sp macro="" textlink="">
      <xdr:nvSpPr>
        <xdr:cNvPr id="608" name="【学校施設】&#10;一人当たり面積該当値テキスト"/>
        <xdr:cNvSpPr txBox="1"/>
      </xdr:nvSpPr>
      <xdr:spPr>
        <a:xfrm>
          <a:off x="22199600" y="1047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609" name="楕円 608"/>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90896</xdr:rowOff>
    </xdr:to>
    <xdr:cxnSp macro="">
      <xdr:nvCxnSpPr>
        <xdr:cNvPr id="610" name="直線コネクタ 609"/>
        <xdr:cNvCxnSpPr/>
      </xdr:nvCxnSpPr>
      <xdr:spPr>
        <a:xfrm>
          <a:off x="21323300" y="1054825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39007</xdr:rowOff>
    </xdr:from>
    <xdr:to>
      <xdr:col>107</xdr:col>
      <xdr:colOff>101600</xdr:colOff>
      <xdr:row>61</xdr:row>
      <xdr:rowOff>140607</xdr:rowOff>
    </xdr:to>
    <xdr:sp macro="" textlink="">
      <xdr:nvSpPr>
        <xdr:cNvPr id="611" name="楕円 610"/>
        <xdr:cNvSpPr/>
      </xdr:nvSpPr>
      <xdr:spPr>
        <a:xfrm>
          <a:off x="2038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89807</xdr:rowOff>
    </xdr:to>
    <xdr:cxnSp macro="">
      <xdr:nvCxnSpPr>
        <xdr:cNvPr id="612" name="直線コネクタ 611"/>
        <xdr:cNvCxnSpPr/>
      </xdr:nvCxnSpPr>
      <xdr:spPr>
        <a:xfrm>
          <a:off x="20434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39007</xdr:rowOff>
    </xdr:from>
    <xdr:to>
      <xdr:col>102</xdr:col>
      <xdr:colOff>165100</xdr:colOff>
      <xdr:row>61</xdr:row>
      <xdr:rowOff>140607</xdr:rowOff>
    </xdr:to>
    <xdr:sp macro="" textlink="">
      <xdr:nvSpPr>
        <xdr:cNvPr id="613" name="楕円 612"/>
        <xdr:cNvSpPr/>
      </xdr:nvSpPr>
      <xdr:spPr>
        <a:xfrm>
          <a:off x="19494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89807</xdr:rowOff>
    </xdr:from>
    <xdr:to>
      <xdr:col>107</xdr:col>
      <xdr:colOff>50800</xdr:colOff>
      <xdr:row>61</xdr:row>
      <xdr:rowOff>89807</xdr:rowOff>
    </xdr:to>
    <xdr:cxnSp macro="">
      <xdr:nvCxnSpPr>
        <xdr:cNvPr id="614" name="直線コネクタ 613"/>
        <xdr:cNvCxnSpPr/>
      </xdr:nvCxnSpPr>
      <xdr:spPr>
        <a:xfrm>
          <a:off x="19545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33565</xdr:rowOff>
    </xdr:from>
    <xdr:to>
      <xdr:col>98</xdr:col>
      <xdr:colOff>38100</xdr:colOff>
      <xdr:row>61</xdr:row>
      <xdr:rowOff>135165</xdr:rowOff>
    </xdr:to>
    <xdr:sp macro="" textlink="">
      <xdr:nvSpPr>
        <xdr:cNvPr id="615" name="楕円 614"/>
        <xdr:cNvSpPr/>
      </xdr:nvSpPr>
      <xdr:spPr>
        <a:xfrm>
          <a:off x="18605500" y="104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84365</xdr:rowOff>
    </xdr:from>
    <xdr:to>
      <xdr:col>102</xdr:col>
      <xdr:colOff>114300</xdr:colOff>
      <xdr:row>61</xdr:row>
      <xdr:rowOff>89807</xdr:rowOff>
    </xdr:to>
    <xdr:cxnSp macro="">
      <xdr:nvCxnSpPr>
        <xdr:cNvPr id="616" name="直線コネクタ 615"/>
        <xdr:cNvCxnSpPr/>
      </xdr:nvCxnSpPr>
      <xdr:spPr>
        <a:xfrm>
          <a:off x="18656300" y="1054281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131734</xdr:rowOff>
    </xdr:from>
    <xdr:ext cx="469744" cy="259045"/>
    <xdr:sp macro="" textlink="">
      <xdr:nvSpPr>
        <xdr:cNvPr id="621" name="n_1mainValue【学校施設】&#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131734</xdr:rowOff>
    </xdr:from>
    <xdr:ext cx="469744" cy="259045"/>
    <xdr:sp macro="" textlink="">
      <xdr:nvSpPr>
        <xdr:cNvPr id="622" name="n_2mainValue【学校施設】&#10;一人当たり面積"/>
        <xdr:cNvSpPr txBox="1"/>
      </xdr:nvSpPr>
      <xdr:spPr>
        <a:xfrm>
          <a:off x="201994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131734</xdr:rowOff>
    </xdr:from>
    <xdr:ext cx="469744" cy="259045"/>
    <xdr:sp macro="" textlink="">
      <xdr:nvSpPr>
        <xdr:cNvPr id="623" name="n_3mainValue【学校施設】&#10;一人当たり面積"/>
        <xdr:cNvSpPr txBox="1"/>
      </xdr:nvSpPr>
      <xdr:spPr>
        <a:xfrm>
          <a:off x="193104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126292</xdr:rowOff>
    </xdr:from>
    <xdr:ext cx="469744" cy="259045"/>
    <xdr:sp macro="" textlink="">
      <xdr:nvSpPr>
        <xdr:cNvPr id="624" name="n_4mainValue【学校施設】&#10;一人当たり面積"/>
        <xdr:cNvSpPr txBox="1"/>
      </xdr:nvSpPr>
      <xdr:spPr>
        <a:xfrm>
          <a:off x="18421427" y="105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168275</xdr:rowOff>
    </xdr:from>
    <xdr:to>
      <xdr:col>85</xdr:col>
      <xdr:colOff>177800</xdr:colOff>
      <xdr:row>86</xdr:row>
      <xdr:rowOff>98425</xdr:rowOff>
    </xdr:to>
    <xdr:sp macro="" textlink="">
      <xdr:nvSpPr>
        <xdr:cNvPr id="665" name="楕円 664"/>
        <xdr:cNvSpPr/>
      </xdr:nvSpPr>
      <xdr:spPr>
        <a:xfrm>
          <a:off x="162687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83202</xdr:rowOff>
    </xdr:from>
    <xdr:ext cx="405111" cy="259045"/>
    <xdr:sp macro="" textlink="">
      <xdr:nvSpPr>
        <xdr:cNvPr id="666" name="【児童館】&#10;有形固定資産減価償却率該当値テキスト"/>
        <xdr:cNvSpPr txBox="1"/>
      </xdr:nvSpPr>
      <xdr:spPr>
        <a:xfrm>
          <a:off x="16357600" y="1465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128270</xdr:rowOff>
    </xdr:from>
    <xdr:to>
      <xdr:col>81</xdr:col>
      <xdr:colOff>101600</xdr:colOff>
      <xdr:row>86</xdr:row>
      <xdr:rowOff>58420</xdr:rowOff>
    </xdr:to>
    <xdr:sp macro="" textlink="">
      <xdr:nvSpPr>
        <xdr:cNvPr id="667" name="楕円 666"/>
        <xdr:cNvSpPr/>
      </xdr:nvSpPr>
      <xdr:spPr>
        <a:xfrm>
          <a:off x="1543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7620</xdr:rowOff>
    </xdr:from>
    <xdr:to>
      <xdr:col>85</xdr:col>
      <xdr:colOff>127000</xdr:colOff>
      <xdr:row>86</xdr:row>
      <xdr:rowOff>47625</xdr:rowOff>
    </xdr:to>
    <xdr:cxnSp macro="">
      <xdr:nvCxnSpPr>
        <xdr:cNvPr id="668" name="直線コネクタ 667"/>
        <xdr:cNvCxnSpPr/>
      </xdr:nvCxnSpPr>
      <xdr:spPr>
        <a:xfrm>
          <a:off x="15481300" y="14752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82550</xdr:rowOff>
    </xdr:from>
    <xdr:to>
      <xdr:col>76</xdr:col>
      <xdr:colOff>165100</xdr:colOff>
      <xdr:row>86</xdr:row>
      <xdr:rowOff>12700</xdr:rowOff>
    </xdr:to>
    <xdr:sp macro="" textlink="">
      <xdr:nvSpPr>
        <xdr:cNvPr id="669" name="楕円 668"/>
        <xdr:cNvSpPr/>
      </xdr:nvSpPr>
      <xdr:spPr>
        <a:xfrm>
          <a:off x="1454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133350</xdr:rowOff>
    </xdr:from>
    <xdr:to>
      <xdr:col>81</xdr:col>
      <xdr:colOff>50800</xdr:colOff>
      <xdr:row>86</xdr:row>
      <xdr:rowOff>7620</xdr:rowOff>
    </xdr:to>
    <xdr:cxnSp macro="">
      <xdr:nvCxnSpPr>
        <xdr:cNvPr id="670" name="直線コネクタ 669"/>
        <xdr:cNvCxnSpPr/>
      </xdr:nvCxnSpPr>
      <xdr:spPr>
        <a:xfrm>
          <a:off x="14592300" y="14706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71" name="楕円 670"/>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133350</xdr:rowOff>
    </xdr:to>
    <xdr:cxnSp macro="">
      <xdr:nvCxnSpPr>
        <xdr:cNvPr id="672" name="直線コネクタ 671"/>
        <xdr:cNvCxnSpPr/>
      </xdr:nvCxnSpPr>
      <xdr:spPr>
        <a:xfrm>
          <a:off x="13703300" y="14657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154939</xdr:rowOff>
    </xdr:from>
    <xdr:to>
      <xdr:col>67</xdr:col>
      <xdr:colOff>101600</xdr:colOff>
      <xdr:row>85</xdr:row>
      <xdr:rowOff>85089</xdr:rowOff>
    </xdr:to>
    <xdr:sp macro="" textlink="">
      <xdr:nvSpPr>
        <xdr:cNvPr id="673" name="楕円 672"/>
        <xdr:cNvSpPr/>
      </xdr:nvSpPr>
      <xdr:spPr>
        <a:xfrm>
          <a:off x="1276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34289</xdr:rowOff>
    </xdr:from>
    <xdr:to>
      <xdr:col>71</xdr:col>
      <xdr:colOff>177800</xdr:colOff>
      <xdr:row>85</xdr:row>
      <xdr:rowOff>83820</xdr:rowOff>
    </xdr:to>
    <xdr:cxnSp macro="">
      <xdr:nvCxnSpPr>
        <xdr:cNvPr id="674" name="直線コネクタ 673"/>
        <xdr:cNvCxnSpPr/>
      </xdr:nvCxnSpPr>
      <xdr:spPr>
        <a:xfrm>
          <a:off x="12814300" y="14607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49547</xdr:rowOff>
    </xdr:from>
    <xdr:ext cx="405111" cy="259045"/>
    <xdr:sp macro="" textlink="">
      <xdr:nvSpPr>
        <xdr:cNvPr id="679" name="n_1mainValue【児童館】&#10;有形固定資産減価償却率"/>
        <xdr:cNvSpPr txBox="1"/>
      </xdr:nvSpPr>
      <xdr:spPr>
        <a:xfrm>
          <a:off x="152660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3827</xdr:rowOff>
    </xdr:from>
    <xdr:ext cx="405111" cy="259045"/>
    <xdr:sp macro="" textlink="">
      <xdr:nvSpPr>
        <xdr:cNvPr id="680" name="n_2mainValue【児童館】&#10;有形固定資産減価償却率"/>
        <xdr:cNvSpPr txBox="1"/>
      </xdr:nvSpPr>
      <xdr:spPr>
        <a:xfrm>
          <a:off x="14389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81" name="n_3mainValue【児童館】&#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76216</xdr:rowOff>
    </xdr:from>
    <xdr:ext cx="405111" cy="259045"/>
    <xdr:sp macro="" textlink="">
      <xdr:nvSpPr>
        <xdr:cNvPr id="682" name="n_4mainValue【児童館】&#10;有形固定資産減価償却率"/>
        <xdr:cNvSpPr txBox="1"/>
      </xdr:nvSpPr>
      <xdr:spPr>
        <a:xfrm>
          <a:off x="12611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4" name="楕円 72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5"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27" name="直線コネクタ 726"/>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2721</xdr:rowOff>
    </xdr:from>
    <xdr:to>
      <xdr:col>85</xdr:col>
      <xdr:colOff>126364</xdr:colOff>
      <xdr:row>108</xdr:row>
      <xdr:rowOff>19050</xdr:rowOff>
    </xdr:to>
    <xdr:cxnSp macro="">
      <xdr:nvCxnSpPr>
        <xdr:cNvPr id="767" name="直線コネクタ 766"/>
        <xdr:cNvCxnSpPr/>
      </xdr:nvCxnSpPr>
      <xdr:spPr>
        <a:xfrm flipV="1">
          <a:off x="16318864" y="17319171"/>
          <a:ext cx="0" cy="1216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68"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69" name="直線コネクタ 768"/>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120848</xdr:rowOff>
    </xdr:from>
    <xdr:ext cx="405111" cy="259045"/>
    <xdr:sp macro="" textlink="">
      <xdr:nvSpPr>
        <xdr:cNvPr id="770" name="【公民館】&#10;有形固定資産減価償却率最大値テキスト"/>
        <xdr:cNvSpPr txBox="1"/>
      </xdr:nvSpPr>
      <xdr:spPr>
        <a:xfrm>
          <a:off x="16357600" y="170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2721</xdr:rowOff>
    </xdr:from>
    <xdr:to>
      <xdr:col>86</xdr:col>
      <xdr:colOff>25400</xdr:colOff>
      <xdr:row>101</xdr:row>
      <xdr:rowOff>2721</xdr:rowOff>
    </xdr:to>
    <xdr:cxnSp macro="">
      <xdr:nvCxnSpPr>
        <xdr:cNvPr id="771" name="直線コネクタ 770"/>
        <xdr:cNvCxnSpPr/>
      </xdr:nvCxnSpPr>
      <xdr:spPr>
        <a:xfrm>
          <a:off x="16230600" y="1731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127925</xdr:rowOff>
    </xdr:from>
    <xdr:ext cx="405111" cy="259045"/>
    <xdr:sp macro="" textlink="">
      <xdr:nvSpPr>
        <xdr:cNvPr id="772" name="【公民館】&#10;有形固定資産減価償却率平均値テキスト"/>
        <xdr:cNvSpPr txBox="1"/>
      </xdr:nvSpPr>
      <xdr:spPr>
        <a:xfrm>
          <a:off x="16357600" y="1795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149498</xdr:rowOff>
    </xdr:from>
    <xdr:to>
      <xdr:col>85</xdr:col>
      <xdr:colOff>177800</xdr:colOff>
      <xdr:row>105</xdr:row>
      <xdr:rowOff>79648</xdr:rowOff>
    </xdr:to>
    <xdr:sp macro="" textlink="">
      <xdr:nvSpPr>
        <xdr:cNvPr id="773" name="フローチャート: 判断 772"/>
        <xdr:cNvSpPr/>
      </xdr:nvSpPr>
      <xdr:spPr>
        <a:xfrm>
          <a:off x="162687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4" name="フローチャート: 判断 773"/>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75" name="フローチャート: 判断 774"/>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126637</xdr:rowOff>
    </xdr:from>
    <xdr:to>
      <xdr:col>72</xdr:col>
      <xdr:colOff>38100</xdr:colOff>
      <xdr:row>105</xdr:row>
      <xdr:rowOff>56787</xdr:rowOff>
    </xdr:to>
    <xdr:sp macro="" textlink="">
      <xdr:nvSpPr>
        <xdr:cNvPr id="776" name="フローチャート: 判断 775"/>
        <xdr:cNvSpPr/>
      </xdr:nvSpPr>
      <xdr:spPr>
        <a:xfrm>
          <a:off x="13652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105411</xdr:rowOff>
    </xdr:from>
    <xdr:to>
      <xdr:col>67</xdr:col>
      <xdr:colOff>101600</xdr:colOff>
      <xdr:row>105</xdr:row>
      <xdr:rowOff>35561</xdr:rowOff>
    </xdr:to>
    <xdr:sp macro="" textlink="">
      <xdr:nvSpPr>
        <xdr:cNvPr id="777" name="フローチャート: 判断 776"/>
        <xdr:cNvSpPr/>
      </xdr:nvSpPr>
      <xdr:spPr>
        <a:xfrm>
          <a:off x="12763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783" name="楕円 782"/>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76398</xdr:rowOff>
    </xdr:from>
    <xdr:ext cx="405111" cy="259045"/>
    <xdr:sp macro="" textlink="">
      <xdr:nvSpPr>
        <xdr:cNvPr id="784" name="【公民館】&#10;有形固定資産減価償却率該当値テキスト"/>
        <xdr:cNvSpPr txBox="1"/>
      </xdr:nvSpPr>
      <xdr:spPr>
        <a:xfrm>
          <a:off x="16357600" y="17221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90714</xdr:rowOff>
    </xdr:from>
    <xdr:to>
      <xdr:col>81</xdr:col>
      <xdr:colOff>101600</xdr:colOff>
      <xdr:row>101</xdr:row>
      <xdr:rowOff>20864</xdr:rowOff>
    </xdr:to>
    <xdr:sp macro="" textlink="">
      <xdr:nvSpPr>
        <xdr:cNvPr id="785" name="楕円 784"/>
        <xdr:cNvSpPr/>
      </xdr:nvSpPr>
      <xdr:spPr>
        <a:xfrm>
          <a:off x="15430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101</xdr:row>
      <xdr:rowOff>2721</xdr:rowOff>
    </xdr:to>
    <xdr:cxnSp macro="">
      <xdr:nvCxnSpPr>
        <xdr:cNvPr id="786" name="直線コネクタ 785"/>
        <xdr:cNvCxnSpPr/>
      </xdr:nvCxnSpPr>
      <xdr:spPr>
        <a:xfrm>
          <a:off x="15481300" y="1728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787" name="楕円 786"/>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141514</xdr:rowOff>
    </xdr:to>
    <xdr:cxnSp macro="">
      <xdr:nvCxnSpPr>
        <xdr:cNvPr id="788" name="直線コネクタ 787"/>
        <xdr:cNvCxnSpPr/>
      </xdr:nvCxnSpPr>
      <xdr:spPr>
        <a:xfrm>
          <a:off x="14592300" y="1725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789" name="楕円 788"/>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100</xdr:row>
      <xdr:rowOff>108857</xdr:rowOff>
    </xdr:to>
    <xdr:cxnSp macro="">
      <xdr:nvCxnSpPr>
        <xdr:cNvPr id="790" name="直線コネクタ 789"/>
        <xdr:cNvCxnSpPr/>
      </xdr:nvCxnSpPr>
      <xdr:spPr>
        <a:xfrm>
          <a:off x="13703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164193</xdr:rowOff>
    </xdr:from>
    <xdr:to>
      <xdr:col>67</xdr:col>
      <xdr:colOff>101600</xdr:colOff>
      <xdr:row>100</xdr:row>
      <xdr:rowOff>94343</xdr:rowOff>
    </xdr:to>
    <xdr:sp macro="" textlink="">
      <xdr:nvSpPr>
        <xdr:cNvPr id="791" name="楕円 790"/>
        <xdr:cNvSpPr/>
      </xdr:nvSpPr>
      <xdr:spPr>
        <a:xfrm>
          <a:off x="12763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43543</xdr:rowOff>
    </xdr:from>
    <xdr:to>
      <xdr:col>71</xdr:col>
      <xdr:colOff>177800</xdr:colOff>
      <xdr:row>100</xdr:row>
      <xdr:rowOff>76200</xdr:rowOff>
    </xdr:to>
    <xdr:cxnSp macro="">
      <xdr:nvCxnSpPr>
        <xdr:cNvPr id="792" name="直線コネクタ 791"/>
        <xdr:cNvCxnSpPr/>
      </xdr:nvCxnSpPr>
      <xdr:spPr>
        <a:xfrm>
          <a:off x="12814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93"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794" name="n_2aveValue【公民館】&#10;有形固定資産減価償却率"/>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47914</xdr:rowOff>
    </xdr:from>
    <xdr:ext cx="405111" cy="259045"/>
    <xdr:sp macro="" textlink="">
      <xdr:nvSpPr>
        <xdr:cNvPr id="795" name="n_3aveValue【公民館】&#10;有形固定資産減価償却率"/>
        <xdr:cNvSpPr txBox="1"/>
      </xdr:nvSpPr>
      <xdr:spPr>
        <a:xfrm>
          <a:off x="13500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796" name="n_4aveValue【公民館】&#10;有形固定資産減価償却率"/>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37391</xdr:rowOff>
    </xdr:from>
    <xdr:ext cx="405111" cy="259045"/>
    <xdr:sp macro="" textlink="">
      <xdr:nvSpPr>
        <xdr:cNvPr id="797" name="n_1mainValue【公民館】&#10;有形固定資産減価償却率"/>
        <xdr:cNvSpPr txBox="1"/>
      </xdr:nvSpPr>
      <xdr:spPr>
        <a:xfrm>
          <a:off x="15266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798" name="n_2mainValue【公民館】&#10;有形固定資産減価償却率"/>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143527</xdr:rowOff>
    </xdr:from>
    <xdr:ext cx="340478" cy="259045"/>
    <xdr:sp macro="" textlink="">
      <xdr:nvSpPr>
        <xdr:cNvPr id="799" name="n_3mainValue【公民館】&#10;有形固定資産減価償却率"/>
        <xdr:cNvSpPr txBox="1"/>
      </xdr:nvSpPr>
      <xdr:spPr>
        <a:xfrm>
          <a:off x="13533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110870</xdr:rowOff>
    </xdr:from>
    <xdr:ext cx="340478" cy="259045"/>
    <xdr:sp macro="" textlink="">
      <xdr:nvSpPr>
        <xdr:cNvPr id="800" name="n_4mainValue【公民館】&#10;有形固定資産減価償却率"/>
        <xdr:cNvSpPr txBox="1"/>
      </xdr:nvSpPr>
      <xdr:spPr>
        <a:xfrm>
          <a:off x="12644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4" name="直線コネクタ 823"/>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5"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6" name="直線コネクタ 82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7"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8" name="直線コネクタ 827"/>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29" name="【公民館】&#10;一人当たり面積平均値テキスト"/>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30" name="フローチャート: 判断 829"/>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1" name="フローチャート: 判断 83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2" name="フローチャート: 判断 831"/>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3" name="フローチャート: 判断 832"/>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4" name="フローチャート: 判断 833"/>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840" name="楕円 839"/>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841" name="【公民館】&#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842" name="楕円 841"/>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22861</xdr:rowOff>
    </xdr:to>
    <xdr:cxnSp macro="">
      <xdr:nvCxnSpPr>
        <xdr:cNvPr id="843" name="直線コネクタ 842"/>
        <xdr:cNvCxnSpPr/>
      </xdr:nvCxnSpPr>
      <xdr:spPr>
        <a:xfrm>
          <a:off x="21323300" y="1853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844" name="楕円 843"/>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22861</xdr:rowOff>
    </xdr:to>
    <xdr:cxnSp macro="">
      <xdr:nvCxnSpPr>
        <xdr:cNvPr id="845" name="直線コネクタ 844"/>
        <xdr:cNvCxnSpPr/>
      </xdr:nvCxnSpPr>
      <xdr:spPr>
        <a:xfrm>
          <a:off x="20434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846" name="楕円 845"/>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22861</xdr:rowOff>
    </xdr:to>
    <xdr:cxnSp macro="">
      <xdr:nvCxnSpPr>
        <xdr:cNvPr id="847" name="直線コネクタ 846"/>
        <xdr:cNvCxnSpPr/>
      </xdr:nvCxnSpPr>
      <xdr:spPr>
        <a:xfrm>
          <a:off x="19545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48" name="楕円 847"/>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22861</xdr:rowOff>
    </xdr:to>
    <xdr:cxnSp macro="">
      <xdr:nvCxnSpPr>
        <xdr:cNvPr id="849" name="直線コネクタ 848"/>
        <xdr:cNvCxnSpPr/>
      </xdr:nvCxnSpPr>
      <xdr:spPr>
        <a:xfrm>
          <a:off x="18656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50"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51"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2"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3"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854" name="n_1mainValue【公民館】&#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855"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856" name="n_3mainValue【公民館】&#10;一人当たり面積"/>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57" name="n_4mainValue【公民館】&#10;一人当たり面積"/>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年度に建て替えた中央公民館や令和元年度に建て替えた公営住宅や近年耐震化を実施した学校施設などについては類似団体内平均値を下回っている。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今後も公共施設等総合管理計画や個別施設計画に基づき効率的保全、適正配置、有効活用に努め、公共施設の適正管理を推進する。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103,712
101,623
22.14
50,339,557
50,043,642
230,684
22,374,810
36,650,028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100512</xdr:rowOff>
    </xdr:from>
    <xdr:to>
      <xdr:col>24</xdr:col>
      <xdr:colOff>114300</xdr:colOff>
      <xdr:row>41</xdr:row>
      <xdr:rowOff>30662</xdr:rowOff>
    </xdr:to>
    <xdr:sp macro="" textlink="">
      <xdr:nvSpPr>
        <xdr:cNvPr id="74" name="楕円 73"/>
        <xdr:cNvSpPr/>
      </xdr:nvSpPr>
      <xdr:spPr>
        <a:xfrm>
          <a:off x="4584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78939</xdr:rowOff>
    </xdr:from>
    <xdr:ext cx="405111" cy="259045"/>
    <xdr:sp macro="" textlink="">
      <xdr:nvSpPr>
        <xdr:cNvPr id="75" name="【図書館】&#10;有形固定資産減価償却率該当値テキスト"/>
        <xdr:cNvSpPr txBox="1"/>
      </xdr:nvSpPr>
      <xdr:spPr>
        <a:xfrm>
          <a:off x="4673600"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6" name="楕円 75"/>
        <xdr:cNvSpPr/>
      </xdr:nvSpPr>
      <xdr:spPr>
        <a:xfrm>
          <a:off x="3746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115388</xdr:rowOff>
    </xdr:from>
    <xdr:to>
      <xdr:col>24</xdr:col>
      <xdr:colOff>63500</xdr:colOff>
      <xdr:row>40</xdr:row>
      <xdr:rowOff>151312</xdr:rowOff>
    </xdr:to>
    <xdr:cxnSp macro="">
      <xdr:nvCxnSpPr>
        <xdr:cNvPr id="77" name="直線コネクタ 76"/>
        <xdr:cNvCxnSpPr/>
      </xdr:nvCxnSpPr>
      <xdr:spPr>
        <a:xfrm>
          <a:off x="3797300" y="69733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30299</xdr:rowOff>
    </xdr:from>
    <xdr:to>
      <xdr:col>15</xdr:col>
      <xdr:colOff>101600</xdr:colOff>
      <xdr:row>40</xdr:row>
      <xdr:rowOff>131899</xdr:rowOff>
    </xdr:to>
    <xdr:sp macro="" textlink="">
      <xdr:nvSpPr>
        <xdr:cNvPr id="78" name="楕円 77"/>
        <xdr:cNvSpPr/>
      </xdr:nvSpPr>
      <xdr:spPr>
        <a:xfrm>
          <a:off x="2857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81099</xdr:rowOff>
    </xdr:from>
    <xdr:to>
      <xdr:col>19</xdr:col>
      <xdr:colOff>177800</xdr:colOff>
      <xdr:row>40</xdr:row>
      <xdr:rowOff>115388</xdr:rowOff>
    </xdr:to>
    <xdr:cxnSp macro="">
      <xdr:nvCxnSpPr>
        <xdr:cNvPr id="79" name="直線コネクタ 78"/>
        <xdr:cNvCxnSpPr/>
      </xdr:nvCxnSpPr>
      <xdr:spPr>
        <a:xfrm>
          <a:off x="2908300" y="69390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165826</xdr:rowOff>
    </xdr:from>
    <xdr:to>
      <xdr:col>10</xdr:col>
      <xdr:colOff>165100</xdr:colOff>
      <xdr:row>40</xdr:row>
      <xdr:rowOff>95976</xdr:rowOff>
    </xdr:to>
    <xdr:sp macro="" textlink="">
      <xdr:nvSpPr>
        <xdr:cNvPr id="80" name="楕円 79"/>
        <xdr:cNvSpPr/>
      </xdr:nvSpPr>
      <xdr:spPr>
        <a:xfrm>
          <a:off x="1968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45176</xdr:rowOff>
    </xdr:from>
    <xdr:to>
      <xdr:col>15</xdr:col>
      <xdr:colOff>50800</xdr:colOff>
      <xdr:row>40</xdr:row>
      <xdr:rowOff>81099</xdr:rowOff>
    </xdr:to>
    <xdr:cxnSp macro="">
      <xdr:nvCxnSpPr>
        <xdr:cNvPr id="81" name="直線コネクタ 80"/>
        <xdr:cNvCxnSpPr/>
      </xdr:nvCxnSpPr>
      <xdr:spPr>
        <a:xfrm>
          <a:off x="2019300" y="690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45176</xdr:rowOff>
    </xdr:to>
    <xdr:cxnSp macro="">
      <xdr:nvCxnSpPr>
        <xdr:cNvPr id="83" name="直線コネクタ 82"/>
        <xdr:cNvCxnSpPr/>
      </xdr:nvCxnSpPr>
      <xdr:spPr>
        <a:xfrm>
          <a:off x="1130300" y="68688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88" name="n_1mainValue【図書館】&#10;有形固定資産減価償却率"/>
        <xdr:cNvSpPr txBox="1"/>
      </xdr:nvSpPr>
      <xdr:spPr>
        <a:xfrm>
          <a:off x="35820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123026</xdr:rowOff>
    </xdr:from>
    <xdr:ext cx="405111" cy="259045"/>
    <xdr:sp macro="" textlink="">
      <xdr:nvSpPr>
        <xdr:cNvPr id="89" name="n_2mainValue【図書館】&#10;有形固定資産減価償却率"/>
        <xdr:cNvSpPr txBox="1"/>
      </xdr:nvSpPr>
      <xdr:spPr>
        <a:xfrm>
          <a:off x="2705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87103</xdr:rowOff>
    </xdr:from>
    <xdr:ext cx="405111" cy="259045"/>
    <xdr:sp macro="" textlink="">
      <xdr:nvSpPr>
        <xdr:cNvPr id="90" name="n_3mainValue【図書館】&#10;有形固定資産減価償却率"/>
        <xdr:cNvSpPr txBox="1"/>
      </xdr:nvSpPr>
      <xdr:spPr>
        <a:xfrm>
          <a:off x="1816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33" name="楕円 132"/>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142620</xdr:rowOff>
    </xdr:from>
    <xdr:ext cx="469744" cy="259045"/>
    <xdr:sp macro="" textlink="">
      <xdr:nvSpPr>
        <xdr:cNvPr id="134" name="【図書館】&#10;一人当たり面積該当値テキスト"/>
        <xdr:cNvSpPr txBox="1"/>
      </xdr:nvSpPr>
      <xdr:spPr>
        <a:xfrm>
          <a:off x="105156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5" name="楕円 134"/>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36" name="直線コネクタ 135"/>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37" name="楕円 136"/>
        <xdr:cNvSpPr/>
      </xdr:nvSpPr>
      <xdr:spPr>
        <a:xfrm>
          <a:off x="869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43543</xdr:rowOff>
    </xdr:to>
    <xdr:cxnSp macro="">
      <xdr:nvCxnSpPr>
        <xdr:cNvPr id="138" name="直線コネクタ 137"/>
        <xdr:cNvCxnSpPr/>
      </xdr:nvCxnSpPr>
      <xdr:spPr>
        <a:xfrm>
          <a:off x="8750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164193</xdr:rowOff>
    </xdr:from>
    <xdr:to>
      <xdr:col>41</xdr:col>
      <xdr:colOff>101600</xdr:colOff>
      <xdr:row>40</xdr:row>
      <xdr:rowOff>94343</xdr:rowOff>
    </xdr:to>
    <xdr:sp macro="" textlink="">
      <xdr:nvSpPr>
        <xdr:cNvPr id="139" name="楕円 138"/>
        <xdr:cNvSpPr/>
      </xdr:nvSpPr>
      <xdr:spPr>
        <a:xfrm>
          <a:off x="781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40</xdr:row>
      <xdr:rowOff>43543</xdr:rowOff>
    </xdr:to>
    <xdr:cxnSp macro="">
      <xdr:nvCxnSpPr>
        <xdr:cNvPr id="140" name="直線コネクタ 139"/>
        <xdr:cNvCxnSpPr/>
      </xdr:nvCxnSpPr>
      <xdr:spPr>
        <a:xfrm>
          <a:off x="7861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41" name="楕円 140"/>
        <xdr:cNvSpPr/>
      </xdr:nvSpPr>
      <xdr:spPr>
        <a:xfrm>
          <a:off x="6921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43543</xdr:rowOff>
    </xdr:from>
    <xdr:to>
      <xdr:col>41</xdr:col>
      <xdr:colOff>50800</xdr:colOff>
      <xdr:row>40</xdr:row>
      <xdr:rowOff>43543</xdr:rowOff>
    </xdr:to>
    <xdr:cxnSp macro="">
      <xdr:nvCxnSpPr>
        <xdr:cNvPr id="142" name="直線コネクタ 141"/>
        <xdr:cNvCxnSpPr/>
      </xdr:nvCxnSpPr>
      <xdr:spPr>
        <a:xfrm>
          <a:off x="6972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85470</xdr:rowOff>
    </xdr:from>
    <xdr:ext cx="469744" cy="259045"/>
    <xdr:sp macro="" textlink="">
      <xdr:nvSpPr>
        <xdr:cNvPr id="147"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8" name="n_2main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9" name="n_3mainValue【図書館】&#10;一人当たり面積"/>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85470</xdr:rowOff>
    </xdr:from>
    <xdr:ext cx="469744" cy="259045"/>
    <xdr:sp macro="" textlink="">
      <xdr:nvSpPr>
        <xdr:cNvPr id="150" name="n_4mainValue【図書館】&#10;一人当たり面積"/>
        <xdr:cNvSpPr txBox="1"/>
      </xdr:nvSpPr>
      <xdr:spPr>
        <a:xfrm>
          <a:off x="6737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170180</xdr:rowOff>
    </xdr:from>
    <xdr:to>
      <xdr:col>24</xdr:col>
      <xdr:colOff>114300</xdr:colOff>
      <xdr:row>59</xdr:row>
      <xdr:rowOff>100330</xdr:rowOff>
    </xdr:to>
    <xdr:sp macro="" textlink="">
      <xdr:nvSpPr>
        <xdr:cNvPr id="191" name="楕円 190"/>
        <xdr:cNvSpPr/>
      </xdr:nvSpPr>
      <xdr:spPr>
        <a:xfrm>
          <a:off x="4584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21607</xdr:rowOff>
    </xdr:from>
    <xdr:ext cx="405111" cy="259045"/>
    <xdr:sp macro="" textlink="">
      <xdr:nvSpPr>
        <xdr:cNvPr id="192" name="【体育館・プール】&#10;有形固定資産減価償却率該当値テキスト"/>
        <xdr:cNvSpPr txBox="1"/>
      </xdr:nvSpPr>
      <xdr:spPr>
        <a:xfrm>
          <a:off x="4673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93" name="楕円 192"/>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49530</xdr:rowOff>
    </xdr:to>
    <xdr:cxnSp macro="">
      <xdr:nvCxnSpPr>
        <xdr:cNvPr id="194" name="直線コネクタ 193"/>
        <xdr:cNvCxnSpPr/>
      </xdr:nvCxnSpPr>
      <xdr:spPr>
        <a:xfrm>
          <a:off x="3797300" y="10147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95" name="楕円 194"/>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49530</xdr:rowOff>
    </xdr:to>
    <xdr:cxnSp macro="">
      <xdr:nvCxnSpPr>
        <xdr:cNvPr id="196" name="直線コネクタ 195"/>
        <xdr:cNvCxnSpPr/>
      </xdr:nvCxnSpPr>
      <xdr:spPr>
        <a:xfrm flipV="1">
          <a:off x="2908300" y="10147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97" name="楕円 196"/>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49530</xdr:rowOff>
    </xdr:to>
    <xdr:cxnSp macro="">
      <xdr:nvCxnSpPr>
        <xdr:cNvPr id="198" name="直線コネクタ 197"/>
        <xdr:cNvCxnSpPr/>
      </xdr:nvCxnSpPr>
      <xdr:spPr>
        <a:xfrm>
          <a:off x="2019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88265</xdr:rowOff>
    </xdr:from>
    <xdr:to>
      <xdr:col>6</xdr:col>
      <xdr:colOff>38100</xdr:colOff>
      <xdr:row>59</xdr:row>
      <xdr:rowOff>18415</xdr:rowOff>
    </xdr:to>
    <xdr:sp macro="" textlink="">
      <xdr:nvSpPr>
        <xdr:cNvPr id="199" name="楕円 198"/>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139065</xdr:rowOff>
    </xdr:from>
    <xdr:to>
      <xdr:col>10</xdr:col>
      <xdr:colOff>114300</xdr:colOff>
      <xdr:row>59</xdr:row>
      <xdr:rowOff>7620</xdr:rowOff>
    </xdr:to>
    <xdr:cxnSp macro="">
      <xdr:nvCxnSpPr>
        <xdr:cNvPr id="200" name="直線コネクタ 199"/>
        <xdr:cNvCxnSpPr/>
      </xdr:nvCxnSpPr>
      <xdr:spPr>
        <a:xfrm>
          <a:off x="1130300" y="10083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205" name="n_1mainValue【体育館・プール】&#10;有形固定資産減価償却率"/>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6" name="n_2mainValue【体育館・プー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207" name="n_3main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34942</xdr:rowOff>
    </xdr:from>
    <xdr:ext cx="405111" cy="259045"/>
    <xdr:sp macro="" textlink="">
      <xdr:nvSpPr>
        <xdr:cNvPr id="208" name="n_4mainValue【体育館・プール】&#10;有形固定資産減価償却率"/>
        <xdr:cNvSpPr txBox="1"/>
      </xdr:nvSpPr>
      <xdr:spPr>
        <a:xfrm>
          <a:off x="927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xdr:rowOff>
    </xdr:from>
    <xdr:to>
      <xdr:col>55</xdr:col>
      <xdr:colOff>50800</xdr:colOff>
      <xdr:row>61</xdr:row>
      <xdr:rowOff>104140</xdr:rowOff>
    </xdr:to>
    <xdr:sp macro="" textlink="">
      <xdr:nvSpPr>
        <xdr:cNvPr id="248" name="楕円 247"/>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25417</xdr:rowOff>
    </xdr:from>
    <xdr:ext cx="469744" cy="259045"/>
    <xdr:sp macro="" textlink="">
      <xdr:nvSpPr>
        <xdr:cNvPr id="249" name="【体育館・プール】&#10;一人当たり面積該当値テキスト"/>
        <xdr:cNvSpPr txBox="1"/>
      </xdr:nvSpPr>
      <xdr:spPr>
        <a:xfrm>
          <a:off x="10515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250" name="楕円 249"/>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53340</xdr:rowOff>
    </xdr:from>
    <xdr:to>
      <xdr:col>55</xdr:col>
      <xdr:colOff>0</xdr:colOff>
      <xdr:row>61</xdr:row>
      <xdr:rowOff>53340</xdr:rowOff>
    </xdr:to>
    <xdr:cxnSp macro="">
      <xdr:nvCxnSpPr>
        <xdr:cNvPr id="251" name="直線コネクタ 250"/>
        <xdr:cNvCxnSpPr/>
      </xdr:nvCxnSpPr>
      <xdr:spPr>
        <a:xfrm>
          <a:off x="9639300" y="10511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xdr:rowOff>
    </xdr:from>
    <xdr:to>
      <xdr:col>46</xdr:col>
      <xdr:colOff>38100</xdr:colOff>
      <xdr:row>61</xdr:row>
      <xdr:rowOff>104140</xdr:rowOff>
    </xdr:to>
    <xdr:sp macro="" textlink="">
      <xdr:nvSpPr>
        <xdr:cNvPr id="252" name="楕円 251"/>
        <xdr:cNvSpPr/>
      </xdr:nvSpPr>
      <xdr:spPr>
        <a:xfrm>
          <a:off x="869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53340</xdr:rowOff>
    </xdr:to>
    <xdr:cxnSp macro="">
      <xdr:nvCxnSpPr>
        <xdr:cNvPr id="253" name="直線コネクタ 252"/>
        <xdr:cNvCxnSpPr/>
      </xdr:nvCxnSpPr>
      <xdr:spPr>
        <a:xfrm>
          <a:off x="8750300" y="1051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2540</xdr:rowOff>
    </xdr:from>
    <xdr:to>
      <xdr:col>41</xdr:col>
      <xdr:colOff>101600</xdr:colOff>
      <xdr:row>61</xdr:row>
      <xdr:rowOff>104140</xdr:rowOff>
    </xdr:to>
    <xdr:sp macro="" textlink="">
      <xdr:nvSpPr>
        <xdr:cNvPr id="254" name="楕円 253"/>
        <xdr:cNvSpPr/>
      </xdr:nvSpPr>
      <xdr:spPr>
        <a:xfrm>
          <a:off x="781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53340</xdr:rowOff>
    </xdr:from>
    <xdr:to>
      <xdr:col>45</xdr:col>
      <xdr:colOff>177800</xdr:colOff>
      <xdr:row>61</xdr:row>
      <xdr:rowOff>53340</xdr:rowOff>
    </xdr:to>
    <xdr:cxnSp macro="">
      <xdr:nvCxnSpPr>
        <xdr:cNvPr id="255" name="直線コネクタ 254"/>
        <xdr:cNvCxnSpPr/>
      </xdr:nvCxnSpPr>
      <xdr:spPr>
        <a:xfrm>
          <a:off x="7861300" y="1051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170180</xdr:rowOff>
    </xdr:from>
    <xdr:to>
      <xdr:col>36</xdr:col>
      <xdr:colOff>165100</xdr:colOff>
      <xdr:row>61</xdr:row>
      <xdr:rowOff>100330</xdr:rowOff>
    </xdr:to>
    <xdr:sp macro="" textlink="">
      <xdr:nvSpPr>
        <xdr:cNvPr id="256" name="楕円 255"/>
        <xdr:cNvSpPr/>
      </xdr:nvSpPr>
      <xdr:spPr>
        <a:xfrm>
          <a:off x="692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49530</xdr:rowOff>
    </xdr:from>
    <xdr:to>
      <xdr:col>41</xdr:col>
      <xdr:colOff>50800</xdr:colOff>
      <xdr:row>61</xdr:row>
      <xdr:rowOff>53340</xdr:rowOff>
    </xdr:to>
    <xdr:cxnSp macro="">
      <xdr:nvCxnSpPr>
        <xdr:cNvPr id="257" name="直線コネクタ 256"/>
        <xdr:cNvCxnSpPr/>
      </xdr:nvCxnSpPr>
      <xdr:spPr>
        <a:xfrm>
          <a:off x="6972300" y="1050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120667</xdr:rowOff>
    </xdr:from>
    <xdr:ext cx="469744" cy="259045"/>
    <xdr:sp macro="" textlink="">
      <xdr:nvSpPr>
        <xdr:cNvPr id="262" name="n_1main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63" name="n_2main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64" name="n_3mainValue【体育館・プール】&#10;一人当たり面積"/>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116857</xdr:rowOff>
    </xdr:from>
    <xdr:ext cx="469744" cy="259045"/>
    <xdr:sp macro="" textlink="">
      <xdr:nvSpPr>
        <xdr:cNvPr id="265" name="n_4mainValue【体育館・プール】&#10;一人当たり面積"/>
        <xdr:cNvSpPr txBox="1"/>
      </xdr:nvSpPr>
      <xdr:spPr>
        <a:xfrm>
          <a:off x="6737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162016</xdr:rowOff>
    </xdr:from>
    <xdr:to>
      <xdr:col>24</xdr:col>
      <xdr:colOff>114300</xdr:colOff>
      <xdr:row>84</xdr:row>
      <xdr:rowOff>92166</xdr:rowOff>
    </xdr:to>
    <xdr:sp macro="" textlink="">
      <xdr:nvSpPr>
        <xdr:cNvPr id="308" name="楕円 307"/>
        <xdr:cNvSpPr/>
      </xdr:nvSpPr>
      <xdr:spPr>
        <a:xfrm>
          <a:off x="4584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140443</xdr:rowOff>
    </xdr:from>
    <xdr:ext cx="405111" cy="259045"/>
    <xdr:sp macro="" textlink="">
      <xdr:nvSpPr>
        <xdr:cNvPr id="309" name="【福祉施設】&#10;有形固定資産減価償却率該当値テキスト"/>
        <xdr:cNvSpPr txBox="1"/>
      </xdr:nvSpPr>
      <xdr:spPr>
        <a:xfrm>
          <a:off x="4673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119562</xdr:rowOff>
    </xdr:from>
    <xdr:to>
      <xdr:col>20</xdr:col>
      <xdr:colOff>38100</xdr:colOff>
      <xdr:row>84</xdr:row>
      <xdr:rowOff>49712</xdr:rowOff>
    </xdr:to>
    <xdr:sp macro="" textlink="">
      <xdr:nvSpPr>
        <xdr:cNvPr id="310" name="楕円 309"/>
        <xdr:cNvSpPr/>
      </xdr:nvSpPr>
      <xdr:spPr>
        <a:xfrm>
          <a:off x="3746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170362</xdr:rowOff>
    </xdr:from>
    <xdr:to>
      <xdr:col>24</xdr:col>
      <xdr:colOff>63500</xdr:colOff>
      <xdr:row>84</xdr:row>
      <xdr:rowOff>41366</xdr:rowOff>
    </xdr:to>
    <xdr:cxnSp macro="">
      <xdr:nvCxnSpPr>
        <xdr:cNvPr id="311" name="直線コネクタ 310"/>
        <xdr:cNvCxnSpPr/>
      </xdr:nvCxnSpPr>
      <xdr:spPr>
        <a:xfrm>
          <a:off x="3797300" y="144007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83638</xdr:rowOff>
    </xdr:from>
    <xdr:to>
      <xdr:col>15</xdr:col>
      <xdr:colOff>101600</xdr:colOff>
      <xdr:row>84</xdr:row>
      <xdr:rowOff>13788</xdr:rowOff>
    </xdr:to>
    <xdr:sp macro="" textlink="">
      <xdr:nvSpPr>
        <xdr:cNvPr id="312" name="楕円 311"/>
        <xdr:cNvSpPr/>
      </xdr:nvSpPr>
      <xdr:spPr>
        <a:xfrm>
          <a:off x="2857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134438</xdr:rowOff>
    </xdr:from>
    <xdr:to>
      <xdr:col>19</xdr:col>
      <xdr:colOff>177800</xdr:colOff>
      <xdr:row>83</xdr:row>
      <xdr:rowOff>170362</xdr:rowOff>
    </xdr:to>
    <xdr:cxnSp macro="">
      <xdr:nvCxnSpPr>
        <xdr:cNvPr id="313" name="直線コネクタ 312"/>
        <xdr:cNvCxnSpPr/>
      </xdr:nvCxnSpPr>
      <xdr:spPr>
        <a:xfrm>
          <a:off x="2908300" y="14364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14" name="楕円 313"/>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134438</xdr:rowOff>
    </xdr:to>
    <xdr:cxnSp macro="">
      <xdr:nvCxnSpPr>
        <xdr:cNvPr id="315" name="直線コネクタ 314"/>
        <xdr:cNvCxnSpPr/>
      </xdr:nvCxnSpPr>
      <xdr:spPr>
        <a:xfrm>
          <a:off x="2019300" y="142929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104866</xdr:rowOff>
    </xdr:from>
    <xdr:to>
      <xdr:col>6</xdr:col>
      <xdr:colOff>38100</xdr:colOff>
      <xdr:row>83</xdr:row>
      <xdr:rowOff>35016</xdr:rowOff>
    </xdr:to>
    <xdr:sp macro="" textlink="">
      <xdr:nvSpPr>
        <xdr:cNvPr id="316" name="楕円 315"/>
        <xdr:cNvSpPr/>
      </xdr:nvSpPr>
      <xdr:spPr>
        <a:xfrm>
          <a:off x="1079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155666</xdr:rowOff>
    </xdr:from>
    <xdr:to>
      <xdr:col>10</xdr:col>
      <xdr:colOff>114300</xdr:colOff>
      <xdr:row>83</xdr:row>
      <xdr:rowOff>62593</xdr:rowOff>
    </xdr:to>
    <xdr:cxnSp macro="">
      <xdr:nvCxnSpPr>
        <xdr:cNvPr id="317" name="直線コネクタ 316"/>
        <xdr:cNvCxnSpPr/>
      </xdr:nvCxnSpPr>
      <xdr:spPr>
        <a:xfrm>
          <a:off x="1130300" y="142145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40839</xdr:rowOff>
    </xdr:from>
    <xdr:ext cx="405111" cy="259045"/>
    <xdr:sp macro="" textlink="">
      <xdr:nvSpPr>
        <xdr:cNvPr id="322" name="n_1mainValue【福祉施設】&#10;有形固定資産減価償却率"/>
        <xdr:cNvSpPr txBox="1"/>
      </xdr:nvSpPr>
      <xdr:spPr>
        <a:xfrm>
          <a:off x="3582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23" name="n_2mainValue【福祉施設】&#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24" name="n_3mainValue【福祉施設】&#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26143</xdr:rowOff>
    </xdr:from>
    <xdr:ext cx="405111" cy="259045"/>
    <xdr:sp macro="" textlink="">
      <xdr:nvSpPr>
        <xdr:cNvPr id="325" name="n_4mainValue【福祉施設】&#10;有形固定資産減価償却率"/>
        <xdr:cNvSpPr txBox="1"/>
      </xdr:nvSpPr>
      <xdr:spPr>
        <a:xfrm>
          <a:off x="927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65" name="楕円 364"/>
        <xdr:cNvSpPr/>
      </xdr:nvSpPr>
      <xdr:spPr>
        <a:xfrm>
          <a:off x="10426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118127</xdr:rowOff>
    </xdr:from>
    <xdr:ext cx="469744" cy="259045"/>
    <xdr:sp macro="" textlink="">
      <xdr:nvSpPr>
        <xdr:cNvPr id="366" name="【福祉施設】&#10;一人当たり面積該当値テキスト"/>
        <xdr:cNvSpPr txBox="1"/>
      </xdr:nvSpPr>
      <xdr:spPr>
        <a:xfrm>
          <a:off x="10515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67" name="楕円 366"/>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19050</xdr:rowOff>
    </xdr:from>
    <xdr:to>
      <xdr:col>55</xdr:col>
      <xdr:colOff>0</xdr:colOff>
      <xdr:row>83</xdr:row>
      <xdr:rowOff>19050</xdr:rowOff>
    </xdr:to>
    <xdr:cxnSp macro="">
      <xdr:nvCxnSpPr>
        <xdr:cNvPr id="368" name="直線コネクタ 367"/>
        <xdr:cNvCxnSpPr/>
      </xdr:nvCxnSpPr>
      <xdr:spPr>
        <a:xfrm>
          <a:off x="9639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69" name="楕円 368"/>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19050</xdr:rowOff>
    </xdr:to>
    <xdr:cxnSp macro="">
      <xdr:nvCxnSpPr>
        <xdr:cNvPr id="370" name="直線コネクタ 369"/>
        <xdr:cNvCxnSpPr/>
      </xdr:nvCxnSpPr>
      <xdr:spPr>
        <a:xfrm>
          <a:off x="8750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139700</xdr:rowOff>
    </xdr:from>
    <xdr:to>
      <xdr:col>41</xdr:col>
      <xdr:colOff>101600</xdr:colOff>
      <xdr:row>83</xdr:row>
      <xdr:rowOff>69850</xdr:rowOff>
    </xdr:to>
    <xdr:sp macro="" textlink="">
      <xdr:nvSpPr>
        <xdr:cNvPr id="371" name="楕円 370"/>
        <xdr:cNvSpPr/>
      </xdr:nvSpPr>
      <xdr:spPr>
        <a:xfrm>
          <a:off x="781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19050</xdr:rowOff>
    </xdr:from>
    <xdr:to>
      <xdr:col>45</xdr:col>
      <xdr:colOff>177800</xdr:colOff>
      <xdr:row>83</xdr:row>
      <xdr:rowOff>19050</xdr:rowOff>
    </xdr:to>
    <xdr:cxnSp macro="">
      <xdr:nvCxnSpPr>
        <xdr:cNvPr id="372" name="直線コネクタ 371"/>
        <xdr:cNvCxnSpPr/>
      </xdr:nvCxnSpPr>
      <xdr:spPr>
        <a:xfrm>
          <a:off x="7861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139700</xdr:rowOff>
    </xdr:from>
    <xdr:to>
      <xdr:col>36</xdr:col>
      <xdr:colOff>165100</xdr:colOff>
      <xdr:row>83</xdr:row>
      <xdr:rowOff>69850</xdr:rowOff>
    </xdr:to>
    <xdr:sp macro="" textlink="">
      <xdr:nvSpPr>
        <xdr:cNvPr id="373" name="楕円 372"/>
        <xdr:cNvSpPr/>
      </xdr:nvSpPr>
      <xdr:spPr>
        <a:xfrm>
          <a:off x="6921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19050</xdr:rowOff>
    </xdr:from>
    <xdr:to>
      <xdr:col>41</xdr:col>
      <xdr:colOff>50800</xdr:colOff>
      <xdr:row>83</xdr:row>
      <xdr:rowOff>19050</xdr:rowOff>
    </xdr:to>
    <xdr:cxnSp macro="">
      <xdr:nvCxnSpPr>
        <xdr:cNvPr id="374" name="直線コネクタ 373"/>
        <xdr:cNvCxnSpPr/>
      </xdr:nvCxnSpPr>
      <xdr:spPr>
        <a:xfrm>
          <a:off x="6972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379" name="n_1main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80" name="n_2mainValue【福祉施設】&#10;一人当たり面積"/>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60977</xdr:rowOff>
    </xdr:from>
    <xdr:ext cx="469744" cy="259045"/>
    <xdr:sp macro="" textlink="">
      <xdr:nvSpPr>
        <xdr:cNvPr id="381" name="n_3mainValue【福祉施設】&#10;一人当たり面積"/>
        <xdr:cNvSpPr txBox="1"/>
      </xdr:nvSpPr>
      <xdr:spPr>
        <a:xfrm>
          <a:off x="7626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60977</xdr:rowOff>
    </xdr:from>
    <xdr:ext cx="469744" cy="259045"/>
    <xdr:sp macro="" textlink="">
      <xdr:nvSpPr>
        <xdr:cNvPr id="382" name="n_4mainValue【福祉施設】&#10;一人当たり面積"/>
        <xdr:cNvSpPr txBox="1"/>
      </xdr:nvSpPr>
      <xdr:spPr>
        <a:xfrm>
          <a:off x="6737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23" name="楕円 422"/>
        <xdr:cNvSpPr/>
      </xdr:nvSpPr>
      <xdr:spPr>
        <a:xfrm>
          <a:off x="4584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158132</xdr:rowOff>
    </xdr:from>
    <xdr:ext cx="405111" cy="259045"/>
    <xdr:sp macro="" textlink="">
      <xdr:nvSpPr>
        <xdr:cNvPr id="424" name="【市民会館】&#10;有形固定資産減価償却率該当値テキスト"/>
        <xdr:cNvSpPr txBox="1"/>
      </xdr:nvSpPr>
      <xdr:spPr>
        <a:xfrm>
          <a:off x="4673600"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147320</xdr:rowOff>
    </xdr:from>
    <xdr:to>
      <xdr:col>20</xdr:col>
      <xdr:colOff>38100</xdr:colOff>
      <xdr:row>107</xdr:row>
      <xdr:rowOff>77470</xdr:rowOff>
    </xdr:to>
    <xdr:sp macro="" textlink="">
      <xdr:nvSpPr>
        <xdr:cNvPr id="425" name="楕円 424"/>
        <xdr:cNvSpPr/>
      </xdr:nvSpPr>
      <xdr:spPr>
        <a:xfrm>
          <a:off x="3746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26670</xdr:rowOff>
    </xdr:from>
    <xdr:to>
      <xdr:col>24</xdr:col>
      <xdr:colOff>63500</xdr:colOff>
      <xdr:row>107</xdr:row>
      <xdr:rowOff>59055</xdr:rowOff>
    </xdr:to>
    <xdr:cxnSp macro="">
      <xdr:nvCxnSpPr>
        <xdr:cNvPr id="426" name="直線コネクタ 425"/>
        <xdr:cNvCxnSpPr/>
      </xdr:nvCxnSpPr>
      <xdr:spPr>
        <a:xfrm>
          <a:off x="3797300" y="183718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116839</xdr:rowOff>
    </xdr:from>
    <xdr:to>
      <xdr:col>15</xdr:col>
      <xdr:colOff>101600</xdr:colOff>
      <xdr:row>107</xdr:row>
      <xdr:rowOff>46989</xdr:rowOff>
    </xdr:to>
    <xdr:sp macro="" textlink="">
      <xdr:nvSpPr>
        <xdr:cNvPr id="427" name="楕円 426"/>
        <xdr:cNvSpPr/>
      </xdr:nvSpPr>
      <xdr:spPr>
        <a:xfrm>
          <a:off x="2857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167639</xdr:rowOff>
    </xdr:from>
    <xdr:to>
      <xdr:col>19</xdr:col>
      <xdr:colOff>177800</xdr:colOff>
      <xdr:row>107</xdr:row>
      <xdr:rowOff>26670</xdr:rowOff>
    </xdr:to>
    <xdr:cxnSp macro="">
      <xdr:nvCxnSpPr>
        <xdr:cNvPr id="428" name="直線コネクタ 427"/>
        <xdr:cNvCxnSpPr/>
      </xdr:nvCxnSpPr>
      <xdr:spPr>
        <a:xfrm>
          <a:off x="2908300" y="18341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84455</xdr:rowOff>
    </xdr:from>
    <xdr:to>
      <xdr:col>10</xdr:col>
      <xdr:colOff>165100</xdr:colOff>
      <xdr:row>107</xdr:row>
      <xdr:rowOff>14605</xdr:rowOff>
    </xdr:to>
    <xdr:sp macro="" textlink="">
      <xdr:nvSpPr>
        <xdr:cNvPr id="429" name="楕円 428"/>
        <xdr:cNvSpPr/>
      </xdr:nvSpPr>
      <xdr:spPr>
        <a:xfrm>
          <a:off x="1968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135255</xdr:rowOff>
    </xdr:from>
    <xdr:to>
      <xdr:col>15</xdr:col>
      <xdr:colOff>50800</xdr:colOff>
      <xdr:row>106</xdr:row>
      <xdr:rowOff>167639</xdr:rowOff>
    </xdr:to>
    <xdr:cxnSp macro="">
      <xdr:nvCxnSpPr>
        <xdr:cNvPr id="430" name="直線コネクタ 429"/>
        <xdr:cNvCxnSpPr/>
      </xdr:nvCxnSpPr>
      <xdr:spPr>
        <a:xfrm>
          <a:off x="2019300" y="183089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52070</xdr:rowOff>
    </xdr:from>
    <xdr:to>
      <xdr:col>6</xdr:col>
      <xdr:colOff>38100</xdr:colOff>
      <xdr:row>106</xdr:row>
      <xdr:rowOff>153670</xdr:rowOff>
    </xdr:to>
    <xdr:sp macro="" textlink="">
      <xdr:nvSpPr>
        <xdr:cNvPr id="431" name="楕円 430"/>
        <xdr:cNvSpPr/>
      </xdr:nvSpPr>
      <xdr:spPr>
        <a:xfrm>
          <a:off x="107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102870</xdr:rowOff>
    </xdr:from>
    <xdr:to>
      <xdr:col>10</xdr:col>
      <xdr:colOff>114300</xdr:colOff>
      <xdr:row>106</xdr:row>
      <xdr:rowOff>135255</xdr:rowOff>
    </xdr:to>
    <xdr:cxnSp macro="">
      <xdr:nvCxnSpPr>
        <xdr:cNvPr id="432" name="直線コネクタ 431"/>
        <xdr:cNvCxnSpPr/>
      </xdr:nvCxnSpPr>
      <xdr:spPr>
        <a:xfrm>
          <a:off x="1130300" y="18276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68597</xdr:rowOff>
    </xdr:from>
    <xdr:ext cx="405111" cy="259045"/>
    <xdr:sp macro="" textlink="">
      <xdr:nvSpPr>
        <xdr:cNvPr id="437" name="n_1mainValue【市民会館】&#10;有形固定資産減価償却率"/>
        <xdr:cNvSpPr txBox="1"/>
      </xdr:nvSpPr>
      <xdr:spPr>
        <a:xfrm>
          <a:off x="3582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38116</xdr:rowOff>
    </xdr:from>
    <xdr:ext cx="405111" cy="259045"/>
    <xdr:sp macro="" textlink="">
      <xdr:nvSpPr>
        <xdr:cNvPr id="438" name="n_2mainValue【市民会館】&#10;有形固定資産減価償却率"/>
        <xdr:cNvSpPr txBox="1"/>
      </xdr:nvSpPr>
      <xdr:spPr>
        <a:xfrm>
          <a:off x="2705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5732</xdr:rowOff>
    </xdr:from>
    <xdr:ext cx="405111" cy="259045"/>
    <xdr:sp macro="" textlink="">
      <xdr:nvSpPr>
        <xdr:cNvPr id="439" name="n_3mainValue【市民会館】&#10;有形固定資産減価償却率"/>
        <xdr:cNvSpPr txBox="1"/>
      </xdr:nvSpPr>
      <xdr:spPr>
        <a:xfrm>
          <a:off x="1816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144797</xdr:rowOff>
    </xdr:from>
    <xdr:ext cx="405111" cy="259045"/>
    <xdr:sp macro="" textlink="">
      <xdr:nvSpPr>
        <xdr:cNvPr id="440" name="n_4mainValue【市民会館】&#10;有形固定資産減価償却率"/>
        <xdr:cNvSpPr txBox="1"/>
      </xdr:nvSpPr>
      <xdr:spPr>
        <a:xfrm>
          <a:off x="927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169418</xdr:rowOff>
    </xdr:from>
    <xdr:to>
      <xdr:col>55</xdr:col>
      <xdr:colOff>50800</xdr:colOff>
      <xdr:row>106</xdr:row>
      <xdr:rowOff>99568</xdr:rowOff>
    </xdr:to>
    <xdr:sp macro="" textlink="">
      <xdr:nvSpPr>
        <xdr:cNvPr id="478" name="楕円 477"/>
        <xdr:cNvSpPr/>
      </xdr:nvSpPr>
      <xdr:spPr>
        <a:xfrm>
          <a:off x="10426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147845</xdr:rowOff>
    </xdr:from>
    <xdr:ext cx="469744" cy="259045"/>
    <xdr:sp macro="" textlink="">
      <xdr:nvSpPr>
        <xdr:cNvPr id="479" name="【市民会館】&#10;一人当たり面積該当値テキスト"/>
        <xdr:cNvSpPr txBox="1"/>
      </xdr:nvSpPr>
      <xdr:spPr>
        <a:xfrm>
          <a:off x="10515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480" name="楕円 479"/>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48768</xdr:rowOff>
    </xdr:from>
    <xdr:to>
      <xdr:col>55</xdr:col>
      <xdr:colOff>0</xdr:colOff>
      <xdr:row>106</xdr:row>
      <xdr:rowOff>48768</xdr:rowOff>
    </xdr:to>
    <xdr:cxnSp macro="">
      <xdr:nvCxnSpPr>
        <xdr:cNvPr id="481" name="直線コネクタ 480"/>
        <xdr:cNvCxnSpPr/>
      </xdr:nvCxnSpPr>
      <xdr:spPr>
        <a:xfrm>
          <a:off x="9639300" y="1822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82" name="楕円 481"/>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106</xdr:row>
      <xdr:rowOff>48768</xdr:rowOff>
    </xdr:to>
    <xdr:cxnSp macro="">
      <xdr:nvCxnSpPr>
        <xdr:cNvPr id="483" name="直線コネクタ 482"/>
        <xdr:cNvCxnSpPr/>
      </xdr:nvCxnSpPr>
      <xdr:spPr>
        <a:xfrm>
          <a:off x="8750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169418</xdr:rowOff>
    </xdr:from>
    <xdr:to>
      <xdr:col>41</xdr:col>
      <xdr:colOff>101600</xdr:colOff>
      <xdr:row>106</xdr:row>
      <xdr:rowOff>99568</xdr:rowOff>
    </xdr:to>
    <xdr:sp macro="" textlink="">
      <xdr:nvSpPr>
        <xdr:cNvPr id="484" name="楕円 483"/>
        <xdr:cNvSpPr/>
      </xdr:nvSpPr>
      <xdr:spPr>
        <a:xfrm>
          <a:off x="781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48768</xdr:rowOff>
    </xdr:from>
    <xdr:to>
      <xdr:col>45</xdr:col>
      <xdr:colOff>177800</xdr:colOff>
      <xdr:row>106</xdr:row>
      <xdr:rowOff>48768</xdr:rowOff>
    </xdr:to>
    <xdr:cxnSp macro="">
      <xdr:nvCxnSpPr>
        <xdr:cNvPr id="485" name="直線コネクタ 484"/>
        <xdr:cNvCxnSpPr/>
      </xdr:nvCxnSpPr>
      <xdr:spPr>
        <a:xfrm>
          <a:off x="7861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169418</xdr:rowOff>
    </xdr:from>
    <xdr:to>
      <xdr:col>36</xdr:col>
      <xdr:colOff>165100</xdr:colOff>
      <xdr:row>106</xdr:row>
      <xdr:rowOff>99568</xdr:rowOff>
    </xdr:to>
    <xdr:sp macro="" textlink="">
      <xdr:nvSpPr>
        <xdr:cNvPr id="486" name="楕円 485"/>
        <xdr:cNvSpPr/>
      </xdr:nvSpPr>
      <xdr:spPr>
        <a:xfrm>
          <a:off x="6921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48768</xdr:rowOff>
    </xdr:from>
    <xdr:to>
      <xdr:col>41</xdr:col>
      <xdr:colOff>50800</xdr:colOff>
      <xdr:row>106</xdr:row>
      <xdr:rowOff>48768</xdr:rowOff>
    </xdr:to>
    <xdr:cxnSp macro="">
      <xdr:nvCxnSpPr>
        <xdr:cNvPr id="487" name="直線コネクタ 486"/>
        <xdr:cNvCxnSpPr/>
      </xdr:nvCxnSpPr>
      <xdr:spPr>
        <a:xfrm>
          <a:off x="6972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90695</xdr:rowOff>
    </xdr:from>
    <xdr:ext cx="469744" cy="259045"/>
    <xdr:sp macro="" textlink="">
      <xdr:nvSpPr>
        <xdr:cNvPr id="492"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90695</xdr:rowOff>
    </xdr:from>
    <xdr:ext cx="469744" cy="259045"/>
    <xdr:sp macro="" textlink="">
      <xdr:nvSpPr>
        <xdr:cNvPr id="493" name="n_2mainValue【市民会館】&#10;一人当たり面積"/>
        <xdr:cNvSpPr txBox="1"/>
      </xdr:nvSpPr>
      <xdr:spPr>
        <a:xfrm>
          <a:off x="8515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90695</xdr:rowOff>
    </xdr:from>
    <xdr:ext cx="469744" cy="259045"/>
    <xdr:sp macro="" textlink="">
      <xdr:nvSpPr>
        <xdr:cNvPr id="494" name="n_3mainValue【市民会館】&#10;一人当たり面積"/>
        <xdr:cNvSpPr txBox="1"/>
      </xdr:nvSpPr>
      <xdr:spPr>
        <a:xfrm>
          <a:off x="7626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90695</xdr:rowOff>
    </xdr:from>
    <xdr:ext cx="469744" cy="259045"/>
    <xdr:sp macro="" textlink="">
      <xdr:nvSpPr>
        <xdr:cNvPr id="495" name="n_4mainValue【市民会館】&#10;一人当たり面積"/>
        <xdr:cNvSpPr txBox="1"/>
      </xdr:nvSpPr>
      <xdr:spPr>
        <a:xfrm>
          <a:off x="6737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526"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537" name="楕円 536"/>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538" name="【一般廃棄物処理施設】&#10;有形固定資産減価償却率該当値テキスト"/>
        <xdr:cNvSpPr txBox="1"/>
      </xdr:nvSpPr>
      <xdr:spPr>
        <a:xfrm>
          <a:off x="16357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539" name="楕円 538"/>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143147</xdr:rowOff>
    </xdr:to>
    <xdr:cxnSp macro="">
      <xdr:nvCxnSpPr>
        <xdr:cNvPr id="540" name="直線コネクタ 539"/>
        <xdr:cNvCxnSpPr/>
      </xdr:nvCxnSpPr>
      <xdr:spPr>
        <a:xfrm>
          <a:off x="15481300" y="643944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541" name="楕円 540"/>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95794</xdr:rowOff>
    </xdr:from>
    <xdr:to>
      <xdr:col>81</xdr:col>
      <xdr:colOff>50800</xdr:colOff>
      <xdr:row>40</xdr:row>
      <xdr:rowOff>9253</xdr:rowOff>
    </xdr:to>
    <xdr:cxnSp macro="">
      <xdr:nvCxnSpPr>
        <xdr:cNvPr id="542" name="直線コネクタ 541"/>
        <xdr:cNvCxnSpPr/>
      </xdr:nvCxnSpPr>
      <xdr:spPr>
        <a:xfrm flipV="1">
          <a:off x="14592300" y="6439444"/>
          <a:ext cx="8890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43" name="楕円 542"/>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9253</xdr:rowOff>
    </xdr:to>
    <xdr:cxnSp macro="">
      <xdr:nvCxnSpPr>
        <xdr:cNvPr id="544" name="直線コネクタ 543"/>
        <xdr:cNvCxnSpPr/>
      </xdr:nvCxnSpPr>
      <xdr:spPr>
        <a:xfrm>
          <a:off x="13703300" y="68199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40096</xdr:rowOff>
    </xdr:from>
    <xdr:to>
      <xdr:col>67</xdr:col>
      <xdr:colOff>101600</xdr:colOff>
      <xdr:row>39</xdr:row>
      <xdr:rowOff>141696</xdr:rowOff>
    </xdr:to>
    <xdr:sp macro="" textlink="">
      <xdr:nvSpPr>
        <xdr:cNvPr id="545" name="楕円 544"/>
        <xdr:cNvSpPr/>
      </xdr:nvSpPr>
      <xdr:spPr>
        <a:xfrm>
          <a:off x="12763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90896</xdr:rowOff>
    </xdr:from>
    <xdr:to>
      <xdr:col>71</xdr:col>
      <xdr:colOff>177800</xdr:colOff>
      <xdr:row>39</xdr:row>
      <xdr:rowOff>133350</xdr:rowOff>
    </xdr:to>
    <xdr:cxnSp macro="">
      <xdr:nvCxnSpPr>
        <xdr:cNvPr id="546" name="直線コネクタ 545"/>
        <xdr:cNvCxnSpPr/>
      </xdr:nvCxnSpPr>
      <xdr:spPr>
        <a:xfrm>
          <a:off x="12814300" y="67774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47"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551" name="n_1mainValue【一般廃棄物処理施設】&#10;有形固定資産減価償却率"/>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552" name="n_2mainValue【一般廃棄物処理施設】&#10;有形固定資産減価償却率"/>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53" name="n_3mainValue【一般廃棄物処理施設】&#10;有形固定資産減価償却率"/>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132823</xdr:rowOff>
    </xdr:from>
    <xdr:ext cx="405111" cy="259045"/>
    <xdr:sp macro="" textlink="">
      <xdr:nvSpPr>
        <xdr:cNvPr id="554" name="n_4mainValue【一般廃棄物処理施設】&#10;有形固定資産減価償却率"/>
        <xdr:cNvSpPr txBox="1"/>
      </xdr:nvSpPr>
      <xdr:spPr>
        <a:xfrm>
          <a:off x="12611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24984</xdr:rowOff>
    </xdr:from>
    <xdr:to>
      <xdr:col>116</xdr:col>
      <xdr:colOff>114300</xdr:colOff>
      <xdr:row>38</xdr:row>
      <xdr:rowOff>126584</xdr:rowOff>
    </xdr:to>
    <xdr:sp macro="" textlink="">
      <xdr:nvSpPr>
        <xdr:cNvPr id="592" name="楕円 591"/>
        <xdr:cNvSpPr/>
      </xdr:nvSpPr>
      <xdr:spPr>
        <a:xfrm>
          <a:off x="221107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47861</xdr:rowOff>
    </xdr:from>
    <xdr:ext cx="599010" cy="259045"/>
    <xdr:sp macro="" textlink="">
      <xdr:nvSpPr>
        <xdr:cNvPr id="593" name="【一般廃棄物処理施設】&#10;一人当たり有形固定資産（償却資産）額該当値テキスト"/>
        <xdr:cNvSpPr txBox="1"/>
      </xdr:nvSpPr>
      <xdr:spPr>
        <a:xfrm>
          <a:off x="22199600" y="63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24947</xdr:rowOff>
    </xdr:from>
    <xdr:to>
      <xdr:col>112</xdr:col>
      <xdr:colOff>38100</xdr:colOff>
      <xdr:row>38</xdr:row>
      <xdr:rowOff>126547</xdr:rowOff>
    </xdr:to>
    <xdr:sp macro="" textlink="">
      <xdr:nvSpPr>
        <xdr:cNvPr id="594" name="楕円 593"/>
        <xdr:cNvSpPr/>
      </xdr:nvSpPr>
      <xdr:spPr>
        <a:xfrm>
          <a:off x="21272500" y="6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75747</xdr:rowOff>
    </xdr:from>
    <xdr:to>
      <xdr:col>116</xdr:col>
      <xdr:colOff>63500</xdr:colOff>
      <xdr:row>38</xdr:row>
      <xdr:rowOff>75784</xdr:rowOff>
    </xdr:to>
    <xdr:cxnSp macro="">
      <xdr:nvCxnSpPr>
        <xdr:cNvPr id="595" name="直線コネクタ 594"/>
        <xdr:cNvCxnSpPr/>
      </xdr:nvCxnSpPr>
      <xdr:spPr>
        <a:xfrm>
          <a:off x="21323300" y="6590847"/>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70302</xdr:rowOff>
    </xdr:from>
    <xdr:to>
      <xdr:col>107</xdr:col>
      <xdr:colOff>101600</xdr:colOff>
      <xdr:row>40</xdr:row>
      <xdr:rowOff>452</xdr:rowOff>
    </xdr:to>
    <xdr:sp macro="" textlink="">
      <xdr:nvSpPr>
        <xdr:cNvPr id="596" name="楕円 595"/>
        <xdr:cNvSpPr/>
      </xdr:nvSpPr>
      <xdr:spPr>
        <a:xfrm>
          <a:off x="20383500" y="67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75747</xdr:rowOff>
    </xdr:from>
    <xdr:to>
      <xdr:col>111</xdr:col>
      <xdr:colOff>177800</xdr:colOff>
      <xdr:row>39</xdr:row>
      <xdr:rowOff>121102</xdr:rowOff>
    </xdr:to>
    <xdr:cxnSp macro="">
      <xdr:nvCxnSpPr>
        <xdr:cNvPr id="597" name="直線コネクタ 596"/>
        <xdr:cNvCxnSpPr/>
      </xdr:nvCxnSpPr>
      <xdr:spPr>
        <a:xfrm flipV="1">
          <a:off x="20434300" y="6590847"/>
          <a:ext cx="889000" cy="2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68971</xdr:rowOff>
    </xdr:from>
    <xdr:to>
      <xdr:col>102</xdr:col>
      <xdr:colOff>165100</xdr:colOff>
      <xdr:row>39</xdr:row>
      <xdr:rowOff>170571</xdr:rowOff>
    </xdr:to>
    <xdr:sp macro="" textlink="">
      <xdr:nvSpPr>
        <xdr:cNvPr id="598" name="楕円 597"/>
        <xdr:cNvSpPr/>
      </xdr:nvSpPr>
      <xdr:spPr>
        <a:xfrm>
          <a:off x="19494500" y="67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119771</xdr:rowOff>
    </xdr:from>
    <xdr:to>
      <xdr:col>107</xdr:col>
      <xdr:colOff>50800</xdr:colOff>
      <xdr:row>39</xdr:row>
      <xdr:rowOff>121102</xdr:rowOff>
    </xdr:to>
    <xdr:cxnSp macro="">
      <xdr:nvCxnSpPr>
        <xdr:cNvPr id="599" name="直線コネクタ 598"/>
        <xdr:cNvCxnSpPr/>
      </xdr:nvCxnSpPr>
      <xdr:spPr>
        <a:xfrm>
          <a:off x="19545300" y="6806321"/>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67687</xdr:rowOff>
    </xdr:from>
    <xdr:to>
      <xdr:col>98</xdr:col>
      <xdr:colOff>38100</xdr:colOff>
      <xdr:row>39</xdr:row>
      <xdr:rowOff>169287</xdr:rowOff>
    </xdr:to>
    <xdr:sp macro="" textlink="">
      <xdr:nvSpPr>
        <xdr:cNvPr id="600" name="楕円 599"/>
        <xdr:cNvSpPr/>
      </xdr:nvSpPr>
      <xdr:spPr>
        <a:xfrm>
          <a:off x="18605500" y="67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118487</xdr:rowOff>
    </xdr:from>
    <xdr:to>
      <xdr:col>102</xdr:col>
      <xdr:colOff>114300</xdr:colOff>
      <xdr:row>39</xdr:row>
      <xdr:rowOff>119771</xdr:rowOff>
    </xdr:to>
    <xdr:cxnSp macro="">
      <xdr:nvCxnSpPr>
        <xdr:cNvPr id="601" name="直線コネクタ 600"/>
        <xdr:cNvCxnSpPr/>
      </xdr:nvCxnSpPr>
      <xdr:spPr>
        <a:xfrm>
          <a:off x="18656300" y="680503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602" name="n_1aveValue【一般廃棄物処理施設】&#10;一人当たり有形固定資産（償却資産）額"/>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143074</xdr:rowOff>
    </xdr:from>
    <xdr:ext cx="599010" cy="259045"/>
    <xdr:sp macro="" textlink="">
      <xdr:nvSpPr>
        <xdr:cNvPr id="606" name="n_1mainValue【一般廃棄物処理施設】&#10;一人当たり有形固定資産（償却資産）額"/>
        <xdr:cNvSpPr txBox="1"/>
      </xdr:nvSpPr>
      <xdr:spPr>
        <a:xfrm>
          <a:off x="21011095" y="631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163029</xdr:rowOff>
    </xdr:from>
    <xdr:ext cx="534377" cy="259045"/>
    <xdr:sp macro="" textlink="">
      <xdr:nvSpPr>
        <xdr:cNvPr id="607" name="n_2mainValue【一般廃棄物処理施設】&#10;一人当たり有形固定資産（償却資産）額"/>
        <xdr:cNvSpPr txBox="1"/>
      </xdr:nvSpPr>
      <xdr:spPr>
        <a:xfrm>
          <a:off x="20167111" y="68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15648</xdr:rowOff>
    </xdr:from>
    <xdr:ext cx="534377" cy="259045"/>
    <xdr:sp macro="" textlink="">
      <xdr:nvSpPr>
        <xdr:cNvPr id="608" name="n_3mainValue【一般廃棄物処理施設】&#10;一人当たり有形固定資産（償却資産）額"/>
        <xdr:cNvSpPr txBox="1"/>
      </xdr:nvSpPr>
      <xdr:spPr>
        <a:xfrm>
          <a:off x="19278111" y="65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14364</xdr:rowOff>
    </xdr:from>
    <xdr:ext cx="534377" cy="259045"/>
    <xdr:sp macro="" textlink="">
      <xdr:nvSpPr>
        <xdr:cNvPr id="609" name="n_4mainValue【一般廃棄物処理施設】&#10;一人当たり有形固定資産（償却資産）額"/>
        <xdr:cNvSpPr txBox="1"/>
      </xdr:nvSpPr>
      <xdr:spPr>
        <a:xfrm>
          <a:off x="18389111" y="65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649" name="楕円 648"/>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31132</xdr:rowOff>
    </xdr:from>
    <xdr:ext cx="405111" cy="259045"/>
    <xdr:sp macro="" textlink="">
      <xdr:nvSpPr>
        <xdr:cNvPr id="650" name="【保健センター・保健所】&#10;有形固定資産減価償却率該当値テキスト"/>
        <xdr:cNvSpPr txBox="1"/>
      </xdr:nvSpPr>
      <xdr:spPr>
        <a:xfrm>
          <a:off x="16357600"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651" name="楕円 650"/>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59055</xdr:rowOff>
    </xdr:to>
    <xdr:cxnSp macro="">
      <xdr:nvCxnSpPr>
        <xdr:cNvPr id="652" name="直線コネクタ 651"/>
        <xdr:cNvCxnSpPr/>
      </xdr:nvCxnSpPr>
      <xdr:spPr>
        <a:xfrm>
          <a:off x="15481300" y="102812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653" name="楕円 652"/>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165735</xdr:rowOff>
    </xdr:to>
    <xdr:cxnSp macro="">
      <xdr:nvCxnSpPr>
        <xdr:cNvPr id="654" name="直線コネクタ 653"/>
        <xdr:cNvCxnSpPr/>
      </xdr:nvCxnSpPr>
      <xdr:spPr>
        <a:xfrm>
          <a:off x="14592300" y="102146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153035</xdr:rowOff>
    </xdr:from>
    <xdr:to>
      <xdr:col>72</xdr:col>
      <xdr:colOff>38100</xdr:colOff>
      <xdr:row>59</xdr:row>
      <xdr:rowOff>83185</xdr:rowOff>
    </xdr:to>
    <xdr:sp macro="" textlink="">
      <xdr:nvSpPr>
        <xdr:cNvPr id="655" name="楕円 654"/>
        <xdr:cNvSpPr/>
      </xdr:nvSpPr>
      <xdr:spPr>
        <a:xfrm>
          <a:off x="1365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32385</xdr:rowOff>
    </xdr:from>
    <xdr:to>
      <xdr:col>76</xdr:col>
      <xdr:colOff>114300</xdr:colOff>
      <xdr:row>59</xdr:row>
      <xdr:rowOff>99060</xdr:rowOff>
    </xdr:to>
    <xdr:cxnSp macro="">
      <xdr:nvCxnSpPr>
        <xdr:cNvPr id="656" name="直線コネクタ 655"/>
        <xdr:cNvCxnSpPr/>
      </xdr:nvCxnSpPr>
      <xdr:spPr>
        <a:xfrm>
          <a:off x="13703300" y="101479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84455</xdr:rowOff>
    </xdr:from>
    <xdr:to>
      <xdr:col>67</xdr:col>
      <xdr:colOff>101600</xdr:colOff>
      <xdr:row>59</xdr:row>
      <xdr:rowOff>14605</xdr:rowOff>
    </xdr:to>
    <xdr:sp macro="" textlink="">
      <xdr:nvSpPr>
        <xdr:cNvPr id="657" name="楕円 656"/>
        <xdr:cNvSpPr/>
      </xdr:nvSpPr>
      <xdr:spPr>
        <a:xfrm>
          <a:off x="12763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135255</xdr:rowOff>
    </xdr:from>
    <xdr:to>
      <xdr:col>71</xdr:col>
      <xdr:colOff>177800</xdr:colOff>
      <xdr:row>59</xdr:row>
      <xdr:rowOff>32385</xdr:rowOff>
    </xdr:to>
    <xdr:cxnSp macro="">
      <xdr:nvCxnSpPr>
        <xdr:cNvPr id="658" name="直線コネクタ 657"/>
        <xdr:cNvCxnSpPr/>
      </xdr:nvCxnSpPr>
      <xdr:spPr>
        <a:xfrm>
          <a:off x="12814300" y="100793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59" name="n_1aveValue【保健センター・保健所】&#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62" name="n_4aveValue【保健センター・保健所】&#10;有形固定資産減価償却率"/>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663" name="n_1mainValue【保健センター・保健所】&#10;有形固定資産減価償却率"/>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166387</xdr:rowOff>
    </xdr:from>
    <xdr:ext cx="405111" cy="259045"/>
    <xdr:sp macro="" textlink="">
      <xdr:nvSpPr>
        <xdr:cNvPr id="664" name="n_2mainValue【保健センター・保健所】&#10;有形固定資産減価償却率"/>
        <xdr:cNvSpPr txBox="1"/>
      </xdr:nvSpPr>
      <xdr:spPr>
        <a:xfrm>
          <a:off x="14389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99712</xdr:rowOff>
    </xdr:from>
    <xdr:ext cx="405111" cy="259045"/>
    <xdr:sp macro="" textlink="">
      <xdr:nvSpPr>
        <xdr:cNvPr id="665" name="n_3mainValue【保健センター・保健所】&#10;有形固定資産減価償却率"/>
        <xdr:cNvSpPr txBox="1"/>
      </xdr:nvSpPr>
      <xdr:spPr>
        <a:xfrm>
          <a:off x="13500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31132</xdr:rowOff>
    </xdr:from>
    <xdr:ext cx="405111" cy="259045"/>
    <xdr:sp macro="" textlink="">
      <xdr:nvSpPr>
        <xdr:cNvPr id="666" name="n_4mainValue【保健センター・保健所】&#10;有形固定資産減価償却率"/>
        <xdr:cNvSpPr txBox="1"/>
      </xdr:nvSpPr>
      <xdr:spPr>
        <a:xfrm>
          <a:off x="12611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5"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63500</xdr:rowOff>
    </xdr:from>
    <xdr:to>
      <xdr:col>116</xdr:col>
      <xdr:colOff>114300</xdr:colOff>
      <xdr:row>56</xdr:row>
      <xdr:rowOff>165100</xdr:rowOff>
    </xdr:to>
    <xdr:sp macro="" textlink="">
      <xdr:nvSpPr>
        <xdr:cNvPr id="706" name="楕円 705"/>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707" name="【保健センター・保健所】&#10;一人当たり面積該当値テキスト"/>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63500</xdr:rowOff>
    </xdr:from>
    <xdr:to>
      <xdr:col>112</xdr:col>
      <xdr:colOff>38100</xdr:colOff>
      <xdr:row>56</xdr:row>
      <xdr:rowOff>165100</xdr:rowOff>
    </xdr:to>
    <xdr:sp macro="" textlink="">
      <xdr:nvSpPr>
        <xdr:cNvPr id="708" name="楕円 707"/>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114300</xdr:rowOff>
    </xdr:from>
    <xdr:to>
      <xdr:col>116</xdr:col>
      <xdr:colOff>63500</xdr:colOff>
      <xdr:row>56</xdr:row>
      <xdr:rowOff>114300</xdr:rowOff>
    </xdr:to>
    <xdr:cxnSp macro="">
      <xdr:nvCxnSpPr>
        <xdr:cNvPr id="709" name="直線コネクタ 708"/>
        <xdr:cNvCxnSpPr/>
      </xdr:nvCxnSpPr>
      <xdr:spPr>
        <a:xfrm>
          <a:off x="21323300" y="971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63500</xdr:rowOff>
    </xdr:from>
    <xdr:to>
      <xdr:col>107</xdr:col>
      <xdr:colOff>101600</xdr:colOff>
      <xdr:row>56</xdr:row>
      <xdr:rowOff>165100</xdr:rowOff>
    </xdr:to>
    <xdr:sp macro="" textlink="">
      <xdr:nvSpPr>
        <xdr:cNvPr id="710" name="楕円 709"/>
        <xdr:cNvSpPr/>
      </xdr:nvSpPr>
      <xdr:spPr>
        <a:xfrm>
          <a:off x="2038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114300</xdr:rowOff>
    </xdr:from>
    <xdr:to>
      <xdr:col>111</xdr:col>
      <xdr:colOff>177800</xdr:colOff>
      <xdr:row>56</xdr:row>
      <xdr:rowOff>114300</xdr:rowOff>
    </xdr:to>
    <xdr:cxnSp macro="">
      <xdr:nvCxnSpPr>
        <xdr:cNvPr id="711" name="直線コネクタ 710"/>
        <xdr:cNvCxnSpPr/>
      </xdr:nvCxnSpPr>
      <xdr:spPr>
        <a:xfrm>
          <a:off x="204343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63500</xdr:rowOff>
    </xdr:from>
    <xdr:to>
      <xdr:col>102</xdr:col>
      <xdr:colOff>165100</xdr:colOff>
      <xdr:row>56</xdr:row>
      <xdr:rowOff>165100</xdr:rowOff>
    </xdr:to>
    <xdr:sp macro="" textlink="">
      <xdr:nvSpPr>
        <xdr:cNvPr id="712" name="楕円 711"/>
        <xdr:cNvSpPr/>
      </xdr:nvSpPr>
      <xdr:spPr>
        <a:xfrm>
          <a:off x="19494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114300</xdr:rowOff>
    </xdr:from>
    <xdr:to>
      <xdr:col>107</xdr:col>
      <xdr:colOff>50800</xdr:colOff>
      <xdr:row>56</xdr:row>
      <xdr:rowOff>114300</xdr:rowOff>
    </xdr:to>
    <xdr:cxnSp macro="">
      <xdr:nvCxnSpPr>
        <xdr:cNvPr id="713" name="直線コネクタ 712"/>
        <xdr:cNvCxnSpPr/>
      </xdr:nvCxnSpPr>
      <xdr:spPr>
        <a:xfrm>
          <a:off x="195453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44450</xdr:rowOff>
    </xdr:from>
    <xdr:to>
      <xdr:col>98</xdr:col>
      <xdr:colOff>38100</xdr:colOff>
      <xdr:row>56</xdr:row>
      <xdr:rowOff>146050</xdr:rowOff>
    </xdr:to>
    <xdr:sp macro="" textlink="">
      <xdr:nvSpPr>
        <xdr:cNvPr id="714" name="楕円 713"/>
        <xdr:cNvSpPr/>
      </xdr:nvSpPr>
      <xdr:spPr>
        <a:xfrm>
          <a:off x="18605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95250</xdr:rowOff>
    </xdr:from>
    <xdr:to>
      <xdr:col>102</xdr:col>
      <xdr:colOff>114300</xdr:colOff>
      <xdr:row>56</xdr:row>
      <xdr:rowOff>114300</xdr:rowOff>
    </xdr:to>
    <xdr:cxnSp macro="">
      <xdr:nvCxnSpPr>
        <xdr:cNvPr id="715" name="直線コネクタ 714"/>
        <xdr:cNvCxnSpPr/>
      </xdr:nvCxnSpPr>
      <xdr:spPr>
        <a:xfrm>
          <a:off x="18656300" y="969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6"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7"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9"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10177</xdr:rowOff>
    </xdr:from>
    <xdr:ext cx="469744" cy="259045"/>
    <xdr:sp macro="" textlink="">
      <xdr:nvSpPr>
        <xdr:cNvPr id="720"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10177</xdr:rowOff>
    </xdr:from>
    <xdr:ext cx="469744" cy="259045"/>
    <xdr:sp macro="" textlink="">
      <xdr:nvSpPr>
        <xdr:cNvPr id="721" name="n_2mainValue【保健センター・保健所】&#10;一人当たり面積"/>
        <xdr:cNvSpPr txBox="1"/>
      </xdr:nvSpPr>
      <xdr:spPr>
        <a:xfrm>
          <a:off x="20199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10177</xdr:rowOff>
    </xdr:from>
    <xdr:ext cx="469744" cy="259045"/>
    <xdr:sp macro="" textlink="">
      <xdr:nvSpPr>
        <xdr:cNvPr id="722" name="n_3mainValue【保健センター・保健所】&#10;一人当たり面積"/>
        <xdr:cNvSpPr txBox="1"/>
      </xdr:nvSpPr>
      <xdr:spPr>
        <a:xfrm>
          <a:off x="19310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162577</xdr:rowOff>
    </xdr:from>
    <xdr:ext cx="469744" cy="259045"/>
    <xdr:sp macro="" textlink="">
      <xdr:nvSpPr>
        <xdr:cNvPr id="723" name="n_4mainValue【保健センター・保健所】&#10;一人当たり面積"/>
        <xdr:cNvSpPr txBox="1"/>
      </xdr:nvSpPr>
      <xdr:spPr>
        <a:xfrm>
          <a:off x="184214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3"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48261</xdr:rowOff>
    </xdr:from>
    <xdr:to>
      <xdr:col>85</xdr:col>
      <xdr:colOff>177800</xdr:colOff>
      <xdr:row>84</xdr:row>
      <xdr:rowOff>149861</xdr:rowOff>
    </xdr:to>
    <xdr:sp macro="" textlink="">
      <xdr:nvSpPr>
        <xdr:cNvPr id="764" name="楕円 763"/>
        <xdr:cNvSpPr/>
      </xdr:nvSpPr>
      <xdr:spPr>
        <a:xfrm>
          <a:off x="16268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26688</xdr:rowOff>
    </xdr:from>
    <xdr:ext cx="405111" cy="259045"/>
    <xdr:sp macro="" textlink="">
      <xdr:nvSpPr>
        <xdr:cNvPr id="765" name="【消防施設】&#10;有形固定資産減価償却率該当値テキスト"/>
        <xdr:cNvSpPr txBox="1"/>
      </xdr:nvSpPr>
      <xdr:spPr>
        <a:xfrm>
          <a:off x="16357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636</xdr:rowOff>
    </xdr:from>
    <xdr:to>
      <xdr:col>81</xdr:col>
      <xdr:colOff>101600</xdr:colOff>
      <xdr:row>83</xdr:row>
      <xdr:rowOff>102236</xdr:rowOff>
    </xdr:to>
    <xdr:sp macro="" textlink="">
      <xdr:nvSpPr>
        <xdr:cNvPr id="766" name="楕円 765"/>
        <xdr:cNvSpPr/>
      </xdr:nvSpPr>
      <xdr:spPr>
        <a:xfrm>
          <a:off x="15430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84</xdr:row>
      <xdr:rowOff>99061</xdr:rowOff>
    </xdr:to>
    <xdr:cxnSp macro="">
      <xdr:nvCxnSpPr>
        <xdr:cNvPr id="767" name="直線コネクタ 766"/>
        <xdr:cNvCxnSpPr/>
      </xdr:nvCxnSpPr>
      <xdr:spPr>
        <a:xfrm>
          <a:off x="15481300" y="14281786"/>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80645</xdr:rowOff>
    </xdr:from>
    <xdr:to>
      <xdr:col>76</xdr:col>
      <xdr:colOff>165100</xdr:colOff>
      <xdr:row>85</xdr:row>
      <xdr:rowOff>10795</xdr:rowOff>
    </xdr:to>
    <xdr:sp macro="" textlink="">
      <xdr:nvSpPr>
        <xdr:cNvPr id="768" name="楕円 767"/>
        <xdr:cNvSpPr/>
      </xdr:nvSpPr>
      <xdr:spPr>
        <a:xfrm>
          <a:off x="14541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51436</xdr:rowOff>
    </xdr:from>
    <xdr:to>
      <xdr:col>81</xdr:col>
      <xdr:colOff>50800</xdr:colOff>
      <xdr:row>84</xdr:row>
      <xdr:rowOff>131445</xdr:rowOff>
    </xdr:to>
    <xdr:cxnSp macro="">
      <xdr:nvCxnSpPr>
        <xdr:cNvPr id="769" name="直線コネクタ 768"/>
        <xdr:cNvCxnSpPr/>
      </xdr:nvCxnSpPr>
      <xdr:spPr>
        <a:xfrm flipV="1">
          <a:off x="14592300" y="1428178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38736</xdr:rowOff>
    </xdr:from>
    <xdr:to>
      <xdr:col>72</xdr:col>
      <xdr:colOff>38100</xdr:colOff>
      <xdr:row>84</xdr:row>
      <xdr:rowOff>140336</xdr:rowOff>
    </xdr:to>
    <xdr:sp macro="" textlink="">
      <xdr:nvSpPr>
        <xdr:cNvPr id="770" name="楕円 769"/>
        <xdr:cNvSpPr/>
      </xdr:nvSpPr>
      <xdr:spPr>
        <a:xfrm>
          <a:off x="1365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89536</xdr:rowOff>
    </xdr:from>
    <xdr:to>
      <xdr:col>76</xdr:col>
      <xdr:colOff>114300</xdr:colOff>
      <xdr:row>84</xdr:row>
      <xdr:rowOff>131445</xdr:rowOff>
    </xdr:to>
    <xdr:cxnSp macro="">
      <xdr:nvCxnSpPr>
        <xdr:cNvPr id="771" name="直線コネクタ 770"/>
        <xdr:cNvCxnSpPr/>
      </xdr:nvCxnSpPr>
      <xdr:spPr>
        <a:xfrm>
          <a:off x="13703300" y="144913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772" name="楕円 771"/>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60961</xdr:rowOff>
    </xdr:from>
    <xdr:to>
      <xdr:col>71</xdr:col>
      <xdr:colOff>177800</xdr:colOff>
      <xdr:row>84</xdr:row>
      <xdr:rowOff>89536</xdr:rowOff>
    </xdr:to>
    <xdr:cxnSp macro="">
      <xdr:nvCxnSpPr>
        <xdr:cNvPr id="773" name="直線コネクタ 772"/>
        <xdr:cNvCxnSpPr/>
      </xdr:nvCxnSpPr>
      <xdr:spPr>
        <a:xfrm>
          <a:off x="12814300" y="144627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4"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5"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6"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77"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93363</xdr:rowOff>
    </xdr:from>
    <xdr:ext cx="405111" cy="259045"/>
    <xdr:sp macro="" textlink="">
      <xdr:nvSpPr>
        <xdr:cNvPr id="778" name="n_1mainValue【消防施設】&#10;有形固定資産減価償却率"/>
        <xdr:cNvSpPr txBox="1"/>
      </xdr:nvSpPr>
      <xdr:spPr>
        <a:xfrm>
          <a:off x="15266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1922</xdr:rowOff>
    </xdr:from>
    <xdr:ext cx="405111" cy="259045"/>
    <xdr:sp macro="" textlink="">
      <xdr:nvSpPr>
        <xdr:cNvPr id="779" name="n_2mainValue【消防施設】&#10;有形固定資産減価償却率"/>
        <xdr:cNvSpPr txBox="1"/>
      </xdr:nvSpPr>
      <xdr:spPr>
        <a:xfrm>
          <a:off x="14389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131463</xdr:rowOff>
    </xdr:from>
    <xdr:ext cx="405111" cy="259045"/>
    <xdr:sp macro="" textlink="">
      <xdr:nvSpPr>
        <xdr:cNvPr id="780" name="n_3mainValue【消防施設】&#10;有形固定資産減価償却率"/>
        <xdr:cNvSpPr txBox="1"/>
      </xdr:nvSpPr>
      <xdr:spPr>
        <a:xfrm>
          <a:off x="13500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781" name="n_4mainValue【消防施設】&#10;有形固定資産減価償却率"/>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821" name="楕円 820"/>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822" name="【消防施設】&#10;一人当たり面積該当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823" name="楕円 822"/>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102870</xdr:rowOff>
    </xdr:to>
    <xdr:cxnSp macro="">
      <xdr:nvCxnSpPr>
        <xdr:cNvPr id="824" name="直線コネクタ 823"/>
        <xdr:cNvCxnSpPr/>
      </xdr:nvCxnSpPr>
      <xdr:spPr>
        <a:xfrm>
          <a:off x="21323300" y="14660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825" name="楕円 824"/>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99061</xdr:rowOff>
    </xdr:to>
    <xdr:cxnSp macro="">
      <xdr:nvCxnSpPr>
        <xdr:cNvPr id="826" name="直線コネクタ 825"/>
        <xdr:cNvCxnSpPr/>
      </xdr:nvCxnSpPr>
      <xdr:spPr>
        <a:xfrm flipV="1">
          <a:off x="20434300" y="14660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7" name="楕円 826"/>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99061</xdr:rowOff>
    </xdr:to>
    <xdr:cxnSp macro="">
      <xdr:nvCxnSpPr>
        <xdr:cNvPr id="828" name="直線コネクタ 827"/>
        <xdr:cNvCxnSpPr/>
      </xdr:nvCxnSpPr>
      <xdr:spPr>
        <a:xfrm>
          <a:off x="19545300" y="14649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29" name="楕円 828"/>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86</xdr:row>
      <xdr:rowOff>15239</xdr:rowOff>
    </xdr:to>
    <xdr:cxnSp macro="">
      <xdr:nvCxnSpPr>
        <xdr:cNvPr id="830" name="直線コネクタ 829"/>
        <xdr:cNvCxnSpPr/>
      </xdr:nvCxnSpPr>
      <xdr:spPr>
        <a:xfrm flipV="1">
          <a:off x="18656300" y="14649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1"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2"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4"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835" name="n_1mainValue【消防施設】&#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836" name="n_2mainValue【消防施設】&#10;一人当たり面積"/>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7" name="n_3mainValue【消防施設】&#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8"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134801</xdr:rowOff>
    </xdr:from>
    <xdr:to>
      <xdr:col>85</xdr:col>
      <xdr:colOff>177800</xdr:colOff>
      <xdr:row>107</xdr:row>
      <xdr:rowOff>64951</xdr:rowOff>
    </xdr:to>
    <xdr:sp macro="" textlink="">
      <xdr:nvSpPr>
        <xdr:cNvPr id="880" name="楕円 879"/>
        <xdr:cNvSpPr/>
      </xdr:nvSpPr>
      <xdr:spPr>
        <a:xfrm>
          <a:off x="16268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113228</xdr:rowOff>
    </xdr:from>
    <xdr:ext cx="405111" cy="259045"/>
    <xdr:sp macro="" textlink="">
      <xdr:nvSpPr>
        <xdr:cNvPr id="881" name="【庁舎】&#10;有形固定資産減価償却率該当値テキスト"/>
        <xdr:cNvSpPr txBox="1"/>
      </xdr:nvSpPr>
      <xdr:spPr>
        <a:xfrm>
          <a:off x="16357600"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92348</xdr:rowOff>
    </xdr:from>
    <xdr:to>
      <xdr:col>81</xdr:col>
      <xdr:colOff>101600</xdr:colOff>
      <xdr:row>107</xdr:row>
      <xdr:rowOff>22498</xdr:rowOff>
    </xdr:to>
    <xdr:sp macro="" textlink="">
      <xdr:nvSpPr>
        <xdr:cNvPr id="882" name="楕円 881"/>
        <xdr:cNvSpPr/>
      </xdr:nvSpPr>
      <xdr:spPr>
        <a:xfrm>
          <a:off x="15430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14151</xdr:rowOff>
    </xdr:to>
    <xdr:cxnSp macro="">
      <xdr:nvCxnSpPr>
        <xdr:cNvPr id="883" name="直線コネクタ 882"/>
        <xdr:cNvCxnSpPr/>
      </xdr:nvCxnSpPr>
      <xdr:spPr>
        <a:xfrm>
          <a:off x="15481300" y="1831684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884" name="楕円 883"/>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143148</xdr:rowOff>
    </xdr:to>
    <xdr:cxnSp macro="">
      <xdr:nvCxnSpPr>
        <xdr:cNvPr id="885" name="直線コネクタ 884"/>
        <xdr:cNvCxnSpPr/>
      </xdr:nvCxnSpPr>
      <xdr:spPr>
        <a:xfrm>
          <a:off x="14592300" y="182711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86" name="楕円 885"/>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97427</xdr:rowOff>
    </xdr:to>
    <xdr:cxnSp macro="">
      <xdr:nvCxnSpPr>
        <xdr:cNvPr id="887" name="直線コネクタ 886"/>
        <xdr:cNvCxnSpPr/>
      </xdr:nvCxnSpPr>
      <xdr:spPr>
        <a:xfrm>
          <a:off x="13703300" y="182237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62956</xdr:rowOff>
    </xdr:from>
    <xdr:to>
      <xdr:col>67</xdr:col>
      <xdr:colOff>101600</xdr:colOff>
      <xdr:row>106</xdr:row>
      <xdr:rowOff>164556</xdr:rowOff>
    </xdr:to>
    <xdr:sp macro="" textlink="">
      <xdr:nvSpPr>
        <xdr:cNvPr id="888" name="楕円 887"/>
        <xdr:cNvSpPr/>
      </xdr:nvSpPr>
      <xdr:spPr>
        <a:xfrm>
          <a:off x="1276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113756</xdr:rowOff>
    </xdr:to>
    <xdr:cxnSp macro="">
      <xdr:nvCxnSpPr>
        <xdr:cNvPr id="889" name="直線コネクタ 888"/>
        <xdr:cNvCxnSpPr/>
      </xdr:nvCxnSpPr>
      <xdr:spPr>
        <a:xfrm flipV="1">
          <a:off x="12814300" y="182237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13625</xdr:rowOff>
    </xdr:from>
    <xdr:ext cx="405111" cy="259045"/>
    <xdr:sp macro="" textlink="">
      <xdr:nvSpPr>
        <xdr:cNvPr id="894" name="n_1mainValue【庁舎】&#10;有形固定資産減価償却率"/>
        <xdr:cNvSpPr txBox="1"/>
      </xdr:nvSpPr>
      <xdr:spPr>
        <a:xfrm>
          <a:off x="152660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895" name="n_2mainValue【庁舎】&#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96" name="n_3mainValue【庁舎】&#10;有形固定資産減価償却率"/>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155683</xdr:rowOff>
    </xdr:from>
    <xdr:ext cx="405111" cy="259045"/>
    <xdr:sp macro="" textlink="">
      <xdr:nvSpPr>
        <xdr:cNvPr id="897" name="n_4mainValue【庁舎】&#10;有形固定資産減価償却率"/>
        <xdr:cNvSpPr txBox="1"/>
      </xdr:nvSpPr>
      <xdr:spPr>
        <a:xfrm>
          <a:off x="12611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939" name="楕円 938"/>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940" name="【庁舎】&#10;一人当たり面積該当値テキスト"/>
        <xdr:cNvSpPr txBox="1"/>
      </xdr:nvSpPr>
      <xdr:spPr>
        <a:xfrm>
          <a:off x="22199600"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941" name="楕円 940"/>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942" name="直線コネクタ 941"/>
        <xdr:cNvCxnSpPr/>
      </xdr:nvCxnSpPr>
      <xdr:spPr>
        <a:xfrm>
          <a:off x="21323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943" name="楕円 942"/>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944" name="直線コネクタ 943"/>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167458</xdr:rowOff>
    </xdr:from>
    <xdr:to>
      <xdr:col>102</xdr:col>
      <xdr:colOff>165100</xdr:colOff>
      <xdr:row>108</xdr:row>
      <xdr:rowOff>97608</xdr:rowOff>
    </xdr:to>
    <xdr:sp macro="" textlink="">
      <xdr:nvSpPr>
        <xdr:cNvPr id="945" name="楕円 944"/>
        <xdr:cNvSpPr/>
      </xdr:nvSpPr>
      <xdr:spPr>
        <a:xfrm>
          <a:off x="19494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46808</xdr:rowOff>
    </xdr:from>
    <xdr:to>
      <xdr:col>107</xdr:col>
      <xdr:colOff>50800</xdr:colOff>
      <xdr:row>108</xdr:row>
      <xdr:rowOff>46808</xdr:rowOff>
    </xdr:to>
    <xdr:cxnSp macro="">
      <xdr:nvCxnSpPr>
        <xdr:cNvPr id="946" name="直線コネクタ 945"/>
        <xdr:cNvCxnSpPr/>
      </xdr:nvCxnSpPr>
      <xdr:spPr>
        <a:xfrm>
          <a:off x="19545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947" name="楕円 946"/>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46808</xdr:rowOff>
    </xdr:to>
    <xdr:cxnSp macro="">
      <xdr:nvCxnSpPr>
        <xdr:cNvPr id="948" name="直線コネクタ 947"/>
        <xdr:cNvCxnSpPr/>
      </xdr:nvCxnSpPr>
      <xdr:spPr>
        <a:xfrm>
          <a:off x="18656300" y="185623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953" name="n_1mainValue【庁舎】&#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954" name="n_2mainValue【庁舎】&#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955" name="n_3mainValue【庁舎】&#10;一人当たり面積"/>
        <xdr:cNvSpPr txBox="1"/>
      </xdr:nvSpPr>
      <xdr:spPr>
        <a:xfrm>
          <a:off x="19310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956" name="n_4mainValue【庁舎】&#10;一人当たり面積"/>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類似団体と比較して特に有形固定資産減価償却率が高くなっている施設は、図書館、福祉施設、消防施設、市民会館、庁舎であり、特に低くなっている施設は一般廃棄物処理施設である。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図書館については、複合施設の新築工事を行っており、工事の竣工する令和３年度以降一人当たり面積が若干増加するものと見込まれる。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市民会館、庁舎等の大型の施設についても、公共施設等総合管理計画及び個別施設計画に基づき施設の効率的保全、適正配置、有効活用に努める。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103,712
101,623
22.14
50,339,557
50,043,642
230,684
22,374,810
36,650,028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社会福祉費の増等により、基準財政需要額が増加したものの、</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の増等により基準財政収入額が増加したため、単年度の財政力指数は</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変動がなかった</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か年平均では前年</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0.02</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の増となり、類似団体内平均値を上回る水準を維持している。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しかしながら、今後も市税収入の大幅な増加は見込めない中で公共施設の更新を進めなければならず、投資的経費の抑制や維持管理経費の見直しなどライフサイクルコストの低減に努めるとともに、徴収体制の強化等により一層の歳入確保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xdr:cNvCxnSpPr/>
      </xdr:nvCxnSpPr>
      <xdr:spPr>
        <a:xfrm flipV="1">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２年度は新型コロナウイルス感染症による影響で法人市民税等が大幅に減少したことにより経常一般財源等が減少した。また、児童扶助費をはじめとする社会保障関連経費の増加とともに、会計年度任用職員制度の開始に伴う人件費の増加等の要因により、経常収支比率は前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1.4</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200">
              <a:solidFill>
                <a:srgbClr val="000000"/>
              </a:solidFill>
              <a:latin typeface="ＭＳ Ｐゴシック" panose="020B0600070205080204" pitchFamily="50" charset="-128"/>
              <a:ea typeface="ＭＳ Ｐゴシック" panose="020B0600070205080204" pitchFamily="50" charset="-128"/>
            </a:rPr>
            <a:t>0.9</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ポイント上回る水準となった。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今後も歳入の根幹をなす市税収入の大幅な増加は見込めないため、継続して行財政改革に取り組み、財政構造の弾力性の確保に努める。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155448</xdr:rowOff>
    </xdr:to>
    <xdr:cxnSp macro="">
      <xdr:nvCxnSpPr>
        <xdr:cNvPr id="130" name="直線コネクタ 129"/>
        <xdr:cNvCxnSpPr/>
      </xdr:nvCxnSpPr>
      <xdr:spPr>
        <a:xfrm>
          <a:off x="4114800" y="107177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150622</xdr:rowOff>
    </xdr:to>
    <xdr:cxnSp macro="">
      <xdr:nvCxnSpPr>
        <xdr:cNvPr id="133" name="直線コネクタ 132"/>
        <xdr:cNvCxnSpPr/>
      </xdr:nvCxnSpPr>
      <xdr:spPr>
        <a:xfrm flipV="1">
          <a:off x="3225800" y="107177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150622</xdr:rowOff>
    </xdr:to>
    <xdr:cxnSp macro="">
      <xdr:nvCxnSpPr>
        <xdr:cNvPr id="136" name="直線コネクタ 135"/>
        <xdr:cNvCxnSpPr/>
      </xdr:nvCxnSpPr>
      <xdr:spPr>
        <a:xfrm>
          <a:off x="2336800" y="106067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68580</xdr:rowOff>
    </xdr:to>
    <xdr:cxnSp macro="">
      <xdr:nvCxnSpPr>
        <xdr:cNvPr id="139" name="直線コネクタ 138"/>
        <xdr:cNvCxnSpPr/>
      </xdr:nvCxnSpPr>
      <xdr:spPr>
        <a:xfrm flipV="1">
          <a:off x="1447800" y="106067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1" name="楕円 150"/>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2" name="テキスト ボックス 151"/>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6" name="テキスト ボックス 155"/>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8" name="テキスト ボックス 157"/>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[131,369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 会計年度任用職員制度の開始に伴い人件費総額が大きく増加したことに加えて、学校給食センターの管理運営費など物件費が増加したため、前年度より増加となった。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今後もさらなる委託化によるコスト削減を含めた適切な人員配置を進めることにより、類似団体内平均値の水準を目指す。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86646</xdr:rowOff>
    </xdr:from>
    <xdr:to>
      <xdr:col>23</xdr:col>
      <xdr:colOff>133350</xdr:colOff>
      <xdr:row>86</xdr:row>
      <xdr:rowOff>88912</xdr:rowOff>
    </xdr:to>
    <xdr:cxnSp macro="">
      <xdr:nvCxnSpPr>
        <xdr:cNvPr id="193" name="直線コネクタ 192"/>
        <xdr:cNvCxnSpPr/>
      </xdr:nvCxnSpPr>
      <xdr:spPr>
        <a:xfrm>
          <a:off x="4114800" y="14659896"/>
          <a:ext cx="838200" cy="17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69715</xdr:rowOff>
    </xdr:from>
    <xdr:to>
      <xdr:col>19</xdr:col>
      <xdr:colOff>133350</xdr:colOff>
      <xdr:row>85</xdr:row>
      <xdr:rowOff>86646</xdr:rowOff>
    </xdr:to>
    <xdr:cxnSp macro="">
      <xdr:nvCxnSpPr>
        <xdr:cNvPr id="196" name="直線コネクタ 195"/>
        <xdr:cNvCxnSpPr/>
      </xdr:nvCxnSpPr>
      <xdr:spPr>
        <a:xfrm>
          <a:off x="3225800" y="14642965"/>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341</xdr:rowOff>
    </xdr:from>
    <xdr:to>
      <xdr:col>15</xdr:col>
      <xdr:colOff>82550</xdr:colOff>
      <xdr:row>85</xdr:row>
      <xdr:rowOff>69715</xdr:rowOff>
    </xdr:to>
    <xdr:cxnSp macro="">
      <xdr:nvCxnSpPr>
        <xdr:cNvPr id="199" name="直線コネクタ 198"/>
        <xdr:cNvCxnSpPr/>
      </xdr:nvCxnSpPr>
      <xdr:spPr>
        <a:xfrm>
          <a:off x="2336800" y="14573591"/>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154659</xdr:rowOff>
    </xdr:from>
    <xdr:to>
      <xdr:col>11</xdr:col>
      <xdr:colOff>31750</xdr:colOff>
      <xdr:row>85</xdr:row>
      <xdr:rowOff>341</xdr:rowOff>
    </xdr:to>
    <xdr:cxnSp macro="">
      <xdr:nvCxnSpPr>
        <xdr:cNvPr id="202" name="直線コネクタ 201"/>
        <xdr:cNvCxnSpPr/>
      </xdr:nvCxnSpPr>
      <xdr:spPr>
        <a:xfrm>
          <a:off x="1447800" y="14556459"/>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38112</xdr:rowOff>
    </xdr:from>
    <xdr:to>
      <xdr:col>23</xdr:col>
      <xdr:colOff>184150</xdr:colOff>
      <xdr:row>86</xdr:row>
      <xdr:rowOff>139712</xdr:rowOff>
    </xdr:to>
    <xdr:sp macro="" textlink="">
      <xdr:nvSpPr>
        <xdr:cNvPr id="212" name="楕円 211"/>
        <xdr:cNvSpPr/>
      </xdr:nvSpPr>
      <xdr:spPr>
        <a:xfrm>
          <a:off x="4902200" y="147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10189</xdr:rowOff>
    </xdr:from>
    <xdr:ext cx="762000" cy="259045"/>
    <xdr:sp macro="" textlink="">
      <xdr:nvSpPr>
        <xdr:cNvPr id="213" name="人件費・物件費等の状況該当値テキスト"/>
        <xdr:cNvSpPr txBox="1"/>
      </xdr:nvSpPr>
      <xdr:spPr>
        <a:xfrm>
          <a:off x="5041900" y="1475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35846</xdr:rowOff>
    </xdr:from>
    <xdr:to>
      <xdr:col>19</xdr:col>
      <xdr:colOff>184150</xdr:colOff>
      <xdr:row>85</xdr:row>
      <xdr:rowOff>137446</xdr:rowOff>
    </xdr:to>
    <xdr:sp macro="" textlink="">
      <xdr:nvSpPr>
        <xdr:cNvPr id="214" name="楕円 213"/>
        <xdr:cNvSpPr/>
      </xdr:nvSpPr>
      <xdr:spPr>
        <a:xfrm>
          <a:off x="4064000" y="146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122223</xdr:rowOff>
    </xdr:from>
    <xdr:ext cx="736600" cy="259045"/>
    <xdr:sp macro="" textlink="">
      <xdr:nvSpPr>
        <xdr:cNvPr id="215" name="テキスト ボックス 214"/>
        <xdr:cNvSpPr txBox="1"/>
      </xdr:nvSpPr>
      <xdr:spPr>
        <a:xfrm>
          <a:off x="3733800" y="1469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18915</xdr:rowOff>
    </xdr:from>
    <xdr:to>
      <xdr:col>15</xdr:col>
      <xdr:colOff>133350</xdr:colOff>
      <xdr:row>85</xdr:row>
      <xdr:rowOff>120515</xdr:rowOff>
    </xdr:to>
    <xdr:sp macro="" textlink="">
      <xdr:nvSpPr>
        <xdr:cNvPr id="216" name="楕円 215"/>
        <xdr:cNvSpPr/>
      </xdr:nvSpPr>
      <xdr:spPr>
        <a:xfrm>
          <a:off x="3175000" y="145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105292</xdr:rowOff>
    </xdr:from>
    <xdr:ext cx="762000" cy="259045"/>
    <xdr:sp macro="" textlink="">
      <xdr:nvSpPr>
        <xdr:cNvPr id="217" name="テキスト ボックス 216"/>
        <xdr:cNvSpPr txBox="1"/>
      </xdr:nvSpPr>
      <xdr:spPr>
        <a:xfrm>
          <a:off x="2844800" y="1467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120991</xdr:rowOff>
    </xdr:from>
    <xdr:to>
      <xdr:col>11</xdr:col>
      <xdr:colOff>82550</xdr:colOff>
      <xdr:row>85</xdr:row>
      <xdr:rowOff>51141</xdr:rowOff>
    </xdr:to>
    <xdr:sp macro="" textlink="">
      <xdr:nvSpPr>
        <xdr:cNvPr id="218" name="楕円 217"/>
        <xdr:cNvSpPr/>
      </xdr:nvSpPr>
      <xdr:spPr>
        <a:xfrm>
          <a:off x="2286000" y="145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35918</xdr:rowOff>
    </xdr:from>
    <xdr:ext cx="762000" cy="259045"/>
    <xdr:sp macro="" textlink="">
      <xdr:nvSpPr>
        <xdr:cNvPr id="219" name="テキスト ボックス 218"/>
        <xdr:cNvSpPr txBox="1"/>
      </xdr:nvSpPr>
      <xdr:spPr>
        <a:xfrm>
          <a:off x="1955800" y="1460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103859</xdr:rowOff>
    </xdr:from>
    <xdr:to>
      <xdr:col>7</xdr:col>
      <xdr:colOff>31750</xdr:colOff>
      <xdr:row>85</xdr:row>
      <xdr:rowOff>34009</xdr:rowOff>
    </xdr:to>
    <xdr:sp macro="" textlink="">
      <xdr:nvSpPr>
        <xdr:cNvPr id="220" name="楕円 219"/>
        <xdr:cNvSpPr/>
      </xdr:nvSpPr>
      <xdr:spPr>
        <a:xfrm>
          <a:off x="1397000" y="145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18786</xdr:rowOff>
    </xdr:from>
    <xdr:ext cx="762000" cy="259045"/>
    <xdr:sp macro="" textlink="">
      <xdr:nvSpPr>
        <xdr:cNvPr id="221" name="テキスト ボックス 220"/>
        <xdr:cNvSpPr txBox="1"/>
      </xdr:nvSpPr>
      <xdr:spPr>
        <a:xfrm>
          <a:off x="1066800" y="145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国と比較し初任給基準が高いこと、若年層職員が増加していること及び</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歳超職員の昇給停止を行っていないことなどから、近年ラスパイレス指数が類似団体を上回っている状況。</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今後、昇任昇格基準をより厳格化し、等級別職員数の適正化を図ることにより給与水準の適正化に努める。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7" name="直線コネクタ 256"/>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136979</xdr:rowOff>
    </xdr:to>
    <xdr:cxnSp macro="">
      <xdr:nvCxnSpPr>
        <xdr:cNvPr id="260" name="直線コネクタ 259"/>
        <xdr:cNvCxnSpPr/>
      </xdr:nvCxnSpPr>
      <xdr:spPr>
        <a:xfrm>
          <a:off x="15290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3" name="直線コネクタ 262"/>
        <xdr:cNvCxnSpPr/>
      </xdr:nvCxnSpPr>
      <xdr:spPr>
        <a:xfrm>
          <a:off x="14401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87</xdr:row>
      <xdr:rowOff>68036</xdr:rowOff>
    </xdr:to>
    <xdr:cxnSp macro="">
      <xdr:nvCxnSpPr>
        <xdr:cNvPr id="266" name="直線コネクタ 265"/>
        <xdr:cNvCxnSpPr/>
      </xdr:nvCxnSpPr>
      <xdr:spPr>
        <a:xfrm>
          <a:off x="13512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業務の委託化など、様々な分野で行政のスリム化を進めており、平成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年度以降類似団体平均値を下回る職員数となっている。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今後も安定的な財政構造を確立し、行政サービスの質を維持しつつ適正な定員管理に努める。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114829</xdr:rowOff>
    </xdr:from>
    <xdr:to>
      <xdr:col>81</xdr:col>
      <xdr:colOff>44450</xdr:colOff>
      <xdr:row>62</xdr:row>
      <xdr:rowOff>136948</xdr:rowOff>
    </xdr:to>
    <xdr:cxnSp macro="">
      <xdr:nvCxnSpPr>
        <xdr:cNvPr id="320" name="直線コネクタ 319"/>
        <xdr:cNvCxnSpPr/>
      </xdr:nvCxnSpPr>
      <xdr:spPr>
        <a:xfrm>
          <a:off x="16179800" y="10744729"/>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114829</xdr:rowOff>
    </xdr:from>
    <xdr:to>
      <xdr:col>77</xdr:col>
      <xdr:colOff>44450</xdr:colOff>
      <xdr:row>62</xdr:row>
      <xdr:rowOff>128905</xdr:rowOff>
    </xdr:to>
    <xdr:cxnSp macro="">
      <xdr:nvCxnSpPr>
        <xdr:cNvPr id="323" name="直線コネクタ 322"/>
        <xdr:cNvCxnSpPr/>
      </xdr:nvCxnSpPr>
      <xdr:spPr>
        <a:xfrm flipV="1">
          <a:off x="15290800" y="1074472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62</xdr:row>
      <xdr:rowOff>128905</xdr:rowOff>
    </xdr:to>
    <xdr:cxnSp macro="">
      <xdr:nvCxnSpPr>
        <xdr:cNvPr id="326" name="直線コネクタ 325"/>
        <xdr:cNvCxnSpPr/>
      </xdr:nvCxnSpPr>
      <xdr:spPr>
        <a:xfrm>
          <a:off x="14401800" y="10758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62</xdr:row>
      <xdr:rowOff>128905</xdr:rowOff>
    </xdr:to>
    <xdr:cxnSp macro="">
      <xdr:nvCxnSpPr>
        <xdr:cNvPr id="329" name="直線コネクタ 328"/>
        <xdr:cNvCxnSpPr/>
      </xdr:nvCxnSpPr>
      <xdr:spPr>
        <a:xfrm>
          <a:off x="13512800" y="107527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86148</xdr:rowOff>
    </xdr:from>
    <xdr:to>
      <xdr:col>81</xdr:col>
      <xdr:colOff>95250</xdr:colOff>
      <xdr:row>63</xdr:row>
      <xdr:rowOff>16298</xdr:rowOff>
    </xdr:to>
    <xdr:sp macro="" textlink="">
      <xdr:nvSpPr>
        <xdr:cNvPr id="339" name="楕円 338"/>
        <xdr:cNvSpPr/>
      </xdr:nvSpPr>
      <xdr:spPr>
        <a:xfrm>
          <a:off x="16967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102675</xdr:rowOff>
    </xdr:from>
    <xdr:ext cx="762000" cy="259045"/>
    <xdr:sp macro="" textlink="">
      <xdr:nvSpPr>
        <xdr:cNvPr id="340" name="定員管理の状況該当値テキスト"/>
        <xdr:cNvSpPr txBox="1"/>
      </xdr:nvSpPr>
      <xdr:spPr>
        <a:xfrm>
          <a:off x="17106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64029</xdr:rowOff>
    </xdr:from>
    <xdr:to>
      <xdr:col>77</xdr:col>
      <xdr:colOff>95250</xdr:colOff>
      <xdr:row>62</xdr:row>
      <xdr:rowOff>165629</xdr:rowOff>
    </xdr:to>
    <xdr:sp macro="" textlink="">
      <xdr:nvSpPr>
        <xdr:cNvPr id="341" name="楕円 340"/>
        <xdr:cNvSpPr/>
      </xdr:nvSpPr>
      <xdr:spPr>
        <a:xfrm>
          <a:off x="16129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4356</xdr:rowOff>
    </xdr:from>
    <xdr:ext cx="736600" cy="259045"/>
    <xdr:sp macro="" textlink="">
      <xdr:nvSpPr>
        <xdr:cNvPr id="342" name="テキスト ボックス 341"/>
        <xdr:cNvSpPr txBox="1"/>
      </xdr:nvSpPr>
      <xdr:spPr>
        <a:xfrm>
          <a:off x="15798800" y="1046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3" name="楕円 342"/>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18432</xdr:rowOff>
    </xdr:from>
    <xdr:ext cx="762000" cy="259045"/>
    <xdr:sp macro="" textlink="">
      <xdr:nvSpPr>
        <xdr:cNvPr id="344" name="テキスト ボックス 343"/>
        <xdr:cNvSpPr txBox="1"/>
      </xdr:nvSpPr>
      <xdr:spPr>
        <a:xfrm>
          <a:off x="14909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5" name="楕円 344"/>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18432</xdr:rowOff>
    </xdr:from>
    <xdr:ext cx="762000" cy="259045"/>
    <xdr:sp macro="" textlink="">
      <xdr:nvSpPr>
        <xdr:cNvPr id="346" name="テキスト ボックス 345"/>
        <xdr:cNvSpPr txBox="1"/>
      </xdr:nvSpPr>
      <xdr:spPr>
        <a:xfrm>
          <a:off x="14020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72072</xdr:rowOff>
    </xdr:from>
    <xdr:to>
      <xdr:col>64</xdr:col>
      <xdr:colOff>152400</xdr:colOff>
      <xdr:row>63</xdr:row>
      <xdr:rowOff>2222</xdr:rowOff>
    </xdr:to>
    <xdr:sp macro="" textlink="">
      <xdr:nvSpPr>
        <xdr:cNvPr id="347" name="楕円 346"/>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12399</xdr:rowOff>
    </xdr:from>
    <xdr:ext cx="762000" cy="259045"/>
    <xdr:sp macro="" textlink="">
      <xdr:nvSpPr>
        <xdr:cNvPr id="348" name="テキスト ボックス 347"/>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一般会計の元利償還金は増加したものの、企業債の元利償還金に充当したと認められる一般会計からの繰入金が減少し、元利償還金などから控除される都市計画事業のために発行した地方債等の元利償還金に充当した都市計画税、普通交付税の基準財政需要額に算入された地方債等の元利償還金についてはともに増加となった結果、類似団体内平均を下回る水準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今後も地方債発行にあたっては、引き続き交付税算入率の高い地方債の活用を図るなど、実質公債費比率の適正な管理に努める。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102870</xdr:rowOff>
    </xdr:to>
    <xdr:cxnSp macro="">
      <xdr:nvCxnSpPr>
        <xdr:cNvPr id="381" name="直線コネクタ 380"/>
        <xdr:cNvCxnSpPr/>
      </xdr:nvCxnSpPr>
      <xdr:spPr>
        <a:xfrm flipV="1">
          <a:off x="16179800" y="68563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167217</xdr:rowOff>
    </xdr:to>
    <xdr:cxnSp macro="">
      <xdr:nvCxnSpPr>
        <xdr:cNvPr id="384" name="直線コネクタ 383"/>
        <xdr:cNvCxnSpPr/>
      </xdr:nvCxnSpPr>
      <xdr:spPr>
        <a:xfrm flipV="1">
          <a:off x="15290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167217</xdr:rowOff>
    </xdr:to>
    <xdr:cxnSp macro="">
      <xdr:nvCxnSpPr>
        <xdr:cNvPr id="387" name="直線コネクタ 386"/>
        <xdr:cNvCxnSpPr/>
      </xdr:nvCxnSpPr>
      <xdr:spPr>
        <a:xfrm>
          <a:off x="14401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102870</xdr:rowOff>
    </xdr:to>
    <xdr:cxnSp macro="">
      <xdr:nvCxnSpPr>
        <xdr:cNvPr id="390" name="直線コネクタ 389"/>
        <xdr:cNvCxnSpPr/>
      </xdr:nvCxnSpPr>
      <xdr:spPr>
        <a:xfrm>
          <a:off x="13512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3" name="テキスト ボックス 402"/>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05" name="テキスト ボックス 404"/>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令和２年度は公営企業債等へ一般会計繰入見込額の大幅な減少や、地方債現在高の増加に伴う基準財政需要額算入見込額の増加等により前年度に引き続き、比率が算定されない結果となった。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今後、老朽化した公共施設の更新に取り組まなければならないため、「公共施設等総合管理計画」などの中長期的計画のもと、将来への負担を少しでも軽減できるよう適正な公債管理に努める。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30692</xdr:rowOff>
    </xdr:from>
    <xdr:to>
      <xdr:col>72</xdr:col>
      <xdr:colOff>203200</xdr:colOff>
      <xdr:row>15</xdr:row>
      <xdr:rowOff>108585</xdr:rowOff>
    </xdr:to>
    <xdr:cxnSp macro="">
      <xdr:nvCxnSpPr>
        <xdr:cNvPr id="443" name="直線コネクタ 442"/>
        <xdr:cNvCxnSpPr/>
      </xdr:nvCxnSpPr>
      <xdr:spPr>
        <a:xfrm flipV="1">
          <a:off x="14401800" y="243099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4"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108585</xdr:rowOff>
    </xdr:from>
    <xdr:to>
      <xdr:col>68</xdr:col>
      <xdr:colOff>152400</xdr:colOff>
      <xdr:row>16</xdr:row>
      <xdr:rowOff>100013</xdr:rowOff>
    </xdr:to>
    <xdr:cxnSp macro="">
      <xdr:nvCxnSpPr>
        <xdr:cNvPr id="446" name="直線コネクタ 445"/>
        <xdr:cNvCxnSpPr/>
      </xdr:nvCxnSpPr>
      <xdr:spPr>
        <a:xfrm flipV="1">
          <a:off x="13512800" y="268033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9" name="フローチャート: 判断 448"/>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106485</xdr:rowOff>
    </xdr:from>
    <xdr:ext cx="762000" cy="259045"/>
    <xdr:sp macro="" textlink="">
      <xdr:nvSpPr>
        <xdr:cNvPr id="450" name="テキスト ボックス 449"/>
        <xdr:cNvSpPr txBox="1"/>
      </xdr:nvSpPr>
      <xdr:spPr>
        <a:xfrm>
          <a:off x="14909800" y="25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1" name="フローチャート: 判断 450"/>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2" name="テキスト ボックス 451"/>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3" name="フローチャート: 判断 452"/>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4" name="テキスト ボックス 453"/>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151342</xdr:rowOff>
    </xdr:from>
    <xdr:to>
      <xdr:col>73</xdr:col>
      <xdr:colOff>44450</xdr:colOff>
      <xdr:row>14</xdr:row>
      <xdr:rowOff>81492</xdr:rowOff>
    </xdr:to>
    <xdr:sp macro="" textlink="">
      <xdr:nvSpPr>
        <xdr:cNvPr id="460" name="楕円 459"/>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91669</xdr:rowOff>
    </xdr:from>
    <xdr:ext cx="762000" cy="259045"/>
    <xdr:sp macro="" textlink="">
      <xdr:nvSpPr>
        <xdr:cNvPr id="461" name="テキスト ボックス 460"/>
        <xdr:cNvSpPr txBox="1"/>
      </xdr:nvSpPr>
      <xdr:spPr>
        <a:xfrm>
          <a:off x="14909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57785</xdr:rowOff>
    </xdr:from>
    <xdr:to>
      <xdr:col>68</xdr:col>
      <xdr:colOff>203200</xdr:colOff>
      <xdr:row>15</xdr:row>
      <xdr:rowOff>159385</xdr:rowOff>
    </xdr:to>
    <xdr:sp macro="" textlink="">
      <xdr:nvSpPr>
        <xdr:cNvPr id="462" name="楕円 461"/>
        <xdr:cNvSpPr/>
      </xdr:nvSpPr>
      <xdr:spPr>
        <a:xfrm>
          <a:off x="14351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144162</xdr:rowOff>
    </xdr:from>
    <xdr:ext cx="762000" cy="259045"/>
    <xdr:sp macro="" textlink="">
      <xdr:nvSpPr>
        <xdr:cNvPr id="463" name="テキスト ボックス 462"/>
        <xdr:cNvSpPr txBox="1"/>
      </xdr:nvSpPr>
      <xdr:spPr>
        <a:xfrm>
          <a:off x="14020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49213</xdr:rowOff>
    </xdr:from>
    <xdr:to>
      <xdr:col>64</xdr:col>
      <xdr:colOff>152400</xdr:colOff>
      <xdr:row>16</xdr:row>
      <xdr:rowOff>150813</xdr:rowOff>
    </xdr:to>
    <xdr:sp macro="" textlink="">
      <xdr:nvSpPr>
        <xdr:cNvPr id="464" name="楕円 463"/>
        <xdr:cNvSpPr/>
      </xdr:nvSpPr>
      <xdr:spPr>
        <a:xfrm>
          <a:off x="13462000" y="27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135590</xdr:rowOff>
    </xdr:from>
    <xdr:ext cx="762000" cy="259045"/>
    <xdr:sp macro="" textlink="">
      <xdr:nvSpPr>
        <xdr:cNvPr id="465" name="テキスト ボックス 464"/>
        <xdr:cNvSpPr txBox="1"/>
      </xdr:nvSpPr>
      <xdr:spPr>
        <a:xfrm>
          <a:off x="13131800" y="287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103,712
101,623
22.14
50,339,557
50,043,642
230,684
22,374,810
36,650,028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会計年度任用職員制度の開始に伴い人件費総額が大きく増加したことに加えて、管理監督職の退職者数が多かったことなどから退職手当も増加したため、前年度に比べて悪化した。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令和元年度から技能職給料表を導入したが、現給保障により依然として技能職員の平均給与が高水準であるなどの理由から、類似団体と比して人件費に係る経常収支比率は高い水準となっている。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39</xdr:row>
      <xdr:rowOff>100330</xdr:rowOff>
    </xdr:to>
    <xdr:cxnSp macro="">
      <xdr:nvCxnSpPr>
        <xdr:cNvPr id="66" name="直線コネクタ 65"/>
        <xdr:cNvCxnSpPr/>
      </xdr:nvCxnSpPr>
      <xdr:spPr>
        <a:xfrm>
          <a:off x="3987800" y="64744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104140</xdr:rowOff>
    </xdr:to>
    <xdr:cxnSp macro="">
      <xdr:nvCxnSpPr>
        <xdr:cNvPr id="69" name="直線コネクタ 68"/>
        <xdr:cNvCxnSpPr/>
      </xdr:nvCxnSpPr>
      <xdr:spPr>
        <a:xfrm flipV="1">
          <a:off x="3098800" y="647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104140</xdr:rowOff>
    </xdr:to>
    <xdr:cxnSp macro="">
      <xdr:nvCxnSpPr>
        <xdr:cNvPr id="72" name="直線コネクタ 71"/>
        <xdr:cNvCxnSpPr/>
      </xdr:nvCxnSpPr>
      <xdr:spPr>
        <a:xfrm>
          <a:off x="2209800" y="6489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50800</xdr:rowOff>
    </xdr:to>
    <xdr:cxnSp macro="">
      <xdr:nvCxnSpPr>
        <xdr:cNvPr id="75" name="直線コネクタ 74"/>
        <xdr:cNvCxnSpPr/>
      </xdr:nvCxnSpPr>
      <xdr:spPr>
        <a:xfrm flipV="1">
          <a:off x="1320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物件費に係る経常収支比率は、類似団体内平均値及び全国平均、大阪府平均のいずれと比べても高い水準にある。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業務の委託化による人件費から物件費への移行は継続していくため、行政のスリム化により委託料以外の物件費の縮減に努めるとともに、委託料についても民間活力による効率化や競争に伴うコスト削減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97064</xdr:rowOff>
    </xdr:to>
    <xdr:cxnSp macro="">
      <xdr:nvCxnSpPr>
        <xdr:cNvPr id="129" name="直線コネクタ 128"/>
        <xdr:cNvCxnSpPr/>
      </xdr:nvCxnSpPr>
      <xdr:spPr>
        <a:xfrm flipV="1">
          <a:off x="15671800" y="32457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42636</xdr:rowOff>
    </xdr:from>
    <xdr:to>
      <xdr:col>78</xdr:col>
      <xdr:colOff>69850</xdr:colOff>
      <xdr:row>19</xdr:row>
      <xdr:rowOff>97064</xdr:rowOff>
    </xdr:to>
    <xdr:cxnSp macro="">
      <xdr:nvCxnSpPr>
        <xdr:cNvPr id="132" name="直線コネクタ 131"/>
        <xdr:cNvCxnSpPr/>
      </xdr:nvCxnSpPr>
      <xdr:spPr>
        <a:xfrm>
          <a:off x="14782800" y="3300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42636</xdr:rowOff>
    </xdr:to>
    <xdr:cxnSp macro="">
      <xdr:nvCxnSpPr>
        <xdr:cNvPr id="135" name="直線コネクタ 134"/>
        <xdr:cNvCxnSpPr/>
      </xdr:nvCxnSpPr>
      <xdr:spPr>
        <a:xfrm>
          <a:off x="13893800" y="3245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42636</xdr:rowOff>
    </xdr:to>
    <xdr:cxnSp macro="">
      <xdr:nvCxnSpPr>
        <xdr:cNvPr id="138" name="直線コネクタ 137"/>
        <xdr:cNvCxnSpPr/>
      </xdr:nvCxnSpPr>
      <xdr:spPr>
        <a:xfrm flipV="1">
          <a:off x="13004800" y="3245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50" name="楕円 149"/>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51" name="テキスト ボックス 150"/>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2" name="楕円 151"/>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3" name="テキスト ボックス 152"/>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163286</xdr:rowOff>
    </xdr:from>
    <xdr:to>
      <xdr:col>65</xdr:col>
      <xdr:colOff>53975</xdr:colOff>
      <xdr:row>19</xdr:row>
      <xdr:rowOff>93436</xdr:rowOff>
    </xdr:to>
    <xdr:sp macro="" textlink="">
      <xdr:nvSpPr>
        <xdr:cNvPr id="156" name="楕円 155"/>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78213</xdr:rowOff>
    </xdr:from>
    <xdr:ext cx="762000" cy="259045"/>
    <xdr:sp macro="" textlink="">
      <xdr:nvSpPr>
        <xdr:cNvPr id="157" name="テキスト ボックス 156"/>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ポイント減少し、引き続き類似団体内平均値を下回る水準となっている。その要因としては、生活保護率が類似団体内平均値と比べて低いことが挙げられる。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決算額については、児童福祉関連経費や障がい福祉関連経費などが増加し続けており、今後も扶助費は上昇が続くと見込まれる。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55</xdr:row>
      <xdr:rowOff>9978</xdr:rowOff>
    </xdr:to>
    <xdr:cxnSp macro="">
      <xdr:nvCxnSpPr>
        <xdr:cNvPr id="192" name="直線コネクタ 191"/>
        <xdr:cNvCxnSpPr/>
      </xdr:nvCxnSpPr>
      <xdr:spPr>
        <a:xfrm flipV="1">
          <a:off x="3987800" y="92873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55</xdr:row>
      <xdr:rowOff>9978</xdr:rowOff>
    </xdr:to>
    <xdr:cxnSp macro="">
      <xdr:nvCxnSpPr>
        <xdr:cNvPr id="195" name="直線コネクタ 194"/>
        <xdr:cNvCxnSpPr/>
      </xdr:nvCxnSpPr>
      <xdr:spPr>
        <a:xfrm>
          <a:off x="3098800" y="9341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54</xdr:row>
      <xdr:rowOff>83457</xdr:rowOff>
    </xdr:to>
    <xdr:cxnSp macro="">
      <xdr:nvCxnSpPr>
        <xdr:cNvPr id="198" name="直線コネクタ 197"/>
        <xdr:cNvCxnSpPr/>
      </xdr:nvCxnSpPr>
      <xdr:spPr>
        <a:xfrm>
          <a:off x="2209800" y="9243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156935</xdr:rowOff>
    </xdr:to>
    <xdr:cxnSp macro="">
      <xdr:nvCxnSpPr>
        <xdr:cNvPr id="201" name="直線コネクタ 200"/>
        <xdr:cNvCxnSpPr/>
      </xdr:nvCxnSpPr>
      <xdr:spPr>
        <a:xfrm>
          <a:off x="1320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13" name="楕円 212"/>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4" name="テキスト ボックス 213"/>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5" name="楕円 214"/>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6" name="テキスト ボックス 215"/>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7" name="楕円 216"/>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8" name="テキスト ボックス 217"/>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9" name="楕円 218"/>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20" name="テキスト ボックス 219"/>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ポイント増加し、類似団体内平均値を上回る水準となった。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今後も高齢化の影響などにより、医療・介護関係の特別会計への繰出金の増加傾向が続くと見込まれるため、特別会計の健全化を図り、繰出金の適正化に努める。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57</xdr:row>
      <xdr:rowOff>167822</xdr:rowOff>
    </xdr:to>
    <xdr:cxnSp macro="">
      <xdr:nvCxnSpPr>
        <xdr:cNvPr id="255" name="直線コネクタ 254"/>
        <xdr:cNvCxnSpPr/>
      </xdr:nvCxnSpPr>
      <xdr:spPr>
        <a:xfrm>
          <a:off x="15671800" y="9929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156935</xdr:rowOff>
    </xdr:to>
    <xdr:cxnSp macro="">
      <xdr:nvCxnSpPr>
        <xdr:cNvPr id="258" name="直線コネクタ 257"/>
        <xdr:cNvCxnSpPr/>
      </xdr:nvCxnSpPr>
      <xdr:spPr>
        <a:xfrm>
          <a:off x="14782800" y="9864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91622</xdr:rowOff>
    </xdr:to>
    <xdr:cxnSp macro="">
      <xdr:nvCxnSpPr>
        <xdr:cNvPr id="261" name="直線コネクタ 260"/>
        <xdr:cNvCxnSpPr/>
      </xdr:nvCxnSpPr>
      <xdr:spPr>
        <a:xfrm>
          <a:off x="13893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80735</xdr:rowOff>
    </xdr:to>
    <xdr:cxnSp macro="">
      <xdr:nvCxnSpPr>
        <xdr:cNvPr id="264" name="直線コネクタ 263"/>
        <xdr:cNvCxnSpPr/>
      </xdr:nvCxnSpPr>
      <xdr:spPr>
        <a:xfrm>
          <a:off x="13004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4" name="楕円 273"/>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5"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6" name="楕円 275"/>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7" name="テキスト ボックス 276"/>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8" name="楕円 277"/>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79" name="テキスト ボックス 27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80" name="楕円 279"/>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81" name="テキスト ボックス 280"/>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82" name="楕円 281"/>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83" name="テキスト ボックス 282"/>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令和２年度は、公営企業への繰出金の減少等により、前年度より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ポイント減少し、引き続き類似団体内平均値を下回る水準を維持している。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今後も引き続き公営企業の健全化、また補助費全体の適正な管理に努める。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72136</xdr:rowOff>
    </xdr:to>
    <xdr:cxnSp macro="">
      <xdr:nvCxnSpPr>
        <xdr:cNvPr id="314" name="直線コネクタ 313"/>
        <xdr:cNvCxnSpPr/>
      </xdr:nvCxnSpPr>
      <xdr:spPr>
        <a:xfrm flipV="1">
          <a:off x="15671800" y="58648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10414</xdr:rowOff>
    </xdr:to>
    <xdr:cxnSp macro="">
      <xdr:nvCxnSpPr>
        <xdr:cNvPr id="317" name="直線コネクタ 316"/>
        <xdr:cNvCxnSpPr/>
      </xdr:nvCxnSpPr>
      <xdr:spPr>
        <a:xfrm flipV="1">
          <a:off x="14782800" y="59014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35</xdr:row>
      <xdr:rowOff>10414</xdr:rowOff>
    </xdr:to>
    <xdr:cxnSp macro="">
      <xdr:nvCxnSpPr>
        <xdr:cNvPr id="320" name="直線コネクタ 319"/>
        <xdr:cNvCxnSpPr/>
      </xdr:nvCxnSpPr>
      <xdr:spPr>
        <a:xfrm>
          <a:off x="13893800" y="5965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23" name="直線コネクタ 322"/>
        <xdr:cNvCxnSpPr/>
      </xdr:nvCxnSpPr>
      <xdr:spPr>
        <a:xfrm flipV="1">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3" name="楕円 332"/>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4" name="補助費等該当値テキスト"/>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5" name="楕円 334"/>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6" name="テキスト ボックス 335"/>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7" name="楕円 336"/>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8" name="テキスト ボックス 337"/>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9" name="楕円 338"/>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40" name="テキスト ボックス 339"/>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41" name="楕円 340"/>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42" name="テキスト ボックス 341"/>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令和２年度は前年度と変動がなく、引き続き類似団体内平均値を下回る水準を維持した。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建設事業債の発行にあたっては、多くの公共施設が更新時期を迎えるため、その発行を精査することで引き続き適正な公債管理に努める。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91621</xdr:rowOff>
    </xdr:from>
    <xdr:to>
      <xdr:col>24</xdr:col>
      <xdr:colOff>25400</xdr:colOff>
      <xdr:row>77</xdr:row>
      <xdr:rowOff>91621</xdr:rowOff>
    </xdr:to>
    <xdr:cxnSp macro="">
      <xdr:nvCxnSpPr>
        <xdr:cNvPr id="377" name="直線コネクタ 376"/>
        <xdr:cNvCxnSpPr/>
      </xdr:nvCxnSpPr>
      <xdr:spPr>
        <a:xfrm>
          <a:off x="3987800" y="13293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91621</xdr:rowOff>
    </xdr:from>
    <xdr:to>
      <xdr:col>19</xdr:col>
      <xdr:colOff>187325</xdr:colOff>
      <xdr:row>77</xdr:row>
      <xdr:rowOff>113393</xdr:rowOff>
    </xdr:to>
    <xdr:cxnSp macro="">
      <xdr:nvCxnSpPr>
        <xdr:cNvPr id="380" name="直線コネクタ 379"/>
        <xdr:cNvCxnSpPr/>
      </xdr:nvCxnSpPr>
      <xdr:spPr>
        <a:xfrm flipV="1">
          <a:off x="3098800" y="13293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77</xdr:row>
      <xdr:rowOff>124279</xdr:rowOff>
    </xdr:to>
    <xdr:cxnSp macro="">
      <xdr:nvCxnSpPr>
        <xdr:cNvPr id="383" name="直線コネクタ 382"/>
        <xdr:cNvCxnSpPr/>
      </xdr:nvCxnSpPr>
      <xdr:spPr>
        <a:xfrm flipV="1">
          <a:off x="2209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124279</xdr:rowOff>
    </xdr:from>
    <xdr:to>
      <xdr:col>11</xdr:col>
      <xdr:colOff>9525</xdr:colOff>
      <xdr:row>78</xdr:row>
      <xdr:rowOff>39914</xdr:rowOff>
    </xdr:to>
    <xdr:cxnSp macro="">
      <xdr:nvCxnSpPr>
        <xdr:cNvPr id="386" name="直線コネクタ 385"/>
        <xdr:cNvCxnSpPr/>
      </xdr:nvCxnSpPr>
      <xdr:spPr>
        <a:xfrm flipV="1">
          <a:off x="1320800" y="13325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96" name="楕円 395"/>
        <xdr:cNvSpPr/>
      </xdr:nvSpPr>
      <xdr:spPr>
        <a:xfrm>
          <a:off x="47752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57348</xdr:rowOff>
    </xdr:from>
    <xdr:ext cx="762000" cy="259045"/>
    <xdr:sp macro="" textlink="">
      <xdr:nvSpPr>
        <xdr:cNvPr id="397" name="公債費該当値テキスト"/>
        <xdr:cNvSpPr txBox="1"/>
      </xdr:nvSpPr>
      <xdr:spPr>
        <a:xfrm>
          <a:off x="49149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40821</xdr:rowOff>
    </xdr:from>
    <xdr:to>
      <xdr:col>20</xdr:col>
      <xdr:colOff>38100</xdr:colOff>
      <xdr:row>77</xdr:row>
      <xdr:rowOff>142421</xdr:rowOff>
    </xdr:to>
    <xdr:sp macro="" textlink="">
      <xdr:nvSpPr>
        <xdr:cNvPr id="398" name="楕円 397"/>
        <xdr:cNvSpPr/>
      </xdr:nvSpPr>
      <xdr:spPr>
        <a:xfrm>
          <a:off x="3937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99" name="テキスト ボックス 398"/>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62593</xdr:rowOff>
    </xdr:from>
    <xdr:to>
      <xdr:col>15</xdr:col>
      <xdr:colOff>149225</xdr:colOff>
      <xdr:row>77</xdr:row>
      <xdr:rowOff>164193</xdr:rowOff>
    </xdr:to>
    <xdr:sp macro="" textlink="">
      <xdr:nvSpPr>
        <xdr:cNvPr id="400" name="楕円 399"/>
        <xdr:cNvSpPr/>
      </xdr:nvSpPr>
      <xdr:spPr>
        <a:xfrm>
          <a:off x="3048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2920</xdr:rowOff>
    </xdr:from>
    <xdr:ext cx="762000" cy="259045"/>
    <xdr:sp macro="" textlink="">
      <xdr:nvSpPr>
        <xdr:cNvPr id="401" name="テキスト ボックス 400"/>
        <xdr:cNvSpPr txBox="1"/>
      </xdr:nvSpPr>
      <xdr:spPr>
        <a:xfrm>
          <a:off x="2717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402" name="楕円 401"/>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403" name="テキスト ボックス 402"/>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160564</xdr:rowOff>
    </xdr:from>
    <xdr:to>
      <xdr:col>6</xdr:col>
      <xdr:colOff>171450</xdr:colOff>
      <xdr:row>78</xdr:row>
      <xdr:rowOff>90714</xdr:rowOff>
    </xdr:to>
    <xdr:sp macro="" textlink="">
      <xdr:nvSpPr>
        <xdr:cNvPr id="404" name="楕円 403"/>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100891</xdr:rowOff>
    </xdr:from>
    <xdr:ext cx="762000" cy="259045"/>
    <xdr:sp macro="" textlink="">
      <xdr:nvSpPr>
        <xdr:cNvPr id="405" name="テキスト ボックス 404"/>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令和２年度は新型コロナウイルス感染症の影響による市税等の減少や退職手当の増加等によって前年度より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ポイント増加し、類似団体内平均値を上回る水準となっている。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物件費や扶助費に係る経常収支比率は上昇傾向が見込まれるため、行財政改革推進プランなどに基づき、事務事業の見直しやコスト削減及び歳入の確保に努めることで、経常収支比率の上昇を抑制する。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153670</xdr:rowOff>
    </xdr:to>
    <xdr:cxnSp macro="">
      <xdr:nvCxnSpPr>
        <xdr:cNvPr id="438" name="直線コネクタ 437"/>
        <xdr:cNvCxnSpPr/>
      </xdr:nvCxnSpPr>
      <xdr:spPr>
        <a:xfrm>
          <a:off x="15671800" y="132486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130811</xdr:rowOff>
    </xdr:to>
    <xdr:cxnSp macro="">
      <xdr:nvCxnSpPr>
        <xdr:cNvPr id="441" name="直線コネクタ 440"/>
        <xdr:cNvCxnSpPr/>
      </xdr:nvCxnSpPr>
      <xdr:spPr>
        <a:xfrm flipV="1">
          <a:off x="14782800" y="132486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77</xdr:row>
      <xdr:rowOff>130811</xdr:rowOff>
    </xdr:to>
    <xdr:cxnSp macro="">
      <xdr:nvCxnSpPr>
        <xdr:cNvPr id="444" name="直線コネクタ 443"/>
        <xdr:cNvCxnSpPr/>
      </xdr:nvCxnSpPr>
      <xdr:spPr>
        <a:xfrm>
          <a:off x="13893800" y="130505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104139</xdr:rowOff>
    </xdr:to>
    <xdr:cxnSp macro="">
      <xdr:nvCxnSpPr>
        <xdr:cNvPr id="447" name="直線コネクタ 446"/>
        <xdr:cNvCxnSpPr/>
      </xdr:nvCxnSpPr>
      <xdr:spPr>
        <a:xfrm flipV="1">
          <a:off x="13004800" y="13050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7" name="楕円 456"/>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58"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9" name="楕円 45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60" name="テキスト ボックス 459"/>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61" name="楕円 460"/>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62" name="テキスト ボックス 461"/>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63" name="楕円 462"/>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64" name="テキスト ボックス 463"/>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5" name="楕円 464"/>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66" name="テキスト ボックス 465"/>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153267</xdr:rowOff>
    </xdr:from>
    <xdr:to>
      <xdr:col>29</xdr:col>
      <xdr:colOff>127000</xdr:colOff>
      <xdr:row>15</xdr:row>
      <xdr:rowOff>71232</xdr:rowOff>
    </xdr:to>
    <xdr:cxnSp macro="">
      <xdr:nvCxnSpPr>
        <xdr:cNvPr id="52" name="直線コネクタ 51"/>
        <xdr:cNvCxnSpPr/>
      </xdr:nvCxnSpPr>
      <xdr:spPr bwMode="auto">
        <a:xfrm flipV="1">
          <a:off x="5003800" y="2601192"/>
          <a:ext cx="647700" cy="8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71232</xdr:rowOff>
    </xdr:from>
    <xdr:to>
      <xdr:col>26</xdr:col>
      <xdr:colOff>50800</xdr:colOff>
      <xdr:row>15</xdr:row>
      <xdr:rowOff>80181</xdr:rowOff>
    </xdr:to>
    <xdr:cxnSp macro="">
      <xdr:nvCxnSpPr>
        <xdr:cNvPr id="55" name="直線コネクタ 54"/>
        <xdr:cNvCxnSpPr/>
      </xdr:nvCxnSpPr>
      <xdr:spPr bwMode="auto">
        <a:xfrm flipV="1">
          <a:off x="4305300" y="2690607"/>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80181</xdr:rowOff>
    </xdr:from>
    <xdr:to>
      <xdr:col>22</xdr:col>
      <xdr:colOff>114300</xdr:colOff>
      <xdr:row>15</xdr:row>
      <xdr:rowOff>146344</xdr:rowOff>
    </xdr:to>
    <xdr:cxnSp macro="">
      <xdr:nvCxnSpPr>
        <xdr:cNvPr id="58" name="直線コネクタ 57"/>
        <xdr:cNvCxnSpPr/>
      </xdr:nvCxnSpPr>
      <xdr:spPr bwMode="auto">
        <a:xfrm flipV="1">
          <a:off x="3606800" y="2699556"/>
          <a:ext cx="698500" cy="6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116985</xdr:rowOff>
    </xdr:from>
    <xdr:to>
      <xdr:col>18</xdr:col>
      <xdr:colOff>177800</xdr:colOff>
      <xdr:row>15</xdr:row>
      <xdr:rowOff>146344</xdr:rowOff>
    </xdr:to>
    <xdr:cxnSp macro="">
      <xdr:nvCxnSpPr>
        <xdr:cNvPr id="61" name="直線コネクタ 60"/>
        <xdr:cNvCxnSpPr/>
      </xdr:nvCxnSpPr>
      <xdr:spPr bwMode="auto">
        <a:xfrm>
          <a:off x="2908300" y="2736360"/>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102467</xdr:rowOff>
    </xdr:from>
    <xdr:to>
      <xdr:col>29</xdr:col>
      <xdr:colOff>177800</xdr:colOff>
      <xdr:row>15</xdr:row>
      <xdr:rowOff>32617</xdr:rowOff>
    </xdr:to>
    <xdr:sp macro="" textlink="">
      <xdr:nvSpPr>
        <xdr:cNvPr id="71" name="楕円 70"/>
        <xdr:cNvSpPr/>
      </xdr:nvSpPr>
      <xdr:spPr bwMode="auto">
        <a:xfrm>
          <a:off x="5600700" y="2550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118994</xdr:rowOff>
    </xdr:from>
    <xdr:ext cx="762000" cy="259045"/>
    <xdr:sp macro="" textlink="">
      <xdr:nvSpPr>
        <xdr:cNvPr id="72" name="人口1人当たり決算額の推移該当値テキスト130"/>
        <xdr:cNvSpPr txBox="1"/>
      </xdr:nvSpPr>
      <xdr:spPr>
        <a:xfrm>
          <a:off x="5740400" y="239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20432</xdr:rowOff>
    </xdr:from>
    <xdr:to>
      <xdr:col>26</xdr:col>
      <xdr:colOff>101600</xdr:colOff>
      <xdr:row>15</xdr:row>
      <xdr:rowOff>122032</xdr:rowOff>
    </xdr:to>
    <xdr:sp macro="" textlink="">
      <xdr:nvSpPr>
        <xdr:cNvPr id="73" name="楕円 72"/>
        <xdr:cNvSpPr/>
      </xdr:nvSpPr>
      <xdr:spPr bwMode="auto">
        <a:xfrm>
          <a:off x="4953000" y="2639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132209</xdr:rowOff>
    </xdr:from>
    <xdr:ext cx="736600" cy="259045"/>
    <xdr:sp macro="" textlink="">
      <xdr:nvSpPr>
        <xdr:cNvPr id="74" name="テキスト ボックス 73"/>
        <xdr:cNvSpPr txBox="1"/>
      </xdr:nvSpPr>
      <xdr:spPr>
        <a:xfrm>
          <a:off x="4622800" y="2408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29381</xdr:rowOff>
    </xdr:from>
    <xdr:to>
      <xdr:col>22</xdr:col>
      <xdr:colOff>165100</xdr:colOff>
      <xdr:row>15</xdr:row>
      <xdr:rowOff>130981</xdr:rowOff>
    </xdr:to>
    <xdr:sp macro="" textlink="">
      <xdr:nvSpPr>
        <xdr:cNvPr id="75" name="楕円 74"/>
        <xdr:cNvSpPr/>
      </xdr:nvSpPr>
      <xdr:spPr bwMode="auto">
        <a:xfrm>
          <a:off x="4254500" y="264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141158</xdr:rowOff>
    </xdr:from>
    <xdr:ext cx="762000" cy="259045"/>
    <xdr:sp macro="" textlink="">
      <xdr:nvSpPr>
        <xdr:cNvPr id="76" name="テキスト ボックス 75"/>
        <xdr:cNvSpPr txBox="1"/>
      </xdr:nvSpPr>
      <xdr:spPr>
        <a:xfrm>
          <a:off x="3924300" y="241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95544</xdr:rowOff>
    </xdr:from>
    <xdr:to>
      <xdr:col>19</xdr:col>
      <xdr:colOff>38100</xdr:colOff>
      <xdr:row>16</xdr:row>
      <xdr:rowOff>25694</xdr:rowOff>
    </xdr:to>
    <xdr:sp macro="" textlink="">
      <xdr:nvSpPr>
        <xdr:cNvPr id="77" name="楕円 76"/>
        <xdr:cNvSpPr/>
      </xdr:nvSpPr>
      <xdr:spPr bwMode="auto">
        <a:xfrm>
          <a:off x="3556000" y="271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35871</xdr:rowOff>
    </xdr:from>
    <xdr:ext cx="762000" cy="259045"/>
    <xdr:sp macro="" textlink="">
      <xdr:nvSpPr>
        <xdr:cNvPr id="78" name="テキスト ボックス 77"/>
        <xdr:cNvSpPr txBox="1"/>
      </xdr:nvSpPr>
      <xdr:spPr>
        <a:xfrm>
          <a:off x="3225800" y="248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66185</xdr:rowOff>
    </xdr:from>
    <xdr:to>
      <xdr:col>15</xdr:col>
      <xdr:colOff>101600</xdr:colOff>
      <xdr:row>15</xdr:row>
      <xdr:rowOff>167785</xdr:rowOff>
    </xdr:to>
    <xdr:sp macro="" textlink="">
      <xdr:nvSpPr>
        <xdr:cNvPr id="79" name="楕円 78"/>
        <xdr:cNvSpPr/>
      </xdr:nvSpPr>
      <xdr:spPr bwMode="auto">
        <a:xfrm>
          <a:off x="2857500" y="26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6512</xdr:rowOff>
    </xdr:from>
    <xdr:ext cx="762000" cy="259045"/>
    <xdr:sp macro="" textlink="">
      <xdr:nvSpPr>
        <xdr:cNvPr id="80" name="テキスト ボックス 79"/>
        <xdr:cNvSpPr txBox="1"/>
      </xdr:nvSpPr>
      <xdr:spPr>
        <a:xfrm>
          <a:off x="2527300" y="24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262789</xdr:rowOff>
    </xdr:from>
    <xdr:to>
      <xdr:col>29</xdr:col>
      <xdr:colOff>127000</xdr:colOff>
      <xdr:row>35</xdr:row>
      <xdr:rowOff>320807</xdr:rowOff>
    </xdr:to>
    <xdr:cxnSp macro="">
      <xdr:nvCxnSpPr>
        <xdr:cNvPr id="111" name="直線コネクタ 110"/>
        <xdr:cNvCxnSpPr/>
      </xdr:nvCxnSpPr>
      <xdr:spPr bwMode="auto">
        <a:xfrm>
          <a:off x="5003800" y="6873139"/>
          <a:ext cx="647700" cy="5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133721</xdr:rowOff>
    </xdr:from>
    <xdr:to>
      <xdr:col>26</xdr:col>
      <xdr:colOff>50800</xdr:colOff>
      <xdr:row>35</xdr:row>
      <xdr:rowOff>262789</xdr:rowOff>
    </xdr:to>
    <xdr:cxnSp macro="">
      <xdr:nvCxnSpPr>
        <xdr:cNvPr id="114" name="直線コネクタ 113"/>
        <xdr:cNvCxnSpPr/>
      </xdr:nvCxnSpPr>
      <xdr:spPr bwMode="auto">
        <a:xfrm>
          <a:off x="4305300" y="6401171"/>
          <a:ext cx="698500" cy="471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133721</xdr:rowOff>
    </xdr:from>
    <xdr:to>
      <xdr:col>22</xdr:col>
      <xdr:colOff>114300</xdr:colOff>
      <xdr:row>34</xdr:row>
      <xdr:rowOff>335804</xdr:rowOff>
    </xdr:to>
    <xdr:cxnSp macro="">
      <xdr:nvCxnSpPr>
        <xdr:cNvPr id="117" name="直線コネクタ 116"/>
        <xdr:cNvCxnSpPr/>
      </xdr:nvCxnSpPr>
      <xdr:spPr bwMode="auto">
        <a:xfrm flipV="1">
          <a:off x="3606800" y="6401171"/>
          <a:ext cx="698500" cy="20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335804</xdr:rowOff>
    </xdr:from>
    <xdr:to>
      <xdr:col>18</xdr:col>
      <xdr:colOff>177800</xdr:colOff>
      <xdr:row>35</xdr:row>
      <xdr:rowOff>80046</xdr:rowOff>
    </xdr:to>
    <xdr:cxnSp macro="">
      <xdr:nvCxnSpPr>
        <xdr:cNvPr id="120" name="直線コネクタ 119"/>
        <xdr:cNvCxnSpPr/>
      </xdr:nvCxnSpPr>
      <xdr:spPr bwMode="auto">
        <a:xfrm flipV="1">
          <a:off x="2908300" y="6603254"/>
          <a:ext cx="698500" cy="8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270007</xdr:rowOff>
    </xdr:from>
    <xdr:to>
      <xdr:col>29</xdr:col>
      <xdr:colOff>177800</xdr:colOff>
      <xdr:row>36</xdr:row>
      <xdr:rowOff>28707</xdr:rowOff>
    </xdr:to>
    <xdr:sp macro="" textlink="">
      <xdr:nvSpPr>
        <xdr:cNvPr id="130" name="楕円 129"/>
        <xdr:cNvSpPr/>
      </xdr:nvSpPr>
      <xdr:spPr bwMode="auto">
        <a:xfrm>
          <a:off x="5600700" y="688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242084</xdr:rowOff>
    </xdr:from>
    <xdr:ext cx="762000" cy="259045"/>
    <xdr:sp macro="" textlink="">
      <xdr:nvSpPr>
        <xdr:cNvPr id="131" name="人口1人当たり決算額の推移該当値テキスト445"/>
        <xdr:cNvSpPr txBox="1"/>
      </xdr:nvSpPr>
      <xdr:spPr>
        <a:xfrm>
          <a:off x="5740400" y="68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211989</xdr:rowOff>
    </xdr:from>
    <xdr:to>
      <xdr:col>26</xdr:col>
      <xdr:colOff>101600</xdr:colOff>
      <xdr:row>35</xdr:row>
      <xdr:rowOff>313589</xdr:rowOff>
    </xdr:to>
    <xdr:sp macro="" textlink="">
      <xdr:nvSpPr>
        <xdr:cNvPr id="132" name="楕円 131"/>
        <xdr:cNvSpPr/>
      </xdr:nvSpPr>
      <xdr:spPr bwMode="auto">
        <a:xfrm>
          <a:off x="4953000" y="682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298366</xdr:rowOff>
    </xdr:from>
    <xdr:ext cx="736600" cy="259045"/>
    <xdr:sp macro="" textlink="">
      <xdr:nvSpPr>
        <xdr:cNvPr id="133" name="テキスト ボックス 132"/>
        <xdr:cNvSpPr txBox="1"/>
      </xdr:nvSpPr>
      <xdr:spPr>
        <a:xfrm>
          <a:off x="4622800" y="690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82921</xdr:rowOff>
    </xdr:from>
    <xdr:to>
      <xdr:col>22</xdr:col>
      <xdr:colOff>165100</xdr:colOff>
      <xdr:row>34</xdr:row>
      <xdr:rowOff>184521</xdr:rowOff>
    </xdr:to>
    <xdr:sp macro="" textlink="">
      <xdr:nvSpPr>
        <xdr:cNvPr id="134" name="楕円 133"/>
        <xdr:cNvSpPr/>
      </xdr:nvSpPr>
      <xdr:spPr bwMode="auto">
        <a:xfrm>
          <a:off x="4254500" y="635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194698</xdr:rowOff>
    </xdr:from>
    <xdr:ext cx="762000" cy="259045"/>
    <xdr:sp macro="" textlink="">
      <xdr:nvSpPr>
        <xdr:cNvPr id="135" name="テキスト ボックス 134"/>
        <xdr:cNvSpPr txBox="1"/>
      </xdr:nvSpPr>
      <xdr:spPr>
        <a:xfrm>
          <a:off x="3924300" y="611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285004</xdr:rowOff>
    </xdr:from>
    <xdr:to>
      <xdr:col>19</xdr:col>
      <xdr:colOff>38100</xdr:colOff>
      <xdr:row>35</xdr:row>
      <xdr:rowOff>43704</xdr:rowOff>
    </xdr:to>
    <xdr:sp macro="" textlink="">
      <xdr:nvSpPr>
        <xdr:cNvPr id="136" name="楕円 135"/>
        <xdr:cNvSpPr/>
      </xdr:nvSpPr>
      <xdr:spPr bwMode="auto">
        <a:xfrm>
          <a:off x="3556000" y="655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53880</xdr:rowOff>
    </xdr:from>
    <xdr:ext cx="762000" cy="259045"/>
    <xdr:sp macro="" textlink="">
      <xdr:nvSpPr>
        <xdr:cNvPr id="137" name="テキスト ボックス 136"/>
        <xdr:cNvSpPr txBox="1"/>
      </xdr:nvSpPr>
      <xdr:spPr>
        <a:xfrm>
          <a:off x="3225800" y="63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29246</xdr:rowOff>
    </xdr:from>
    <xdr:to>
      <xdr:col>15</xdr:col>
      <xdr:colOff>101600</xdr:colOff>
      <xdr:row>35</xdr:row>
      <xdr:rowOff>130846</xdr:rowOff>
    </xdr:to>
    <xdr:sp macro="" textlink="">
      <xdr:nvSpPr>
        <xdr:cNvPr id="138" name="楕円 137"/>
        <xdr:cNvSpPr/>
      </xdr:nvSpPr>
      <xdr:spPr bwMode="auto">
        <a:xfrm>
          <a:off x="2857500" y="663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115623</xdr:rowOff>
    </xdr:from>
    <xdr:ext cx="762000" cy="259045"/>
    <xdr:sp macro="" textlink="">
      <xdr:nvSpPr>
        <xdr:cNvPr id="139" name="テキスト ボックス 138"/>
        <xdr:cNvSpPr txBox="1"/>
      </xdr:nvSpPr>
      <xdr:spPr>
        <a:xfrm>
          <a:off x="2527300" y="672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103,712
101,623
22.14
50,339,557
50,043,642
230,684
22,374,810
36,650,028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121526</xdr:rowOff>
    </xdr:from>
    <xdr:to>
      <xdr:col>24</xdr:col>
      <xdr:colOff>63500</xdr:colOff>
      <xdr:row>34</xdr:row>
      <xdr:rowOff>115440</xdr:rowOff>
    </xdr:to>
    <xdr:cxnSp macro="">
      <xdr:nvCxnSpPr>
        <xdr:cNvPr id="65" name="直線コネクタ 64"/>
        <xdr:cNvCxnSpPr/>
      </xdr:nvCxnSpPr>
      <xdr:spPr>
        <a:xfrm flipV="1">
          <a:off x="3797300" y="5607926"/>
          <a:ext cx="838200" cy="3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45460</xdr:rowOff>
    </xdr:from>
    <xdr:to>
      <xdr:col>19</xdr:col>
      <xdr:colOff>177800</xdr:colOff>
      <xdr:row>34</xdr:row>
      <xdr:rowOff>115440</xdr:rowOff>
    </xdr:to>
    <xdr:cxnSp macro="">
      <xdr:nvCxnSpPr>
        <xdr:cNvPr id="68" name="直線コネクタ 67"/>
        <xdr:cNvCxnSpPr/>
      </xdr:nvCxnSpPr>
      <xdr:spPr>
        <a:xfrm>
          <a:off x="2908300" y="5874760"/>
          <a:ext cx="889000" cy="6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45460</xdr:rowOff>
    </xdr:from>
    <xdr:to>
      <xdr:col>15</xdr:col>
      <xdr:colOff>50800</xdr:colOff>
      <xdr:row>34</xdr:row>
      <xdr:rowOff>119212</xdr:rowOff>
    </xdr:to>
    <xdr:cxnSp macro="">
      <xdr:nvCxnSpPr>
        <xdr:cNvPr id="71" name="直線コネクタ 70"/>
        <xdr:cNvCxnSpPr/>
      </xdr:nvCxnSpPr>
      <xdr:spPr>
        <a:xfrm flipV="1">
          <a:off x="2019300" y="5874760"/>
          <a:ext cx="889000" cy="7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86493</xdr:rowOff>
    </xdr:from>
    <xdr:to>
      <xdr:col>10</xdr:col>
      <xdr:colOff>114300</xdr:colOff>
      <xdr:row>34</xdr:row>
      <xdr:rowOff>119212</xdr:rowOff>
    </xdr:to>
    <xdr:cxnSp macro="">
      <xdr:nvCxnSpPr>
        <xdr:cNvPr id="74" name="直線コネクタ 73"/>
        <xdr:cNvCxnSpPr/>
      </xdr:nvCxnSpPr>
      <xdr:spPr>
        <a:xfrm>
          <a:off x="1130300" y="5915793"/>
          <a:ext cx="889000" cy="3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70726</xdr:rowOff>
    </xdr:from>
    <xdr:to>
      <xdr:col>24</xdr:col>
      <xdr:colOff>114300</xdr:colOff>
      <xdr:row>33</xdr:row>
      <xdr:rowOff>876</xdr:rowOff>
    </xdr:to>
    <xdr:sp macro="" textlink="">
      <xdr:nvSpPr>
        <xdr:cNvPr id="84" name="楕円 83"/>
        <xdr:cNvSpPr/>
      </xdr:nvSpPr>
      <xdr:spPr>
        <a:xfrm>
          <a:off x="4584700" y="55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93603</xdr:rowOff>
    </xdr:from>
    <xdr:ext cx="534377" cy="259045"/>
    <xdr:sp macro="" textlink="">
      <xdr:nvSpPr>
        <xdr:cNvPr id="85" name="人件費該当値テキスト"/>
        <xdr:cNvSpPr txBox="1"/>
      </xdr:nvSpPr>
      <xdr:spPr>
        <a:xfrm>
          <a:off x="4686300" y="54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64640</xdr:rowOff>
    </xdr:from>
    <xdr:to>
      <xdr:col>20</xdr:col>
      <xdr:colOff>38100</xdr:colOff>
      <xdr:row>34</xdr:row>
      <xdr:rowOff>166240</xdr:rowOff>
    </xdr:to>
    <xdr:sp macro="" textlink="">
      <xdr:nvSpPr>
        <xdr:cNvPr id="86" name="楕円 85"/>
        <xdr:cNvSpPr/>
      </xdr:nvSpPr>
      <xdr:spPr>
        <a:xfrm>
          <a:off x="3746500" y="58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11317</xdr:rowOff>
    </xdr:from>
    <xdr:ext cx="534377" cy="259045"/>
    <xdr:sp macro="" textlink="">
      <xdr:nvSpPr>
        <xdr:cNvPr id="87" name="テキスト ボックス 86"/>
        <xdr:cNvSpPr txBox="1"/>
      </xdr:nvSpPr>
      <xdr:spPr>
        <a:xfrm>
          <a:off x="3530111" y="566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166110</xdr:rowOff>
    </xdr:from>
    <xdr:to>
      <xdr:col>15</xdr:col>
      <xdr:colOff>101600</xdr:colOff>
      <xdr:row>34</xdr:row>
      <xdr:rowOff>96260</xdr:rowOff>
    </xdr:to>
    <xdr:sp macro="" textlink="">
      <xdr:nvSpPr>
        <xdr:cNvPr id="88" name="楕円 87"/>
        <xdr:cNvSpPr/>
      </xdr:nvSpPr>
      <xdr:spPr>
        <a:xfrm>
          <a:off x="2857500" y="58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112787</xdr:rowOff>
    </xdr:from>
    <xdr:ext cx="534377" cy="259045"/>
    <xdr:sp macro="" textlink="">
      <xdr:nvSpPr>
        <xdr:cNvPr id="89" name="テキスト ボックス 88"/>
        <xdr:cNvSpPr txBox="1"/>
      </xdr:nvSpPr>
      <xdr:spPr>
        <a:xfrm>
          <a:off x="2641111" y="5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68412</xdr:rowOff>
    </xdr:from>
    <xdr:to>
      <xdr:col>10</xdr:col>
      <xdr:colOff>165100</xdr:colOff>
      <xdr:row>34</xdr:row>
      <xdr:rowOff>170012</xdr:rowOff>
    </xdr:to>
    <xdr:sp macro="" textlink="">
      <xdr:nvSpPr>
        <xdr:cNvPr id="90" name="楕円 89"/>
        <xdr:cNvSpPr/>
      </xdr:nvSpPr>
      <xdr:spPr>
        <a:xfrm>
          <a:off x="1968500" y="58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15089</xdr:rowOff>
    </xdr:from>
    <xdr:ext cx="534377" cy="259045"/>
    <xdr:sp macro="" textlink="">
      <xdr:nvSpPr>
        <xdr:cNvPr id="91" name="テキスト ボックス 90"/>
        <xdr:cNvSpPr txBox="1"/>
      </xdr:nvSpPr>
      <xdr:spPr>
        <a:xfrm>
          <a:off x="1752111" y="56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35693</xdr:rowOff>
    </xdr:from>
    <xdr:to>
      <xdr:col>6</xdr:col>
      <xdr:colOff>38100</xdr:colOff>
      <xdr:row>34</xdr:row>
      <xdr:rowOff>137293</xdr:rowOff>
    </xdr:to>
    <xdr:sp macro="" textlink="">
      <xdr:nvSpPr>
        <xdr:cNvPr id="92" name="楕円 91"/>
        <xdr:cNvSpPr/>
      </xdr:nvSpPr>
      <xdr:spPr>
        <a:xfrm>
          <a:off x="1079500" y="58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153820</xdr:rowOff>
    </xdr:from>
    <xdr:ext cx="534377" cy="259045"/>
    <xdr:sp macro="" textlink="">
      <xdr:nvSpPr>
        <xdr:cNvPr id="93" name="テキスト ボックス 92"/>
        <xdr:cNvSpPr txBox="1"/>
      </xdr:nvSpPr>
      <xdr:spPr>
        <a:xfrm>
          <a:off x="863111" y="564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90894</xdr:rowOff>
    </xdr:from>
    <xdr:to>
      <xdr:col>24</xdr:col>
      <xdr:colOff>63500</xdr:colOff>
      <xdr:row>54</xdr:row>
      <xdr:rowOff>107086</xdr:rowOff>
    </xdr:to>
    <xdr:cxnSp macro="">
      <xdr:nvCxnSpPr>
        <xdr:cNvPr id="123" name="直線コネクタ 122"/>
        <xdr:cNvCxnSpPr/>
      </xdr:nvCxnSpPr>
      <xdr:spPr>
        <a:xfrm>
          <a:off x="3797300" y="9349194"/>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90894</xdr:rowOff>
    </xdr:from>
    <xdr:to>
      <xdr:col>19</xdr:col>
      <xdr:colOff>177800</xdr:colOff>
      <xdr:row>54</xdr:row>
      <xdr:rowOff>141148</xdr:rowOff>
    </xdr:to>
    <xdr:cxnSp macro="">
      <xdr:nvCxnSpPr>
        <xdr:cNvPr id="126" name="直線コネクタ 125"/>
        <xdr:cNvCxnSpPr/>
      </xdr:nvCxnSpPr>
      <xdr:spPr>
        <a:xfrm flipV="1">
          <a:off x="2908300" y="9349194"/>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141148</xdr:rowOff>
    </xdr:from>
    <xdr:to>
      <xdr:col>15</xdr:col>
      <xdr:colOff>50800</xdr:colOff>
      <xdr:row>55</xdr:row>
      <xdr:rowOff>49784</xdr:rowOff>
    </xdr:to>
    <xdr:cxnSp macro="">
      <xdr:nvCxnSpPr>
        <xdr:cNvPr id="129" name="直線コネクタ 128"/>
        <xdr:cNvCxnSpPr/>
      </xdr:nvCxnSpPr>
      <xdr:spPr>
        <a:xfrm flipV="1">
          <a:off x="2019300" y="9399448"/>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49784</xdr:rowOff>
    </xdr:from>
    <xdr:to>
      <xdr:col>10</xdr:col>
      <xdr:colOff>114300</xdr:colOff>
      <xdr:row>55</xdr:row>
      <xdr:rowOff>61785</xdr:rowOff>
    </xdr:to>
    <xdr:cxnSp macro="">
      <xdr:nvCxnSpPr>
        <xdr:cNvPr id="132" name="直線コネクタ 131"/>
        <xdr:cNvCxnSpPr/>
      </xdr:nvCxnSpPr>
      <xdr:spPr>
        <a:xfrm flipV="1">
          <a:off x="1130300" y="947953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56286</xdr:rowOff>
    </xdr:from>
    <xdr:to>
      <xdr:col>24</xdr:col>
      <xdr:colOff>114300</xdr:colOff>
      <xdr:row>54</xdr:row>
      <xdr:rowOff>157886</xdr:rowOff>
    </xdr:to>
    <xdr:sp macro="" textlink="">
      <xdr:nvSpPr>
        <xdr:cNvPr id="142" name="楕円 141"/>
        <xdr:cNvSpPr/>
      </xdr:nvSpPr>
      <xdr:spPr>
        <a:xfrm>
          <a:off x="45847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79163</xdr:rowOff>
    </xdr:from>
    <xdr:ext cx="534377" cy="259045"/>
    <xdr:sp macro="" textlink="">
      <xdr:nvSpPr>
        <xdr:cNvPr id="143" name="物件費該当値テキスト"/>
        <xdr:cNvSpPr txBox="1"/>
      </xdr:nvSpPr>
      <xdr:spPr>
        <a:xfrm>
          <a:off x="4686300" y="91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40094</xdr:rowOff>
    </xdr:from>
    <xdr:to>
      <xdr:col>20</xdr:col>
      <xdr:colOff>38100</xdr:colOff>
      <xdr:row>54</xdr:row>
      <xdr:rowOff>141694</xdr:rowOff>
    </xdr:to>
    <xdr:sp macro="" textlink="">
      <xdr:nvSpPr>
        <xdr:cNvPr id="144" name="楕円 143"/>
        <xdr:cNvSpPr/>
      </xdr:nvSpPr>
      <xdr:spPr>
        <a:xfrm>
          <a:off x="3746500" y="92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158221</xdr:rowOff>
    </xdr:from>
    <xdr:ext cx="534377" cy="259045"/>
    <xdr:sp macro="" textlink="">
      <xdr:nvSpPr>
        <xdr:cNvPr id="145" name="テキスト ボックス 144"/>
        <xdr:cNvSpPr txBox="1"/>
      </xdr:nvSpPr>
      <xdr:spPr>
        <a:xfrm>
          <a:off x="3530111" y="90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90348</xdr:rowOff>
    </xdr:from>
    <xdr:to>
      <xdr:col>15</xdr:col>
      <xdr:colOff>101600</xdr:colOff>
      <xdr:row>55</xdr:row>
      <xdr:rowOff>20498</xdr:rowOff>
    </xdr:to>
    <xdr:sp macro="" textlink="">
      <xdr:nvSpPr>
        <xdr:cNvPr id="146" name="楕円 145"/>
        <xdr:cNvSpPr/>
      </xdr:nvSpPr>
      <xdr:spPr>
        <a:xfrm>
          <a:off x="2857500" y="93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37025</xdr:rowOff>
    </xdr:from>
    <xdr:ext cx="534377" cy="259045"/>
    <xdr:sp macro="" textlink="">
      <xdr:nvSpPr>
        <xdr:cNvPr id="147" name="テキスト ボックス 146"/>
        <xdr:cNvSpPr txBox="1"/>
      </xdr:nvSpPr>
      <xdr:spPr>
        <a:xfrm>
          <a:off x="2641111" y="91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170434</xdr:rowOff>
    </xdr:from>
    <xdr:to>
      <xdr:col>10</xdr:col>
      <xdr:colOff>165100</xdr:colOff>
      <xdr:row>55</xdr:row>
      <xdr:rowOff>100584</xdr:rowOff>
    </xdr:to>
    <xdr:sp macro="" textlink="">
      <xdr:nvSpPr>
        <xdr:cNvPr id="148" name="楕円 147"/>
        <xdr:cNvSpPr/>
      </xdr:nvSpPr>
      <xdr:spPr>
        <a:xfrm>
          <a:off x="1968500" y="94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117111</xdr:rowOff>
    </xdr:from>
    <xdr:ext cx="534377" cy="259045"/>
    <xdr:sp macro="" textlink="">
      <xdr:nvSpPr>
        <xdr:cNvPr id="149" name="テキスト ボックス 148"/>
        <xdr:cNvSpPr txBox="1"/>
      </xdr:nvSpPr>
      <xdr:spPr>
        <a:xfrm>
          <a:off x="1752111" y="92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10985</xdr:rowOff>
    </xdr:from>
    <xdr:to>
      <xdr:col>6</xdr:col>
      <xdr:colOff>38100</xdr:colOff>
      <xdr:row>55</xdr:row>
      <xdr:rowOff>112585</xdr:rowOff>
    </xdr:to>
    <xdr:sp macro="" textlink="">
      <xdr:nvSpPr>
        <xdr:cNvPr id="150" name="楕円 149"/>
        <xdr:cNvSpPr/>
      </xdr:nvSpPr>
      <xdr:spPr>
        <a:xfrm>
          <a:off x="1079500" y="94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129112</xdr:rowOff>
    </xdr:from>
    <xdr:ext cx="534377" cy="259045"/>
    <xdr:sp macro="" textlink="">
      <xdr:nvSpPr>
        <xdr:cNvPr id="151" name="テキスト ボックス 150"/>
        <xdr:cNvSpPr txBox="1"/>
      </xdr:nvSpPr>
      <xdr:spPr>
        <a:xfrm>
          <a:off x="863111" y="92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157759</xdr:rowOff>
    </xdr:from>
    <xdr:to>
      <xdr:col>24</xdr:col>
      <xdr:colOff>63500</xdr:colOff>
      <xdr:row>77</xdr:row>
      <xdr:rowOff>161874</xdr:rowOff>
    </xdr:to>
    <xdr:cxnSp macro="">
      <xdr:nvCxnSpPr>
        <xdr:cNvPr id="180" name="直線コネクタ 179"/>
        <xdr:cNvCxnSpPr/>
      </xdr:nvCxnSpPr>
      <xdr:spPr>
        <a:xfrm>
          <a:off x="3797300" y="1335940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141757</xdr:rowOff>
    </xdr:from>
    <xdr:to>
      <xdr:col>19</xdr:col>
      <xdr:colOff>177800</xdr:colOff>
      <xdr:row>77</xdr:row>
      <xdr:rowOff>157759</xdr:rowOff>
    </xdr:to>
    <xdr:cxnSp macro="">
      <xdr:nvCxnSpPr>
        <xdr:cNvPr id="183" name="直線コネクタ 182"/>
        <xdr:cNvCxnSpPr/>
      </xdr:nvCxnSpPr>
      <xdr:spPr>
        <a:xfrm>
          <a:off x="2908300" y="1334340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140081</xdr:rowOff>
    </xdr:from>
    <xdr:to>
      <xdr:col>15</xdr:col>
      <xdr:colOff>50800</xdr:colOff>
      <xdr:row>77</xdr:row>
      <xdr:rowOff>141757</xdr:rowOff>
    </xdr:to>
    <xdr:cxnSp macro="">
      <xdr:nvCxnSpPr>
        <xdr:cNvPr id="186" name="直線コネクタ 185"/>
        <xdr:cNvCxnSpPr/>
      </xdr:nvCxnSpPr>
      <xdr:spPr>
        <a:xfrm>
          <a:off x="2019300" y="1334173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121946</xdr:rowOff>
    </xdr:from>
    <xdr:to>
      <xdr:col>10</xdr:col>
      <xdr:colOff>114300</xdr:colOff>
      <xdr:row>77</xdr:row>
      <xdr:rowOff>140081</xdr:rowOff>
    </xdr:to>
    <xdr:cxnSp macro="">
      <xdr:nvCxnSpPr>
        <xdr:cNvPr id="189" name="直線コネクタ 188"/>
        <xdr:cNvCxnSpPr/>
      </xdr:nvCxnSpPr>
      <xdr:spPr>
        <a:xfrm>
          <a:off x="1130300" y="13323596"/>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111074</xdr:rowOff>
    </xdr:from>
    <xdr:to>
      <xdr:col>24</xdr:col>
      <xdr:colOff>114300</xdr:colOff>
      <xdr:row>78</xdr:row>
      <xdr:rowOff>41224</xdr:rowOff>
    </xdr:to>
    <xdr:sp macro="" textlink="">
      <xdr:nvSpPr>
        <xdr:cNvPr id="199" name="楕円 198"/>
        <xdr:cNvSpPr/>
      </xdr:nvSpPr>
      <xdr:spPr>
        <a:xfrm>
          <a:off x="45847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89501</xdr:rowOff>
    </xdr:from>
    <xdr:ext cx="469744" cy="259045"/>
    <xdr:sp macro="" textlink="">
      <xdr:nvSpPr>
        <xdr:cNvPr id="200" name="維持補修費該当値テキスト"/>
        <xdr:cNvSpPr txBox="1"/>
      </xdr:nvSpPr>
      <xdr:spPr>
        <a:xfrm>
          <a:off x="4686300" y="132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106959</xdr:rowOff>
    </xdr:from>
    <xdr:to>
      <xdr:col>20</xdr:col>
      <xdr:colOff>38100</xdr:colOff>
      <xdr:row>78</xdr:row>
      <xdr:rowOff>37109</xdr:rowOff>
    </xdr:to>
    <xdr:sp macro="" textlink="">
      <xdr:nvSpPr>
        <xdr:cNvPr id="201" name="楕円 200"/>
        <xdr:cNvSpPr/>
      </xdr:nvSpPr>
      <xdr:spPr>
        <a:xfrm>
          <a:off x="3746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28236</xdr:rowOff>
    </xdr:from>
    <xdr:ext cx="469744" cy="259045"/>
    <xdr:sp macro="" textlink="">
      <xdr:nvSpPr>
        <xdr:cNvPr id="202" name="テキスト ボックス 201"/>
        <xdr:cNvSpPr txBox="1"/>
      </xdr:nvSpPr>
      <xdr:spPr>
        <a:xfrm>
          <a:off x="3562428"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90957</xdr:rowOff>
    </xdr:from>
    <xdr:to>
      <xdr:col>15</xdr:col>
      <xdr:colOff>101600</xdr:colOff>
      <xdr:row>78</xdr:row>
      <xdr:rowOff>21107</xdr:rowOff>
    </xdr:to>
    <xdr:sp macro="" textlink="">
      <xdr:nvSpPr>
        <xdr:cNvPr id="203" name="楕円 202"/>
        <xdr:cNvSpPr/>
      </xdr:nvSpPr>
      <xdr:spPr>
        <a:xfrm>
          <a:off x="2857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12234</xdr:rowOff>
    </xdr:from>
    <xdr:ext cx="469744" cy="259045"/>
    <xdr:sp macro="" textlink="">
      <xdr:nvSpPr>
        <xdr:cNvPr id="204" name="テキスト ボックス 203"/>
        <xdr:cNvSpPr txBox="1"/>
      </xdr:nvSpPr>
      <xdr:spPr>
        <a:xfrm>
          <a:off x="2673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89281</xdr:rowOff>
    </xdr:from>
    <xdr:to>
      <xdr:col>10</xdr:col>
      <xdr:colOff>165100</xdr:colOff>
      <xdr:row>78</xdr:row>
      <xdr:rowOff>19431</xdr:rowOff>
    </xdr:to>
    <xdr:sp macro="" textlink="">
      <xdr:nvSpPr>
        <xdr:cNvPr id="205" name="楕円 204"/>
        <xdr:cNvSpPr/>
      </xdr:nvSpPr>
      <xdr:spPr>
        <a:xfrm>
          <a:off x="1968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10558</xdr:rowOff>
    </xdr:from>
    <xdr:ext cx="469744" cy="259045"/>
    <xdr:sp macro="" textlink="">
      <xdr:nvSpPr>
        <xdr:cNvPr id="206" name="テキスト ボックス 205"/>
        <xdr:cNvSpPr txBox="1"/>
      </xdr:nvSpPr>
      <xdr:spPr>
        <a:xfrm>
          <a:off x="1784428" y="133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71146</xdr:rowOff>
    </xdr:from>
    <xdr:to>
      <xdr:col>6</xdr:col>
      <xdr:colOff>38100</xdr:colOff>
      <xdr:row>78</xdr:row>
      <xdr:rowOff>1296</xdr:rowOff>
    </xdr:to>
    <xdr:sp macro="" textlink="">
      <xdr:nvSpPr>
        <xdr:cNvPr id="207" name="楕円 206"/>
        <xdr:cNvSpPr/>
      </xdr:nvSpPr>
      <xdr:spPr>
        <a:xfrm>
          <a:off x="1079500" y="132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17823</xdr:rowOff>
    </xdr:from>
    <xdr:ext cx="469744" cy="259045"/>
    <xdr:sp macro="" textlink="">
      <xdr:nvSpPr>
        <xdr:cNvPr id="208" name="テキスト ボックス 207"/>
        <xdr:cNvSpPr txBox="1"/>
      </xdr:nvSpPr>
      <xdr:spPr>
        <a:xfrm>
          <a:off x="895428" y="130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136931</xdr:rowOff>
    </xdr:from>
    <xdr:to>
      <xdr:col>24</xdr:col>
      <xdr:colOff>63500</xdr:colOff>
      <xdr:row>97</xdr:row>
      <xdr:rowOff>21831</xdr:rowOff>
    </xdr:to>
    <xdr:cxnSp macro="">
      <xdr:nvCxnSpPr>
        <xdr:cNvPr id="238" name="直線コネクタ 237"/>
        <xdr:cNvCxnSpPr/>
      </xdr:nvCxnSpPr>
      <xdr:spPr>
        <a:xfrm flipV="1">
          <a:off x="3797300" y="16596131"/>
          <a:ext cx="8382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21831</xdr:rowOff>
    </xdr:from>
    <xdr:to>
      <xdr:col>19</xdr:col>
      <xdr:colOff>177800</xdr:colOff>
      <xdr:row>97</xdr:row>
      <xdr:rowOff>102566</xdr:rowOff>
    </xdr:to>
    <xdr:cxnSp macro="">
      <xdr:nvCxnSpPr>
        <xdr:cNvPr id="241" name="直線コネクタ 240"/>
        <xdr:cNvCxnSpPr/>
      </xdr:nvCxnSpPr>
      <xdr:spPr>
        <a:xfrm flipV="1">
          <a:off x="2908300" y="16652481"/>
          <a:ext cx="8890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102566</xdr:rowOff>
    </xdr:from>
    <xdr:to>
      <xdr:col>15</xdr:col>
      <xdr:colOff>50800</xdr:colOff>
      <xdr:row>97</xdr:row>
      <xdr:rowOff>126112</xdr:rowOff>
    </xdr:to>
    <xdr:cxnSp macro="">
      <xdr:nvCxnSpPr>
        <xdr:cNvPr id="244" name="直線コネクタ 243"/>
        <xdr:cNvCxnSpPr/>
      </xdr:nvCxnSpPr>
      <xdr:spPr>
        <a:xfrm flipV="1">
          <a:off x="2019300" y="1673321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126112</xdr:rowOff>
    </xdr:from>
    <xdr:to>
      <xdr:col>10</xdr:col>
      <xdr:colOff>114300</xdr:colOff>
      <xdr:row>97</xdr:row>
      <xdr:rowOff>153836</xdr:rowOff>
    </xdr:to>
    <xdr:cxnSp macro="">
      <xdr:nvCxnSpPr>
        <xdr:cNvPr id="247" name="直線コネクタ 246"/>
        <xdr:cNvCxnSpPr/>
      </xdr:nvCxnSpPr>
      <xdr:spPr>
        <a:xfrm flipV="1">
          <a:off x="1130300" y="16756762"/>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86131</xdr:rowOff>
    </xdr:from>
    <xdr:to>
      <xdr:col>24</xdr:col>
      <xdr:colOff>114300</xdr:colOff>
      <xdr:row>97</xdr:row>
      <xdr:rowOff>16281</xdr:rowOff>
    </xdr:to>
    <xdr:sp macro="" textlink="">
      <xdr:nvSpPr>
        <xdr:cNvPr id="257" name="楕円 256"/>
        <xdr:cNvSpPr/>
      </xdr:nvSpPr>
      <xdr:spPr>
        <a:xfrm>
          <a:off x="4584700" y="165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64558</xdr:rowOff>
    </xdr:from>
    <xdr:ext cx="534377" cy="259045"/>
    <xdr:sp macro="" textlink="">
      <xdr:nvSpPr>
        <xdr:cNvPr id="258" name="扶助費該当値テキスト"/>
        <xdr:cNvSpPr txBox="1"/>
      </xdr:nvSpPr>
      <xdr:spPr>
        <a:xfrm>
          <a:off x="4686300" y="165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142481</xdr:rowOff>
    </xdr:from>
    <xdr:to>
      <xdr:col>20</xdr:col>
      <xdr:colOff>38100</xdr:colOff>
      <xdr:row>97</xdr:row>
      <xdr:rowOff>72631</xdr:rowOff>
    </xdr:to>
    <xdr:sp macro="" textlink="">
      <xdr:nvSpPr>
        <xdr:cNvPr id="259" name="楕円 258"/>
        <xdr:cNvSpPr/>
      </xdr:nvSpPr>
      <xdr:spPr>
        <a:xfrm>
          <a:off x="3746500" y="166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63758</xdr:rowOff>
    </xdr:from>
    <xdr:ext cx="534377" cy="259045"/>
    <xdr:sp macro="" textlink="">
      <xdr:nvSpPr>
        <xdr:cNvPr id="260" name="テキスト ボックス 259"/>
        <xdr:cNvSpPr txBox="1"/>
      </xdr:nvSpPr>
      <xdr:spPr>
        <a:xfrm>
          <a:off x="3530111" y="166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51766</xdr:rowOff>
    </xdr:from>
    <xdr:to>
      <xdr:col>15</xdr:col>
      <xdr:colOff>101600</xdr:colOff>
      <xdr:row>97</xdr:row>
      <xdr:rowOff>153366</xdr:rowOff>
    </xdr:to>
    <xdr:sp macro="" textlink="">
      <xdr:nvSpPr>
        <xdr:cNvPr id="261" name="楕円 260"/>
        <xdr:cNvSpPr/>
      </xdr:nvSpPr>
      <xdr:spPr>
        <a:xfrm>
          <a:off x="2857500" y="166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144493</xdr:rowOff>
    </xdr:from>
    <xdr:ext cx="534377" cy="259045"/>
    <xdr:sp macro="" textlink="">
      <xdr:nvSpPr>
        <xdr:cNvPr id="262" name="テキスト ボックス 261"/>
        <xdr:cNvSpPr txBox="1"/>
      </xdr:nvSpPr>
      <xdr:spPr>
        <a:xfrm>
          <a:off x="2641111" y="167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75312</xdr:rowOff>
    </xdr:from>
    <xdr:to>
      <xdr:col>10</xdr:col>
      <xdr:colOff>165100</xdr:colOff>
      <xdr:row>98</xdr:row>
      <xdr:rowOff>5462</xdr:rowOff>
    </xdr:to>
    <xdr:sp macro="" textlink="">
      <xdr:nvSpPr>
        <xdr:cNvPr id="263" name="楕円 262"/>
        <xdr:cNvSpPr/>
      </xdr:nvSpPr>
      <xdr:spPr>
        <a:xfrm>
          <a:off x="1968500" y="1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168039</xdr:rowOff>
    </xdr:from>
    <xdr:ext cx="534377" cy="259045"/>
    <xdr:sp macro="" textlink="">
      <xdr:nvSpPr>
        <xdr:cNvPr id="264" name="テキスト ボックス 263"/>
        <xdr:cNvSpPr txBox="1"/>
      </xdr:nvSpPr>
      <xdr:spPr>
        <a:xfrm>
          <a:off x="1752111" y="167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103036</xdr:rowOff>
    </xdr:from>
    <xdr:to>
      <xdr:col>6</xdr:col>
      <xdr:colOff>38100</xdr:colOff>
      <xdr:row>98</xdr:row>
      <xdr:rowOff>33186</xdr:rowOff>
    </xdr:to>
    <xdr:sp macro="" textlink="">
      <xdr:nvSpPr>
        <xdr:cNvPr id="265" name="楕円 264"/>
        <xdr:cNvSpPr/>
      </xdr:nvSpPr>
      <xdr:spPr>
        <a:xfrm>
          <a:off x="1079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24313</xdr:rowOff>
    </xdr:from>
    <xdr:ext cx="534377" cy="259045"/>
    <xdr:sp macro="" textlink="">
      <xdr:nvSpPr>
        <xdr:cNvPr id="266" name="テキスト ボックス 265"/>
        <xdr:cNvSpPr txBox="1"/>
      </xdr:nvSpPr>
      <xdr:spPr>
        <a:xfrm>
          <a:off x="863111" y="16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52840</xdr:rowOff>
    </xdr:from>
    <xdr:to>
      <xdr:col>55</xdr:col>
      <xdr:colOff>0</xdr:colOff>
      <xdr:row>38</xdr:row>
      <xdr:rowOff>17719</xdr:rowOff>
    </xdr:to>
    <xdr:cxnSp macro="">
      <xdr:nvCxnSpPr>
        <xdr:cNvPr id="295" name="直線コネクタ 294"/>
        <xdr:cNvCxnSpPr/>
      </xdr:nvCxnSpPr>
      <xdr:spPr>
        <a:xfrm flipV="1">
          <a:off x="9639300" y="5710690"/>
          <a:ext cx="838200" cy="8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13605</xdr:rowOff>
    </xdr:from>
    <xdr:to>
      <xdr:col>50</xdr:col>
      <xdr:colOff>114300</xdr:colOff>
      <xdr:row>38</xdr:row>
      <xdr:rowOff>17719</xdr:rowOff>
    </xdr:to>
    <xdr:cxnSp macro="">
      <xdr:nvCxnSpPr>
        <xdr:cNvPr id="298" name="直線コネクタ 297"/>
        <xdr:cNvCxnSpPr/>
      </xdr:nvCxnSpPr>
      <xdr:spPr>
        <a:xfrm>
          <a:off x="8750300" y="652870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13605</xdr:rowOff>
    </xdr:from>
    <xdr:to>
      <xdr:col>45</xdr:col>
      <xdr:colOff>177800</xdr:colOff>
      <xdr:row>38</xdr:row>
      <xdr:rowOff>25995</xdr:rowOff>
    </xdr:to>
    <xdr:cxnSp macro="">
      <xdr:nvCxnSpPr>
        <xdr:cNvPr id="301" name="直線コネクタ 300"/>
        <xdr:cNvCxnSpPr/>
      </xdr:nvCxnSpPr>
      <xdr:spPr>
        <a:xfrm flipV="1">
          <a:off x="7861300" y="6528705"/>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25995</xdr:rowOff>
    </xdr:from>
    <xdr:to>
      <xdr:col>41</xdr:col>
      <xdr:colOff>50800</xdr:colOff>
      <xdr:row>38</xdr:row>
      <xdr:rowOff>30140</xdr:rowOff>
    </xdr:to>
    <xdr:cxnSp macro="">
      <xdr:nvCxnSpPr>
        <xdr:cNvPr id="304" name="直線コネクタ 303"/>
        <xdr:cNvCxnSpPr/>
      </xdr:nvCxnSpPr>
      <xdr:spPr>
        <a:xfrm flipV="1">
          <a:off x="6972300" y="6541095"/>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2040</xdr:rowOff>
    </xdr:from>
    <xdr:to>
      <xdr:col>55</xdr:col>
      <xdr:colOff>50800</xdr:colOff>
      <xdr:row>33</xdr:row>
      <xdr:rowOff>103640</xdr:rowOff>
    </xdr:to>
    <xdr:sp macro="" textlink="">
      <xdr:nvSpPr>
        <xdr:cNvPr id="314" name="楕円 313"/>
        <xdr:cNvSpPr/>
      </xdr:nvSpPr>
      <xdr:spPr>
        <a:xfrm>
          <a:off x="10426700" y="56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88417</xdr:rowOff>
    </xdr:from>
    <xdr:ext cx="599010" cy="259045"/>
    <xdr:sp macro="" textlink="">
      <xdr:nvSpPr>
        <xdr:cNvPr id="315" name="補助費等該当値テキスト"/>
        <xdr:cNvSpPr txBox="1"/>
      </xdr:nvSpPr>
      <xdr:spPr>
        <a:xfrm>
          <a:off x="10528300" y="557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138369</xdr:rowOff>
    </xdr:from>
    <xdr:to>
      <xdr:col>50</xdr:col>
      <xdr:colOff>165100</xdr:colOff>
      <xdr:row>38</xdr:row>
      <xdr:rowOff>68519</xdr:rowOff>
    </xdr:to>
    <xdr:sp macro="" textlink="">
      <xdr:nvSpPr>
        <xdr:cNvPr id="316" name="楕円 315"/>
        <xdr:cNvSpPr/>
      </xdr:nvSpPr>
      <xdr:spPr>
        <a:xfrm>
          <a:off x="9588500" y="6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59646</xdr:rowOff>
    </xdr:from>
    <xdr:ext cx="534377" cy="259045"/>
    <xdr:sp macro="" textlink="">
      <xdr:nvSpPr>
        <xdr:cNvPr id="317" name="テキスト ボックス 316"/>
        <xdr:cNvSpPr txBox="1"/>
      </xdr:nvSpPr>
      <xdr:spPr>
        <a:xfrm>
          <a:off x="9372111" y="65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134254</xdr:rowOff>
    </xdr:from>
    <xdr:to>
      <xdr:col>46</xdr:col>
      <xdr:colOff>38100</xdr:colOff>
      <xdr:row>38</xdr:row>
      <xdr:rowOff>64404</xdr:rowOff>
    </xdr:to>
    <xdr:sp macro="" textlink="">
      <xdr:nvSpPr>
        <xdr:cNvPr id="318" name="楕円 317"/>
        <xdr:cNvSpPr/>
      </xdr:nvSpPr>
      <xdr:spPr>
        <a:xfrm>
          <a:off x="8699500" y="64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55532</xdr:rowOff>
    </xdr:from>
    <xdr:ext cx="534377" cy="259045"/>
    <xdr:sp macro="" textlink="">
      <xdr:nvSpPr>
        <xdr:cNvPr id="319" name="テキスト ボックス 318"/>
        <xdr:cNvSpPr txBox="1"/>
      </xdr:nvSpPr>
      <xdr:spPr>
        <a:xfrm>
          <a:off x="8483111" y="65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146645</xdr:rowOff>
    </xdr:from>
    <xdr:to>
      <xdr:col>41</xdr:col>
      <xdr:colOff>101600</xdr:colOff>
      <xdr:row>38</xdr:row>
      <xdr:rowOff>76795</xdr:rowOff>
    </xdr:to>
    <xdr:sp macro="" textlink="">
      <xdr:nvSpPr>
        <xdr:cNvPr id="320" name="楕円 319"/>
        <xdr:cNvSpPr/>
      </xdr:nvSpPr>
      <xdr:spPr>
        <a:xfrm>
          <a:off x="7810500" y="64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67922</xdr:rowOff>
    </xdr:from>
    <xdr:ext cx="534377" cy="259045"/>
    <xdr:sp macro="" textlink="">
      <xdr:nvSpPr>
        <xdr:cNvPr id="321" name="テキスト ボックス 320"/>
        <xdr:cNvSpPr txBox="1"/>
      </xdr:nvSpPr>
      <xdr:spPr>
        <a:xfrm>
          <a:off x="7594111" y="658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150790</xdr:rowOff>
    </xdr:from>
    <xdr:to>
      <xdr:col>36</xdr:col>
      <xdr:colOff>165100</xdr:colOff>
      <xdr:row>38</xdr:row>
      <xdr:rowOff>80939</xdr:rowOff>
    </xdr:to>
    <xdr:sp macro="" textlink="">
      <xdr:nvSpPr>
        <xdr:cNvPr id="322" name="楕円 321"/>
        <xdr:cNvSpPr/>
      </xdr:nvSpPr>
      <xdr:spPr>
        <a:xfrm>
          <a:off x="6921500" y="6494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72067</xdr:rowOff>
    </xdr:from>
    <xdr:ext cx="534377" cy="259045"/>
    <xdr:sp macro="" textlink="">
      <xdr:nvSpPr>
        <xdr:cNvPr id="323" name="テキスト ボックス 322"/>
        <xdr:cNvSpPr txBox="1"/>
      </xdr:nvSpPr>
      <xdr:spPr>
        <a:xfrm>
          <a:off x="6705111" y="65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11730</xdr:rowOff>
    </xdr:from>
    <xdr:to>
      <xdr:col>55</xdr:col>
      <xdr:colOff>0</xdr:colOff>
      <xdr:row>57</xdr:row>
      <xdr:rowOff>85217</xdr:rowOff>
    </xdr:to>
    <xdr:cxnSp macro="">
      <xdr:nvCxnSpPr>
        <xdr:cNvPr id="352" name="直線コネクタ 351"/>
        <xdr:cNvCxnSpPr/>
      </xdr:nvCxnSpPr>
      <xdr:spPr>
        <a:xfrm>
          <a:off x="9639300" y="9612930"/>
          <a:ext cx="838200" cy="2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11730</xdr:rowOff>
    </xdr:from>
    <xdr:to>
      <xdr:col>50</xdr:col>
      <xdr:colOff>114300</xdr:colOff>
      <xdr:row>57</xdr:row>
      <xdr:rowOff>27656</xdr:rowOff>
    </xdr:to>
    <xdr:cxnSp macro="">
      <xdr:nvCxnSpPr>
        <xdr:cNvPr id="355" name="直線コネクタ 354"/>
        <xdr:cNvCxnSpPr/>
      </xdr:nvCxnSpPr>
      <xdr:spPr>
        <a:xfrm flipV="1">
          <a:off x="8750300" y="9612930"/>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27656</xdr:rowOff>
    </xdr:from>
    <xdr:to>
      <xdr:col>45</xdr:col>
      <xdr:colOff>177800</xdr:colOff>
      <xdr:row>57</xdr:row>
      <xdr:rowOff>78229</xdr:rowOff>
    </xdr:to>
    <xdr:cxnSp macro="">
      <xdr:nvCxnSpPr>
        <xdr:cNvPr id="358" name="直線コネクタ 357"/>
        <xdr:cNvCxnSpPr/>
      </xdr:nvCxnSpPr>
      <xdr:spPr>
        <a:xfrm flipV="1">
          <a:off x="7861300" y="9800306"/>
          <a:ext cx="889000" cy="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78229</xdr:rowOff>
    </xdr:from>
    <xdr:to>
      <xdr:col>41</xdr:col>
      <xdr:colOff>50800</xdr:colOff>
      <xdr:row>58</xdr:row>
      <xdr:rowOff>35116</xdr:rowOff>
    </xdr:to>
    <xdr:cxnSp macro="">
      <xdr:nvCxnSpPr>
        <xdr:cNvPr id="361" name="直線コネクタ 360"/>
        <xdr:cNvCxnSpPr/>
      </xdr:nvCxnSpPr>
      <xdr:spPr>
        <a:xfrm flipV="1">
          <a:off x="6972300" y="9850879"/>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34417</xdr:rowOff>
    </xdr:from>
    <xdr:to>
      <xdr:col>55</xdr:col>
      <xdr:colOff>50800</xdr:colOff>
      <xdr:row>57</xdr:row>
      <xdr:rowOff>136017</xdr:rowOff>
    </xdr:to>
    <xdr:sp macro="" textlink="">
      <xdr:nvSpPr>
        <xdr:cNvPr id="371" name="楕円 370"/>
        <xdr:cNvSpPr/>
      </xdr:nvSpPr>
      <xdr:spPr>
        <a:xfrm>
          <a:off x="104267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12844</xdr:rowOff>
    </xdr:from>
    <xdr:ext cx="534377" cy="259045"/>
    <xdr:sp macro="" textlink="">
      <xdr:nvSpPr>
        <xdr:cNvPr id="372" name="普通建設事業費該当値テキスト"/>
        <xdr:cNvSpPr txBox="1"/>
      </xdr:nvSpPr>
      <xdr:spPr>
        <a:xfrm>
          <a:off x="10528300" y="97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132380</xdr:rowOff>
    </xdr:from>
    <xdr:to>
      <xdr:col>50</xdr:col>
      <xdr:colOff>165100</xdr:colOff>
      <xdr:row>56</xdr:row>
      <xdr:rowOff>62530</xdr:rowOff>
    </xdr:to>
    <xdr:sp macro="" textlink="">
      <xdr:nvSpPr>
        <xdr:cNvPr id="373" name="楕円 372"/>
        <xdr:cNvSpPr/>
      </xdr:nvSpPr>
      <xdr:spPr>
        <a:xfrm>
          <a:off x="9588500" y="95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79057</xdr:rowOff>
    </xdr:from>
    <xdr:ext cx="534377" cy="259045"/>
    <xdr:sp macro="" textlink="">
      <xdr:nvSpPr>
        <xdr:cNvPr id="374" name="テキスト ボックス 373"/>
        <xdr:cNvSpPr txBox="1"/>
      </xdr:nvSpPr>
      <xdr:spPr>
        <a:xfrm>
          <a:off x="9372111" y="93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148306</xdr:rowOff>
    </xdr:from>
    <xdr:to>
      <xdr:col>46</xdr:col>
      <xdr:colOff>38100</xdr:colOff>
      <xdr:row>57</xdr:row>
      <xdr:rowOff>78456</xdr:rowOff>
    </xdr:to>
    <xdr:sp macro="" textlink="">
      <xdr:nvSpPr>
        <xdr:cNvPr id="375" name="楕円 374"/>
        <xdr:cNvSpPr/>
      </xdr:nvSpPr>
      <xdr:spPr>
        <a:xfrm>
          <a:off x="8699500" y="9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94983</xdr:rowOff>
    </xdr:from>
    <xdr:ext cx="534377" cy="259045"/>
    <xdr:sp macro="" textlink="">
      <xdr:nvSpPr>
        <xdr:cNvPr id="376" name="テキスト ボックス 375"/>
        <xdr:cNvSpPr txBox="1"/>
      </xdr:nvSpPr>
      <xdr:spPr>
        <a:xfrm>
          <a:off x="8483111" y="95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27429</xdr:rowOff>
    </xdr:from>
    <xdr:to>
      <xdr:col>41</xdr:col>
      <xdr:colOff>101600</xdr:colOff>
      <xdr:row>57</xdr:row>
      <xdr:rowOff>129029</xdr:rowOff>
    </xdr:to>
    <xdr:sp macro="" textlink="">
      <xdr:nvSpPr>
        <xdr:cNvPr id="377" name="楕円 376"/>
        <xdr:cNvSpPr/>
      </xdr:nvSpPr>
      <xdr:spPr>
        <a:xfrm>
          <a:off x="7810500" y="980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120156</xdr:rowOff>
    </xdr:from>
    <xdr:ext cx="534377" cy="259045"/>
    <xdr:sp macro="" textlink="">
      <xdr:nvSpPr>
        <xdr:cNvPr id="378" name="テキスト ボックス 377"/>
        <xdr:cNvSpPr txBox="1"/>
      </xdr:nvSpPr>
      <xdr:spPr>
        <a:xfrm>
          <a:off x="7594111" y="989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155766</xdr:rowOff>
    </xdr:from>
    <xdr:to>
      <xdr:col>36</xdr:col>
      <xdr:colOff>165100</xdr:colOff>
      <xdr:row>58</xdr:row>
      <xdr:rowOff>85916</xdr:rowOff>
    </xdr:to>
    <xdr:sp macro="" textlink="">
      <xdr:nvSpPr>
        <xdr:cNvPr id="379" name="楕円 378"/>
        <xdr:cNvSpPr/>
      </xdr:nvSpPr>
      <xdr:spPr>
        <a:xfrm>
          <a:off x="6921500" y="99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77043</xdr:rowOff>
    </xdr:from>
    <xdr:ext cx="534377" cy="259045"/>
    <xdr:sp macro="" textlink="">
      <xdr:nvSpPr>
        <xdr:cNvPr id="380" name="テキスト ボックス 379"/>
        <xdr:cNvSpPr txBox="1"/>
      </xdr:nvSpPr>
      <xdr:spPr>
        <a:xfrm>
          <a:off x="6705111" y="100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72568</xdr:rowOff>
    </xdr:from>
    <xdr:to>
      <xdr:col>55</xdr:col>
      <xdr:colOff>0</xdr:colOff>
      <xdr:row>77</xdr:row>
      <xdr:rowOff>99467</xdr:rowOff>
    </xdr:to>
    <xdr:cxnSp macro="">
      <xdr:nvCxnSpPr>
        <xdr:cNvPr id="409" name="直線コネクタ 408"/>
        <xdr:cNvCxnSpPr/>
      </xdr:nvCxnSpPr>
      <xdr:spPr>
        <a:xfrm flipV="1">
          <a:off x="9639300" y="13274218"/>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99467</xdr:rowOff>
    </xdr:from>
    <xdr:to>
      <xdr:col>50</xdr:col>
      <xdr:colOff>114300</xdr:colOff>
      <xdr:row>78</xdr:row>
      <xdr:rowOff>109410</xdr:rowOff>
    </xdr:to>
    <xdr:cxnSp macro="">
      <xdr:nvCxnSpPr>
        <xdr:cNvPr id="412" name="直線コネクタ 411"/>
        <xdr:cNvCxnSpPr/>
      </xdr:nvCxnSpPr>
      <xdr:spPr>
        <a:xfrm flipV="1">
          <a:off x="8750300" y="13301117"/>
          <a:ext cx="889000" cy="1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109410</xdr:rowOff>
    </xdr:from>
    <xdr:to>
      <xdr:col>45</xdr:col>
      <xdr:colOff>177800</xdr:colOff>
      <xdr:row>79</xdr:row>
      <xdr:rowOff>13793</xdr:rowOff>
    </xdr:to>
    <xdr:cxnSp macro="">
      <xdr:nvCxnSpPr>
        <xdr:cNvPr id="415" name="直線コネクタ 414"/>
        <xdr:cNvCxnSpPr/>
      </xdr:nvCxnSpPr>
      <xdr:spPr>
        <a:xfrm flipV="1">
          <a:off x="7861300" y="13482510"/>
          <a:ext cx="889000" cy="7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13793</xdr:rowOff>
    </xdr:from>
    <xdr:to>
      <xdr:col>41</xdr:col>
      <xdr:colOff>50800</xdr:colOff>
      <xdr:row>79</xdr:row>
      <xdr:rowOff>40132</xdr:rowOff>
    </xdr:to>
    <xdr:cxnSp macro="">
      <xdr:nvCxnSpPr>
        <xdr:cNvPr id="418" name="直線コネクタ 417"/>
        <xdr:cNvCxnSpPr/>
      </xdr:nvCxnSpPr>
      <xdr:spPr>
        <a:xfrm flipV="1">
          <a:off x="6972300" y="1355834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21768</xdr:rowOff>
    </xdr:from>
    <xdr:to>
      <xdr:col>55</xdr:col>
      <xdr:colOff>50800</xdr:colOff>
      <xdr:row>77</xdr:row>
      <xdr:rowOff>123368</xdr:rowOff>
    </xdr:to>
    <xdr:sp macro="" textlink="">
      <xdr:nvSpPr>
        <xdr:cNvPr id="428" name="楕円 427"/>
        <xdr:cNvSpPr/>
      </xdr:nvSpPr>
      <xdr:spPr>
        <a:xfrm>
          <a:off x="10426700" y="132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44645</xdr:rowOff>
    </xdr:from>
    <xdr:ext cx="534377" cy="259045"/>
    <xdr:sp macro="" textlink="">
      <xdr:nvSpPr>
        <xdr:cNvPr id="429" name="普通建設事業費 （ うち新規整備　）該当値テキスト"/>
        <xdr:cNvSpPr txBox="1"/>
      </xdr:nvSpPr>
      <xdr:spPr>
        <a:xfrm>
          <a:off x="10528300" y="130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48667</xdr:rowOff>
    </xdr:from>
    <xdr:to>
      <xdr:col>50</xdr:col>
      <xdr:colOff>165100</xdr:colOff>
      <xdr:row>77</xdr:row>
      <xdr:rowOff>150267</xdr:rowOff>
    </xdr:to>
    <xdr:sp macro="" textlink="">
      <xdr:nvSpPr>
        <xdr:cNvPr id="430" name="楕円 429"/>
        <xdr:cNvSpPr/>
      </xdr:nvSpPr>
      <xdr:spPr>
        <a:xfrm>
          <a:off x="9588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166794</xdr:rowOff>
    </xdr:from>
    <xdr:ext cx="534377" cy="259045"/>
    <xdr:sp macro="" textlink="">
      <xdr:nvSpPr>
        <xdr:cNvPr id="431" name="テキスト ボックス 430"/>
        <xdr:cNvSpPr txBox="1"/>
      </xdr:nvSpPr>
      <xdr:spPr>
        <a:xfrm>
          <a:off x="9372111" y="130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58610</xdr:rowOff>
    </xdr:from>
    <xdr:to>
      <xdr:col>46</xdr:col>
      <xdr:colOff>38100</xdr:colOff>
      <xdr:row>78</xdr:row>
      <xdr:rowOff>160210</xdr:rowOff>
    </xdr:to>
    <xdr:sp macro="" textlink="">
      <xdr:nvSpPr>
        <xdr:cNvPr id="432" name="楕円 431"/>
        <xdr:cNvSpPr/>
      </xdr:nvSpPr>
      <xdr:spPr>
        <a:xfrm>
          <a:off x="8699500" y="134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151337</xdr:rowOff>
    </xdr:from>
    <xdr:ext cx="469744" cy="259045"/>
    <xdr:sp macro="" textlink="">
      <xdr:nvSpPr>
        <xdr:cNvPr id="433" name="テキスト ボックス 432"/>
        <xdr:cNvSpPr txBox="1"/>
      </xdr:nvSpPr>
      <xdr:spPr>
        <a:xfrm>
          <a:off x="8515428" y="135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134443</xdr:rowOff>
    </xdr:from>
    <xdr:to>
      <xdr:col>41</xdr:col>
      <xdr:colOff>101600</xdr:colOff>
      <xdr:row>79</xdr:row>
      <xdr:rowOff>64593</xdr:rowOff>
    </xdr:to>
    <xdr:sp macro="" textlink="">
      <xdr:nvSpPr>
        <xdr:cNvPr id="434" name="楕円 433"/>
        <xdr:cNvSpPr/>
      </xdr:nvSpPr>
      <xdr:spPr>
        <a:xfrm>
          <a:off x="7810500" y="135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55720</xdr:rowOff>
    </xdr:from>
    <xdr:ext cx="469744" cy="259045"/>
    <xdr:sp macro="" textlink="">
      <xdr:nvSpPr>
        <xdr:cNvPr id="435" name="テキスト ボックス 434"/>
        <xdr:cNvSpPr txBox="1"/>
      </xdr:nvSpPr>
      <xdr:spPr>
        <a:xfrm>
          <a:off x="7626428" y="1360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160782</xdr:rowOff>
    </xdr:from>
    <xdr:to>
      <xdr:col>36</xdr:col>
      <xdr:colOff>165100</xdr:colOff>
      <xdr:row>79</xdr:row>
      <xdr:rowOff>90932</xdr:rowOff>
    </xdr:to>
    <xdr:sp macro="" textlink="">
      <xdr:nvSpPr>
        <xdr:cNvPr id="436" name="楕円 435"/>
        <xdr:cNvSpPr/>
      </xdr:nvSpPr>
      <xdr:spPr>
        <a:xfrm>
          <a:off x="6921500" y="135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82059</xdr:rowOff>
    </xdr:from>
    <xdr:ext cx="378565" cy="259045"/>
    <xdr:sp macro="" textlink="">
      <xdr:nvSpPr>
        <xdr:cNvPr id="437" name="テキスト ボックス 436"/>
        <xdr:cNvSpPr txBox="1"/>
      </xdr:nvSpPr>
      <xdr:spPr>
        <a:xfrm>
          <a:off x="6783017" y="13626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59310</xdr:rowOff>
    </xdr:from>
    <xdr:to>
      <xdr:col>55</xdr:col>
      <xdr:colOff>0</xdr:colOff>
      <xdr:row>97</xdr:row>
      <xdr:rowOff>157417</xdr:rowOff>
    </xdr:to>
    <xdr:cxnSp macro="">
      <xdr:nvCxnSpPr>
        <xdr:cNvPr id="466" name="直線コネクタ 465"/>
        <xdr:cNvCxnSpPr/>
      </xdr:nvCxnSpPr>
      <xdr:spPr>
        <a:xfrm>
          <a:off x="9639300" y="16347060"/>
          <a:ext cx="838200" cy="4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5474</xdr:rowOff>
    </xdr:from>
    <xdr:to>
      <xdr:col>50</xdr:col>
      <xdr:colOff>114300</xdr:colOff>
      <xdr:row>95</xdr:row>
      <xdr:rowOff>59310</xdr:rowOff>
    </xdr:to>
    <xdr:cxnSp macro="">
      <xdr:nvCxnSpPr>
        <xdr:cNvPr id="469" name="直線コネクタ 468"/>
        <xdr:cNvCxnSpPr/>
      </xdr:nvCxnSpPr>
      <xdr:spPr>
        <a:xfrm>
          <a:off x="8750300" y="1629322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5474</xdr:rowOff>
    </xdr:from>
    <xdr:to>
      <xdr:col>45</xdr:col>
      <xdr:colOff>177800</xdr:colOff>
      <xdr:row>95</xdr:row>
      <xdr:rowOff>88494</xdr:rowOff>
    </xdr:to>
    <xdr:cxnSp macro="">
      <xdr:nvCxnSpPr>
        <xdr:cNvPr id="472" name="直線コネクタ 471"/>
        <xdr:cNvCxnSpPr/>
      </xdr:nvCxnSpPr>
      <xdr:spPr>
        <a:xfrm flipV="1">
          <a:off x="7861300" y="16293224"/>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88494</xdr:rowOff>
    </xdr:from>
    <xdr:to>
      <xdr:col>41</xdr:col>
      <xdr:colOff>50800</xdr:colOff>
      <xdr:row>97</xdr:row>
      <xdr:rowOff>73749</xdr:rowOff>
    </xdr:to>
    <xdr:cxnSp macro="">
      <xdr:nvCxnSpPr>
        <xdr:cNvPr id="475" name="直線コネクタ 474"/>
        <xdr:cNvCxnSpPr/>
      </xdr:nvCxnSpPr>
      <xdr:spPr>
        <a:xfrm flipV="1">
          <a:off x="6972300" y="16376244"/>
          <a:ext cx="889000" cy="3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106617</xdr:rowOff>
    </xdr:from>
    <xdr:to>
      <xdr:col>55</xdr:col>
      <xdr:colOff>50800</xdr:colOff>
      <xdr:row>98</xdr:row>
      <xdr:rowOff>36767</xdr:rowOff>
    </xdr:to>
    <xdr:sp macro="" textlink="">
      <xdr:nvSpPr>
        <xdr:cNvPr id="485" name="楕円 484"/>
        <xdr:cNvSpPr/>
      </xdr:nvSpPr>
      <xdr:spPr>
        <a:xfrm>
          <a:off x="10426700" y="167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85044</xdr:rowOff>
    </xdr:from>
    <xdr:ext cx="534377" cy="259045"/>
    <xdr:sp macro="" textlink="">
      <xdr:nvSpPr>
        <xdr:cNvPr id="486" name="普通建設事業費 （ うち更新整備　）該当値テキスト"/>
        <xdr:cNvSpPr txBox="1"/>
      </xdr:nvSpPr>
      <xdr:spPr>
        <a:xfrm>
          <a:off x="10528300" y="167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8510</xdr:rowOff>
    </xdr:from>
    <xdr:to>
      <xdr:col>50</xdr:col>
      <xdr:colOff>165100</xdr:colOff>
      <xdr:row>95</xdr:row>
      <xdr:rowOff>110110</xdr:rowOff>
    </xdr:to>
    <xdr:sp macro="" textlink="">
      <xdr:nvSpPr>
        <xdr:cNvPr id="487" name="楕円 486"/>
        <xdr:cNvSpPr/>
      </xdr:nvSpPr>
      <xdr:spPr>
        <a:xfrm>
          <a:off x="9588500" y="162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126637</xdr:rowOff>
    </xdr:from>
    <xdr:ext cx="534377" cy="259045"/>
    <xdr:sp macro="" textlink="">
      <xdr:nvSpPr>
        <xdr:cNvPr id="488" name="テキスト ボックス 487"/>
        <xdr:cNvSpPr txBox="1"/>
      </xdr:nvSpPr>
      <xdr:spPr>
        <a:xfrm>
          <a:off x="9372111" y="160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126124</xdr:rowOff>
    </xdr:from>
    <xdr:to>
      <xdr:col>46</xdr:col>
      <xdr:colOff>38100</xdr:colOff>
      <xdr:row>95</xdr:row>
      <xdr:rowOff>56274</xdr:rowOff>
    </xdr:to>
    <xdr:sp macro="" textlink="">
      <xdr:nvSpPr>
        <xdr:cNvPr id="489" name="楕円 488"/>
        <xdr:cNvSpPr/>
      </xdr:nvSpPr>
      <xdr:spPr>
        <a:xfrm>
          <a:off x="8699500" y="162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72801</xdr:rowOff>
    </xdr:from>
    <xdr:ext cx="534377" cy="259045"/>
    <xdr:sp macro="" textlink="">
      <xdr:nvSpPr>
        <xdr:cNvPr id="490" name="テキスト ボックス 489"/>
        <xdr:cNvSpPr txBox="1"/>
      </xdr:nvSpPr>
      <xdr:spPr>
        <a:xfrm>
          <a:off x="8483111" y="160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37694</xdr:rowOff>
    </xdr:from>
    <xdr:to>
      <xdr:col>41</xdr:col>
      <xdr:colOff>101600</xdr:colOff>
      <xdr:row>95</xdr:row>
      <xdr:rowOff>139294</xdr:rowOff>
    </xdr:to>
    <xdr:sp macro="" textlink="">
      <xdr:nvSpPr>
        <xdr:cNvPr id="491" name="楕円 490"/>
        <xdr:cNvSpPr/>
      </xdr:nvSpPr>
      <xdr:spPr>
        <a:xfrm>
          <a:off x="7810500" y="163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155821</xdr:rowOff>
    </xdr:from>
    <xdr:ext cx="534377" cy="259045"/>
    <xdr:sp macro="" textlink="">
      <xdr:nvSpPr>
        <xdr:cNvPr id="492" name="テキスト ボックス 491"/>
        <xdr:cNvSpPr txBox="1"/>
      </xdr:nvSpPr>
      <xdr:spPr>
        <a:xfrm>
          <a:off x="7594111" y="161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22949</xdr:rowOff>
    </xdr:from>
    <xdr:to>
      <xdr:col>36</xdr:col>
      <xdr:colOff>165100</xdr:colOff>
      <xdr:row>97</xdr:row>
      <xdr:rowOff>124549</xdr:rowOff>
    </xdr:to>
    <xdr:sp macro="" textlink="">
      <xdr:nvSpPr>
        <xdr:cNvPr id="493" name="楕円 492"/>
        <xdr:cNvSpPr/>
      </xdr:nvSpPr>
      <xdr:spPr>
        <a:xfrm>
          <a:off x="69215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115676</xdr:rowOff>
    </xdr:from>
    <xdr:ext cx="534377" cy="259045"/>
    <xdr:sp macro="" textlink="">
      <xdr:nvSpPr>
        <xdr:cNvPr id="494" name="テキスト ボックス 493"/>
        <xdr:cNvSpPr txBox="1"/>
      </xdr:nvSpPr>
      <xdr:spPr>
        <a:xfrm>
          <a:off x="6705111"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35840</xdr:rowOff>
    </xdr:from>
    <xdr:to>
      <xdr:col>85</xdr:col>
      <xdr:colOff>127000</xdr:colOff>
      <xdr:row>39</xdr:row>
      <xdr:rowOff>41173</xdr:rowOff>
    </xdr:to>
    <xdr:cxnSp macro="">
      <xdr:nvCxnSpPr>
        <xdr:cNvPr id="523" name="直線コネクタ 522"/>
        <xdr:cNvCxnSpPr/>
      </xdr:nvCxnSpPr>
      <xdr:spPr>
        <a:xfrm>
          <a:off x="15481300" y="672239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63652</xdr:rowOff>
    </xdr:from>
    <xdr:to>
      <xdr:col>81</xdr:col>
      <xdr:colOff>50800</xdr:colOff>
      <xdr:row>39</xdr:row>
      <xdr:rowOff>35840</xdr:rowOff>
    </xdr:to>
    <xdr:cxnSp macro="">
      <xdr:nvCxnSpPr>
        <xdr:cNvPr id="526" name="直線コネクタ 525"/>
        <xdr:cNvCxnSpPr/>
      </xdr:nvCxnSpPr>
      <xdr:spPr>
        <a:xfrm>
          <a:off x="14592300" y="6407302"/>
          <a:ext cx="889000" cy="3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63652</xdr:rowOff>
    </xdr:from>
    <xdr:to>
      <xdr:col>76</xdr:col>
      <xdr:colOff>114300</xdr:colOff>
      <xdr:row>39</xdr:row>
      <xdr:rowOff>44450</xdr:rowOff>
    </xdr:to>
    <xdr:cxnSp macro="">
      <xdr:nvCxnSpPr>
        <xdr:cNvPr id="529" name="直線コネクタ 528"/>
        <xdr:cNvCxnSpPr/>
      </xdr:nvCxnSpPr>
      <xdr:spPr>
        <a:xfrm flipV="1">
          <a:off x="13703300" y="6407302"/>
          <a:ext cx="889000" cy="3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36220</xdr:rowOff>
    </xdr:from>
    <xdr:to>
      <xdr:col>71</xdr:col>
      <xdr:colOff>177800</xdr:colOff>
      <xdr:row>39</xdr:row>
      <xdr:rowOff>44450</xdr:rowOff>
    </xdr:to>
    <xdr:cxnSp macro="">
      <xdr:nvCxnSpPr>
        <xdr:cNvPr id="532" name="直線コネクタ 531"/>
        <xdr:cNvCxnSpPr/>
      </xdr:nvCxnSpPr>
      <xdr:spPr>
        <a:xfrm>
          <a:off x="12814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161823</xdr:rowOff>
    </xdr:from>
    <xdr:to>
      <xdr:col>85</xdr:col>
      <xdr:colOff>177800</xdr:colOff>
      <xdr:row>39</xdr:row>
      <xdr:rowOff>91973</xdr:rowOff>
    </xdr:to>
    <xdr:sp macro="" textlink="">
      <xdr:nvSpPr>
        <xdr:cNvPr id="542" name="楕円 541"/>
        <xdr:cNvSpPr/>
      </xdr:nvSpPr>
      <xdr:spPr>
        <a:xfrm>
          <a:off x="16268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76750</xdr:rowOff>
    </xdr:from>
    <xdr:ext cx="313932" cy="259045"/>
    <xdr:sp macro="" textlink="">
      <xdr:nvSpPr>
        <xdr:cNvPr id="543" name="災害復旧事業費該当値テキスト"/>
        <xdr:cNvSpPr txBox="1"/>
      </xdr:nvSpPr>
      <xdr:spPr>
        <a:xfrm>
          <a:off x="16370300" y="659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156490</xdr:rowOff>
    </xdr:from>
    <xdr:to>
      <xdr:col>81</xdr:col>
      <xdr:colOff>101600</xdr:colOff>
      <xdr:row>39</xdr:row>
      <xdr:rowOff>86640</xdr:rowOff>
    </xdr:to>
    <xdr:sp macro="" textlink="">
      <xdr:nvSpPr>
        <xdr:cNvPr id="544" name="楕円 543"/>
        <xdr:cNvSpPr/>
      </xdr:nvSpPr>
      <xdr:spPr>
        <a:xfrm>
          <a:off x="15430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77767</xdr:rowOff>
    </xdr:from>
    <xdr:ext cx="378565" cy="259045"/>
    <xdr:sp macro="" textlink="">
      <xdr:nvSpPr>
        <xdr:cNvPr id="545" name="テキスト ボックス 544"/>
        <xdr:cNvSpPr txBox="1"/>
      </xdr:nvSpPr>
      <xdr:spPr>
        <a:xfrm>
          <a:off x="15292017" y="67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12852</xdr:rowOff>
    </xdr:from>
    <xdr:to>
      <xdr:col>76</xdr:col>
      <xdr:colOff>165100</xdr:colOff>
      <xdr:row>37</xdr:row>
      <xdr:rowOff>114452</xdr:rowOff>
    </xdr:to>
    <xdr:sp macro="" textlink="">
      <xdr:nvSpPr>
        <xdr:cNvPr id="546" name="楕円 545"/>
        <xdr:cNvSpPr/>
      </xdr:nvSpPr>
      <xdr:spPr>
        <a:xfrm>
          <a:off x="14541500" y="63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130979</xdr:rowOff>
    </xdr:from>
    <xdr:ext cx="469744" cy="259045"/>
    <xdr:sp macro="" textlink="">
      <xdr:nvSpPr>
        <xdr:cNvPr id="547" name="テキスト ボックス 546"/>
        <xdr:cNvSpPr txBox="1"/>
      </xdr:nvSpPr>
      <xdr:spPr>
        <a:xfrm>
          <a:off x="14357428" y="61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156870</xdr:rowOff>
    </xdr:from>
    <xdr:to>
      <xdr:col>67</xdr:col>
      <xdr:colOff>101600</xdr:colOff>
      <xdr:row>39</xdr:row>
      <xdr:rowOff>87020</xdr:rowOff>
    </xdr:to>
    <xdr:sp macro="" textlink="">
      <xdr:nvSpPr>
        <xdr:cNvPr id="550" name="楕円 549"/>
        <xdr:cNvSpPr/>
      </xdr:nvSpPr>
      <xdr:spPr>
        <a:xfrm>
          <a:off x="12763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78147</xdr:rowOff>
    </xdr:from>
    <xdr:ext cx="378565" cy="259045"/>
    <xdr:sp macro="" textlink="">
      <xdr:nvSpPr>
        <xdr:cNvPr id="551" name="テキスト ボックス 550"/>
        <xdr:cNvSpPr txBox="1"/>
      </xdr:nvSpPr>
      <xdr:spPr>
        <a:xfrm>
          <a:off x="12625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127682</xdr:rowOff>
    </xdr:from>
    <xdr:to>
      <xdr:col>85</xdr:col>
      <xdr:colOff>127000</xdr:colOff>
      <xdr:row>75</xdr:row>
      <xdr:rowOff>136206</xdr:rowOff>
    </xdr:to>
    <xdr:cxnSp macro="">
      <xdr:nvCxnSpPr>
        <xdr:cNvPr id="632" name="直線コネクタ 631"/>
        <xdr:cNvCxnSpPr/>
      </xdr:nvCxnSpPr>
      <xdr:spPr>
        <a:xfrm flipV="1">
          <a:off x="15481300" y="12986432"/>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86109</xdr:rowOff>
    </xdr:from>
    <xdr:to>
      <xdr:col>81</xdr:col>
      <xdr:colOff>50800</xdr:colOff>
      <xdr:row>75</xdr:row>
      <xdr:rowOff>136206</xdr:rowOff>
    </xdr:to>
    <xdr:cxnSp macro="">
      <xdr:nvCxnSpPr>
        <xdr:cNvPr id="635" name="直線コネクタ 634"/>
        <xdr:cNvCxnSpPr/>
      </xdr:nvCxnSpPr>
      <xdr:spPr>
        <a:xfrm>
          <a:off x="14592300" y="12773409"/>
          <a:ext cx="889000" cy="2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86109</xdr:rowOff>
    </xdr:from>
    <xdr:to>
      <xdr:col>76</xdr:col>
      <xdr:colOff>114300</xdr:colOff>
      <xdr:row>75</xdr:row>
      <xdr:rowOff>34511</xdr:rowOff>
    </xdr:to>
    <xdr:cxnSp macro="">
      <xdr:nvCxnSpPr>
        <xdr:cNvPr id="638" name="直線コネクタ 637"/>
        <xdr:cNvCxnSpPr/>
      </xdr:nvCxnSpPr>
      <xdr:spPr>
        <a:xfrm flipV="1">
          <a:off x="13703300" y="1277340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166512</xdr:rowOff>
    </xdr:from>
    <xdr:to>
      <xdr:col>71</xdr:col>
      <xdr:colOff>177800</xdr:colOff>
      <xdr:row>75</xdr:row>
      <xdr:rowOff>34511</xdr:rowOff>
    </xdr:to>
    <xdr:cxnSp macro="">
      <xdr:nvCxnSpPr>
        <xdr:cNvPr id="641" name="直線コネクタ 640"/>
        <xdr:cNvCxnSpPr/>
      </xdr:nvCxnSpPr>
      <xdr:spPr>
        <a:xfrm>
          <a:off x="12814300" y="12853812"/>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76882</xdr:rowOff>
    </xdr:from>
    <xdr:to>
      <xdr:col>85</xdr:col>
      <xdr:colOff>177800</xdr:colOff>
      <xdr:row>76</xdr:row>
      <xdr:rowOff>7032</xdr:rowOff>
    </xdr:to>
    <xdr:sp macro="" textlink="">
      <xdr:nvSpPr>
        <xdr:cNvPr id="651" name="楕円 650"/>
        <xdr:cNvSpPr/>
      </xdr:nvSpPr>
      <xdr:spPr>
        <a:xfrm>
          <a:off x="16268700" y="129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55309</xdr:rowOff>
    </xdr:from>
    <xdr:ext cx="534377" cy="259045"/>
    <xdr:sp macro="" textlink="">
      <xdr:nvSpPr>
        <xdr:cNvPr id="652" name="公債費該当値テキスト"/>
        <xdr:cNvSpPr txBox="1"/>
      </xdr:nvSpPr>
      <xdr:spPr>
        <a:xfrm>
          <a:off x="16370300" y="129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85406</xdr:rowOff>
    </xdr:from>
    <xdr:to>
      <xdr:col>81</xdr:col>
      <xdr:colOff>101600</xdr:colOff>
      <xdr:row>76</xdr:row>
      <xdr:rowOff>15556</xdr:rowOff>
    </xdr:to>
    <xdr:sp macro="" textlink="">
      <xdr:nvSpPr>
        <xdr:cNvPr id="653" name="楕円 652"/>
        <xdr:cNvSpPr/>
      </xdr:nvSpPr>
      <xdr:spPr>
        <a:xfrm>
          <a:off x="15430500" y="129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6683</xdr:rowOff>
    </xdr:from>
    <xdr:ext cx="534377" cy="259045"/>
    <xdr:sp macro="" textlink="">
      <xdr:nvSpPr>
        <xdr:cNvPr id="654" name="テキスト ボックス 653"/>
        <xdr:cNvSpPr txBox="1"/>
      </xdr:nvSpPr>
      <xdr:spPr>
        <a:xfrm>
          <a:off x="15214111" y="130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35309</xdr:rowOff>
    </xdr:from>
    <xdr:to>
      <xdr:col>76</xdr:col>
      <xdr:colOff>165100</xdr:colOff>
      <xdr:row>74</xdr:row>
      <xdr:rowOff>136909</xdr:rowOff>
    </xdr:to>
    <xdr:sp macro="" textlink="">
      <xdr:nvSpPr>
        <xdr:cNvPr id="655" name="楕円 654"/>
        <xdr:cNvSpPr/>
      </xdr:nvSpPr>
      <xdr:spPr>
        <a:xfrm>
          <a:off x="14541500" y="127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153436</xdr:rowOff>
    </xdr:from>
    <xdr:ext cx="534377" cy="259045"/>
    <xdr:sp macro="" textlink="">
      <xdr:nvSpPr>
        <xdr:cNvPr id="656" name="テキスト ボックス 655"/>
        <xdr:cNvSpPr txBox="1"/>
      </xdr:nvSpPr>
      <xdr:spPr>
        <a:xfrm>
          <a:off x="14325111" y="124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155161</xdr:rowOff>
    </xdr:from>
    <xdr:to>
      <xdr:col>72</xdr:col>
      <xdr:colOff>38100</xdr:colOff>
      <xdr:row>75</xdr:row>
      <xdr:rowOff>85311</xdr:rowOff>
    </xdr:to>
    <xdr:sp macro="" textlink="">
      <xdr:nvSpPr>
        <xdr:cNvPr id="657" name="楕円 656"/>
        <xdr:cNvSpPr/>
      </xdr:nvSpPr>
      <xdr:spPr>
        <a:xfrm>
          <a:off x="13652500" y="128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76438</xdr:rowOff>
    </xdr:from>
    <xdr:ext cx="534377" cy="259045"/>
    <xdr:sp macro="" textlink="">
      <xdr:nvSpPr>
        <xdr:cNvPr id="658" name="テキスト ボックス 657"/>
        <xdr:cNvSpPr txBox="1"/>
      </xdr:nvSpPr>
      <xdr:spPr>
        <a:xfrm>
          <a:off x="13436111" y="129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115712</xdr:rowOff>
    </xdr:from>
    <xdr:to>
      <xdr:col>67</xdr:col>
      <xdr:colOff>101600</xdr:colOff>
      <xdr:row>75</xdr:row>
      <xdr:rowOff>45862</xdr:rowOff>
    </xdr:to>
    <xdr:sp macro="" textlink="">
      <xdr:nvSpPr>
        <xdr:cNvPr id="659" name="楕円 658"/>
        <xdr:cNvSpPr/>
      </xdr:nvSpPr>
      <xdr:spPr>
        <a:xfrm>
          <a:off x="12763500" y="128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36989</xdr:rowOff>
    </xdr:from>
    <xdr:ext cx="534377" cy="259045"/>
    <xdr:sp macro="" textlink="">
      <xdr:nvSpPr>
        <xdr:cNvPr id="660" name="テキスト ボックス 659"/>
        <xdr:cNvSpPr txBox="1"/>
      </xdr:nvSpPr>
      <xdr:spPr>
        <a:xfrm>
          <a:off x="12547111" y="128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88654</xdr:rowOff>
    </xdr:from>
    <xdr:to>
      <xdr:col>85</xdr:col>
      <xdr:colOff>127000</xdr:colOff>
      <xdr:row>98</xdr:row>
      <xdr:rowOff>94734</xdr:rowOff>
    </xdr:to>
    <xdr:cxnSp macro="">
      <xdr:nvCxnSpPr>
        <xdr:cNvPr id="687" name="直線コネクタ 686"/>
        <xdr:cNvCxnSpPr/>
      </xdr:nvCxnSpPr>
      <xdr:spPr>
        <a:xfrm>
          <a:off x="15481300" y="16890754"/>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57862</xdr:rowOff>
    </xdr:from>
    <xdr:to>
      <xdr:col>81</xdr:col>
      <xdr:colOff>50800</xdr:colOff>
      <xdr:row>98</xdr:row>
      <xdr:rowOff>88654</xdr:rowOff>
    </xdr:to>
    <xdr:cxnSp macro="">
      <xdr:nvCxnSpPr>
        <xdr:cNvPr id="690" name="直線コネクタ 689"/>
        <xdr:cNvCxnSpPr/>
      </xdr:nvCxnSpPr>
      <xdr:spPr>
        <a:xfrm>
          <a:off x="14592300" y="16859962"/>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57862</xdr:rowOff>
    </xdr:from>
    <xdr:to>
      <xdr:col>76</xdr:col>
      <xdr:colOff>114300</xdr:colOff>
      <xdr:row>98</xdr:row>
      <xdr:rowOff>87511</xdr:rowOff>
    </xdr:to>
    <xdr:cxnSp macro="">
      <xdr:nvCxnSpPr>
        <xdr:cNvPr id="693" name="直線コネクタ 692"/>
        <xdr:cNvCxnSpPr/>
      </xdr:nvCxnSpPr>
      <xdr:spPr>
        <a:xfrm flipV="1">
          <a:off x="13703300" y="16859962"/>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87511</xdr:rowOff>
    </xdr:from>
    <xdr:to>
      <xdr:col>71</xdr:col>
      <xdr:colOff>177800</xdr:colOff>
      <xdr:row>98</xdr:row>
      <xdr:rowOff>92655</xdr:rowOff>
    </xdr:to>
    <xdr:cxnSp macro="">
      <xdr:nvCxnSpPr>
        <xdr:cNvPr id="696" name="直線コネクタ 695"/>
        <xdr:cNvCxnSpPr/>
      </xdr:nvCxnSpPr>
      <xdr:spPr>
        <a:xfrm flipV="1">
          <a:off x="12814300" y="1688961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43934</xdr:rowOff>
    </xdr:from>
    <xdr:to>
      <xdr:col>85</xdr:col>
      <xdr:colOff>177800</xdr:colOff>
      <xdr:row>98</xdr:row>
      <xdr:rowOff>145534</xdr:rowOff>
    </xdr:to>
    <xdr:sp macro="" textlink="">
      <xdr:nvSpPr>
        <xdr:cNvPr id="706" name="楕円 705"/>
        <xdr:cNvSpPr/>
      </xdr:nvSpPr>
      <xdr:spPr>
        <a:xfrm>
          <a:off x="16268700" y="168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130311</xdr:rowOff>
    </xdr:from>
    <xdr:ext cx="469744" cy="259045"/>
    <xdr:sp macro="" textlink="">
      <xdr:nvSpPr>
        <xdr:cNvPr id="707" name="積立金該当値テキスト"/>
        <xdr:cNvSpPr txBox="1"/>
      </xdr:nvSpPr>
      <xdr:spPr>
        <a:xfrm>
          <a:off x="16370300" y="167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37854</xdr:rowOff>
    </xdr:from>
    <xdr:to>
      <xdr:col>81</xdr:col>
      <xdr:colOff>101600</xdr:colOff>
      <xdr:row>98</xdr:row>
      <xdr:rowOff>139454</xdr:rowOff>
    </xdr:to>
    <xdr:sp macro="" textlink="">
      <xdr:nvSpPr>
        <xdr:cNvPr id="708" name="楕円 707"/>
        <xdr:cNvSpPr/>
      </xdr:nvSpPr>
      <xdr:spPr>
        <a:xfrm>
          <a:off x="15430500" y="16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130581</xdr:rowOff>
    </xdr:from>
    <xdr:ext cx="469744" cy="259045"/>
    <xdr:sp macro="" textlink="">
      <xdr:nvSpPr>
        <xdr:cNvPr id="709" name="テキスト ボックス 708"/>
        <xdr:cNvSpPr txBox="1"/>
      </xdr:nvSpPr>
      <xdr:spPr>
        <a:xfrm>
          <a:off x="15246428" y="16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7062</xdr:rowOff>
    </xdr:from>
    <xdr:to>
      <xdr:col>76</xdr:col>
      <xdr:colOff>165100</xdr:colOff>
      <xdr:row>98</xdr:row>
      <xdr:rowOff>108662</xdr:rowOff>
    </xdr:to>
    <xdr:sp macro="" textlink="">
      <xdr:nvSpPr>
        <xdr:cNvPr id="710" name="楕円 709"/>
        <xdr:cNvSpPr/>
      </xdr:nvSpPr>
      <xdr:spPr>
        <a:xfrm>
          <a:off x="14541500" y="168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99789</xdr:rowOff>
    </xdr:from>
    <xdr:ext cx="469744" cy="259045"/>
    <xdr:sp macro="" textlink="">
      <xdr:nvSpPr>
        <xdr:cNvPr id="711" name="テキスト ボックス 710"/>
        <xdr:cNvSpPr txBox="1"/>
      </xdr:nvSpPr>
      <xdr:spPr>
        <a:xfrm>
          <a:off x="14357428" y="1690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36711</xdr:rowOff>
    </xdr:from>
    <xdr:to>
      <xdr:col>72</xdr:col>
      <xdr:colOff>38100</xdr:colOff>
      <xdr:row>98</xdr:row>
      <xdr:rowOff>138311</xdr:rowOff>
    </xdr:to>
    <xdr:sp macro="" textlink="">
      <xdr:nvSpPr>
        <xdr:cNvPr id="712" name="楕円 711"/>
        <xdr:cNvSpPr/>
      </xdr:nvSpPr>
      <xdr:spPr>
        <a:xfrm>
          <a:off x="13652500" y="168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129438</xdr:rowOff>
    </xdr:from>
    <xdr:ext cx="469744" cy="259045"/>
    <xdr:sp macro="" textlink="">
      <xdr:nvSpPr>
        <xdr:cNvPr id="713" name="テキスト ボックス 712"/>
        <xdr:cNvSpPr txBox="1"/>
      </xdr:nvSpPr>
      <xdr:spPr>
        <a:xfrm>
          <a:off x="13468428" y="169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41855</xdr:rowOff>
    </xdr:from>
    <xdr:to>
      <xdr:col>67</xdr:col>
      <xdr:colOff>101600</xdr:colOff>
      <xdr:row>98</xdr:row>
      <xdr:rowOff>143455</xdr:rowOff>
    </xdr:to>
    <xdr:sp macro="" textlink="">
      <xdr:nvSpPr>
        <xdr:cNvPr id="714" name="楕円 713"/>
        <xdr:cNvSpPr/>
      </xdr:nvSpPr>
      <xdr:spPr>
        <a:xfrm>
          <a:off x="12763500" y="168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134582</xdr:rowOff>
    </xdr:from>
    <xdr:ext cx="469744" cy="259045"/>
    <xdr:sp macro="" textlink="">
      <xdr:nvSpPr>
        <xdr:cNvPr id="715" name="テキスト ボックス 714"/>
        <xdr:cNvSpPr txBox="1"/>
      </xdr:nvSpPr>
      <xdr:spPr>
        <a:xfrm>
          <a:off x="12579428" y="169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101981</xdr:rowOff>
    </xdr:from>
    <xdr:to>
      <xdr:col>116</xdr:col>
      <xdr:colOff>63500</xdr:colOff>
      <xdr:row>30</xdr:row>
      <xdr:rowOff>163132</xdr:rowOff>
    </xdr:to>
    <xdr:cxnSp macro="">
      <xdr:nvCxnSpPr>
        <xdr:cNvPr id="744" name="直線コネクタ 743"/>
        <xdr:cNvCxnSpPr/>
      </xdr:nvCxnSpPr>
      <xdr:spPr>
        <a:xfrm flipV="1">
          <a:off x="21323300" y="5245481"/>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5" name="投資及び出資金平均値テキスト"/>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163132</xdr:rowOff>
    </xdr:from>
    <xdr:to>
      <xdr:col>111</xdr:col>
      <xdr:colOff>177800</xdr:colOff>
      <xdr:row>32</xdr:row>
      <xdr:rowOff>39116</xdr:rowOff>
    </xdr:to>
    <xdr:cxnSp macro="">
      <xdr:nvCxnSpPr>
        <xdr:cNvPr id="747" name="直線コネクタ 746"/>
        <xdr:cNvCxnSpPr/>
      </xdr:nvCxnSpPr>
      <xdr:spPr>
        <a:xfrm flipV="1">
          <a:off x="20434300" y="5306632"/>
          <a:ext cx="889000" cy="2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105046</xdr:rowOff>
    </xdr:from>
    <xdr:ext cx="378565" cy="259045"/>
    <xdr:sp macro="" textlink="">
      <xdr:nvSpPr>
        <xdr:cNvPr id="749" name="テキスト ボックス 748"/>
        <xdr:cNvSpPr txBox="1"/>
      </xdr:nvSpPr>
      <xdr:spPr>
        <a:xfrm>
          <a:off x="21134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39116</xdr:rowOff>
    </xdr:from>
    <xdr:to>
      <xdr:col>107</xdr:col>
      <xdr:colOff>50800</xdr:colOff>
      <xdr:row>32</xdr:row>
      <xdr:rowOff>72072</xdr:rowOff>
    </xdr:to>
    <xdr:cxnSp macro="">
      <xdr:nvCxnSpPr>
        <xdr:cNvPr id="750" name="直線コネクタ 749"/>
        <xdr:cNvCxnSpPr/>
      </xdr:nvCxnSpPr>
      <xdr:spPr>
        <a:xfrm flipV="1">
          <a:off x="19545300" y="5525516"/>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69422</xdr:rowOff>
    </xdr:from>
    <xdr:ext cx="378565" cy="259045"/>
    <xdr:sp macro="" textlink="">
      <xdr:nvSpPr>
        <xdr:cNvPr id="752" name="テキスト ボックス 751"/>
        <xdr:cNvSpPr txBox="1"/>
      </xdr:nvSpPr>
      <xdr:spPr>
        <a:xfrm>
          <a:off x="20245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72072</xdr:rowOff>
    </xdr:from>
    <xdr:to>
      <xdr:col>102</xdr:col>
      <xdr:colOff>114300</xdr:colOff>
      <xdr:row>32</xdr:row>
      <xdr:rowOff>169609</xdr:rowOff>
    </xdr:to>
    <xdr:cxnSp macro="">
      <xdr:nvCxnSpPr>
        <xdr:cNvPr id="753" name="直線コネクタ 752"/>
        <xdr:cNvCxnSpPr/>
      </xdr:nvCxnSpPr>
      <xdr:spPr>
        <a:xfrm flipV="1">
          <a:off x="18656300" y="5558472"/>
          <a:ext cx="889000" cy="9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93616</xdr:rowOff>
    </xdr:from>
    <xdr:ext cx="378565" cy="259045"/>
    <xdr:sp macro="" textlink="">
      <xdr:nvSpPr>
        <xdr:cNvPr id="755" name="テキスト ボックス 754"/>
        <xdr:cNvSpPr txBox="1"/>
      </xdr:nvSpPr>
      <xdr:spPr>
        <a:xfrm>
          <a:off x="19356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139146</xdr:rowOff>
    </xdr:from>
    <xdr:ext cx="378565" cy="259045"/>
    <xdr:sp macro="" textlink="">
      <xdr:nvSpPr>
        <xdr:cNvPr id="757" name="テキスト ボックス 756"/>
        <xdr:cNvSpPr txBox="1"/>
      </xdr:nvSpPr>
      <xdr:spPr>
        <a:xfrm>
          <a:off x="18467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51181</xdr:rowOff>
    </xdr:from>
    <xdr:to>
      <xdr:col>116</xdr:col>
      <xdr:colOff>114300</xdr:colOff>
      <xdr:row>30</xdr:row>
      <xdr:rowOff>152781</xdr:rowOff>
    </xdr:to>
    <xdr:sp macro="" textlink="">
      <xdr:nvSpPr>
        <xdr:cNvPr id="763" name="楕円 762"/>
        <xdr:cNvSpPr/>
      </xdr:nvSpPr>
      <xdr:spPr>
        <a:xfrm>
          <a:off x="221107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4208</xdr:rowOff>
    </xdr:from>
    <xdr:ext cx="469744" cy="259045"/>
    <xdr:sp macro="" textlink="">
      <xdr:nvSpPr>
        <xdr:cNvPr id="764" name="投資及び出資金該当値テキスト"/>
        <xdr:cNvSpPr txBox="1"/>
      </xdr:nvSpPr>
      <xdr:spPr>
        <a:xfrm>
          <a:off x="22212300" y="51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112332</xdr:rowOff>
    </xdr:from>
    <xdr:to>
      <xdr:col>112</xdr:col>
      <xdr:colOff>38100</xdr:colOff>
      <xdr:row>31</xdr:row>
      <xdr:rowOff>42482</xdr:rowOff>
    </xdr:to>
    <xdr:sp macro="" textlink="">
      <xdr:nvSpPr>
        <xdr:cNvPr id="765" name="楕円 764"/>
        <xdr:cNvSpPr/>
      </xdr:nvSpPr>
      <xdr:spPr>
        <a:xfrm>
          <a:off x="21272500" y="5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59009</xdr:rowOff>
    </xdr:from>
    <xdr:ext cx="469744" cy="259045"/>
    <xdr:sp macro="" textlink="">
      <xdr:nvSpPr>
        <xdr:cNvPr id="766" name="テキスト ボックス 765"/>
        <xdr:cNvSpPr txBox="1"/>
      </xdr:nvSpPr>
      <xdr:spPr>
        <a:xfrm>
          <a:off x="21088428" y="50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159766</xdr:rowOff>
    </xdr:from>
    <xdr:to>
      <xdr:col>107</xdr:col>
      <xdr:colOff>101600</xdr:colOff>
      <xdr:row>32</xdr:row>
      <xdr:rowOff>89916</xdr:rowOff>
    </xdr:to>
    <xdr:sp macro="" textlink="">
      <xdr:nvSpPr>
        <xdr:cNvPr id="767" name="楕円 766"/>
        <xdr:cNvSpPr/>
      </xdr:nvSpPr>
      <xdr:spPr>
        <a:xfrm>
          <a:off x="20383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106443</xdr:rowOff>
    </xdr:from>
    <xdr:ext cx="469744" cy="259045"/>
    <xdr:sp macro="" textlink="">
      <xdr:nvSpPr>
        <xdr:cNvPr id="768" name="テキスト ボックス 767"/>
        <xdr:cNvSpPr txBox="1"/>
      </xdr:nvSpPr>
      <xdr:spPr>
        <a:xfrm>
          <a:off x="20199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21272</xdr:rowOff>
    </xdr:from>
    <xdr:to>
      <xdr:col>102</xdr:col>
      <xdr:colOff>165100</xdr:colOff>
      <xdr:row>32</xdr:row>
      <xdr:rowOff>122872</xdr:rowOff>
    </xdr:to>
    <xdr:sp macro="" textlink="">
      <xdr:nvSpPr>
        <xdr:cNvPr id="769" name="楕円 768"/>
        <xdr:cNvSpPr/>
      </xdr:nvSpPr>
      <xdr:spPr>
        <a:xfrm>
          <a:off x="19494500" y="5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139399</xdr:rowOff>
    </xdr:from>
    <xdr:ext cx="469744" cy="259045"/>
    <xdr:sp macro="" textlink="">
      <xdr:nvSpPr>
        <xdr:cNvPr id="770" name="テキスト ボックス 769"/>
        <xdr:cNvSpPr txBox="1"/>
      </xdr:nvSpPr>
      <xdr:spPr>
        <a:xfrm>
          <a:off x="19310428" y="528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118809</xdr:rowOff>
    </xdr:from>
    <xdr:to>
      <xdr:col>98</xdr:col>
      <xdr:colOff>38100</xdr:colOff>
      <xdr:row>33</xdr:row>
      <xdr:rowOff>48959</xdr:rowOff>
    </xdr:to>
    <xdr:sp macro="" textlink="">
      <xdr:nvSpPr>
        <xdr:cNvPr id="771" name="楕円 770"/>
        <xdr:cNvSpPr/>
      </xdr:nvSpPr>
      <xdr:spPr>
        <a:xfrm>
          <a:off x="18605500" y="56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65486</xdr:rowOff>
    </xdr:from>
    <xdr:ext cx="469744" cy="259045"/>
    <xdr:sp macro="" textlink="">
      <xdr:nvSpPr>
        <xdr:cNvPr id="772" name="テキスト ボックス 771"/>
        <xdr:cNvSpPr txBox="1"/>
      </xdr:nvSpPr>
      <xdr:spPr>
        <a:xfrm>
          <a:off x="18421428" y="538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22123</xdr:rowOff>
    </xdr:from>
    <xdr:to>
      <xdr:col>116</xdr:col>
      <xdr:colOff>63500</xdr:colOff>
      <xdr:row>59</xdr:row>
      <xdr:rowOff>23895</xdr:rowOff>
    </xdr:to>
    <xdr:cxnSp macro="">
      <xdr:nvCxnSpPr>
        <xdr:cNvPr id="801" name="直線コネクタ 800"/>
        <xdr:cNvCxnSpPr/>
      </xdr:nvCxnSpPr>
      <xdr:spPr>
        <a:xfrm flipV="1">
          <a:off x="21323300" y="10137673"/>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23895</xdr:rowOff>
    </xdr:from>
    <xdr:to>
      <xdr:col>111</xdr:col>
      <xdr:colOff>177800</xdr:colOff>
      <xdr:row>59</xdr:row>
      <xdr:rowOff>23933</xdr:rowOff>
    </xdr:to>
    <xdr:cxnSp macro="">
      <xdr:nvCxnSpPr>
        <xdr:cNvPr id="804" name="直線コネクタ 803"/>
        <xdr:cNvCxnSpPr/>
      </xdr:nvCxnSpPr>
      <xdr:spPr>
        <a:xfrm flipV="1">
          <a:off x="20434300" y="1013944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23933</xdr:rowOff>
    </xdr:from>
    <xdr:to>
      <xdr:col>107</xdr:col>
      <xdr:colOff>50800</xdr:colOff>
      <xdr:row>59</xdr:row>
      <xdr:rowOff>24467</xdr:rowOff>
    </xdr:to>
    <xdr:cxnSp macro="">
      <xdr:nvCxnSpPr>
        <xdr:cNvPr id="807" name="直線コネクタ 806"/>
        <xdr:cNvCxnSpPr/>
      </xdr:nvCxnSpPr>
      <xdr:spPr>
        <a:xfrm flipV="1">
          <a:off x="19545300" y="1013948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21933</xdr:rowOff>
    </xdr:from>
    <xdr:to>
      <xdr:col>102</xdr:col>
      <xdr:colOff>114300</xdr:colOff>
      <xdr:row>59</xdr:row>
      <xdr:rowOff>24467</xdr:rowOff>
    </xdr:to>
    <xdr:cxnSp macro="">
      <xdr:nvCxnSpPr>
        <xdr:cNvPr id="810" name="直線コネクタ 809"/>
        <xdr:cNvCxnSpPr/>
      </xdr:nvCxnSpPr>
      <xdr:spPr>
        <a:xfrm>
          <a:off x="18656300" y="10137483"/>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142773</xdr:rowOff>
    </xdr:from>
    <xdr:to>
      <xdr:col>116</xdr:col>
      <xdr:colOff>114300</xdr:colOff>
      <xdr:row>59</xdr:row>
      <xdr:rowOff>72923</xdr:rowOff>
    </xdr:to>
    <xdr:sp macro="" textlink="">
      <xdr:nvSpPr>
        <xdr:cNvPr id="820" name="楕円 819"/>
        <xdr:cNvSpPr/>
      </xdr:nvSpPr>
      <xdr:spPr>
        <a:xfrm>
          <a:off x="22110700" y="100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57700</xdr:rowOff>
    </xdr:from>
    <xdr:ext cx="469744" cy="259045"/>
    <xdr:sp macro="" textlink="">
      <xdr:nvSpPr>
        <xdr:cNvPr id="821" name="貸付金該当値テキスト"/>
        <xdr:cNvSpPr txBox="1"/>
      </xdr:nvSpPr>
      <xdr:spPr>
        <a:xfrm>
          <a:off x="22212300" y="1000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144545</xdr:rowOff>
    </xdr:from>
    <xdr:to>
      <xdr:col>112</xdr:col>
      <xdr:colOff>38100</xdr:colOff>
      <xdr:row>59</xdr:row>
      <xdr:rowOff>74695</xdr:rowOff>
    </xdr:to>
    <xdr:sp macro="" textlink="">
      <xdr:nvSpPr>
        <xdr:cNvPr id="822" name="楕円 821"/>
        <xdr:cNvSpPr/>
      </xdr:nvSpPr>
      <xdr:spPr>
        <a:xfrm>
          <a:off x="21272500" y="100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65822</xdr:rowOff>
    </xdr:from>
    <xdr:ext cx="469744" cy="259045"/>
    <xdr:sp macro="" textlink="">
      <xdr:nvSpPr>
        <xdr:cNvPr id="823" name="テキスト ボックス 822"/>
        <xdr:cNvSpPr txBox="1"/>
      </xdr:nvSpPr>
      <xdr:spPr>
        <a:xfrm>
          <a:off x="21088428" y="101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144583</xdr:rowOff>
    </xdr:from>
    <xdr:to>
      <xdr:col>107</xdr:col>
      <xdr:colOff>101600</xdr:colOff>
      <xdr:row>59</xdr:row>
      <xdr:rowOff>74733</xdr:rowOff>
    </xdr:to>
    <xdr:sp macro="" textlink="">
      <xdr:nvSpPr>
        <xdr:cNvPr id="824" name="楕円 823"/>
        <xdr:cNvSpPr/>
      </xdr:nvSpPr>
      <xdr:spPr>
        <a:xfrm>
          <a:off x="20383500" y="1008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65860</xdr:rowOff>
    </xdr:from>
    <xdr:ext cx="469744" cy="259045"/>
    <xdr:sp macro="" textlink="">
      <xdr:nvSpPr>
        <xdr:cNvPr id="825" name="テキスト ボックス 824"/>
        <xdr:cNvSpPr txBox="1"/>
      </xdr:nvSpPr>
      <xdr:spPr>
        <a:xfrm>
          <a:off x="20199428" y="1018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145117</xdr:rowOff>
    </xdr:from>
    <xdr:to>
      <xdr:col>102</xdr:col>
      <xdr:colOff>165100</xdr:colOff>
      <xdr:row>59</xdr:row>
      <xdr:rowOff>75267</xdr:rowOff>
    </xdr:to>
    <xdr:sp macro="" textlink="">
      <xdr:nvSpPr>
        <xdr:cNvPr id="826" name="楕円 825"/>
        <xdr:cNvSpPr/>
      </xdr:nvSpPr>
      <xdr:spPr>
        <a:xfrm>
          <a:off x="19494500" y="100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66394</xdr:rowOff>
    </xdr:from>
    <xdr:ext cx="469744" cy="259045"/>
    <xdr:sp macro="" textlink="">
      <xdr:nvSpPr>
        <xdr:cNvPr id="827" name="テキスト ボックス 826"/>
        <xdr:cNvSpPr txBox="1"/>
      </xdr:nvSpPr>
      <xdr:spPr>
        <a:xfrm>
          <a:off x="19310428" y="1018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142583</xdr:rowOff>
    </xdr:from>
    <xdr:to>
      <xdr:col>98</xdr:col>
      <xdr:colOff>38100</xdr:colOff>
      <xdr:row>59</xdr:row>
      <xdr:rowOff>72733</xdr:rowOff>
    </xdr:to>
    <xdr:sp macro="" textlink="">
      <xdr:nvSpPr>
        <xdr:cNvPr id="828" name="楕円 827"/>
        <xdr:cNvSpPr/>
      </xdr:nvSpPr>
      <xdr:spPr>
        <a:xfrm>
          <a:off x="18605500" y="100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63860</xdr:rowOff>
    </xdr:from>
    <xdr:ext cx="469744" cy="259045"/>
    <xdr:sp macro="" textlink="">
      <xdr:nvSpPr>
        <xdr:cNvPr id="829" name="テキスト ボックス 828"/>
        <xdr:cNvSpPr txBox="1"/>
      </xdr:nvSpPr>
      <xdr:spPr>
        <a:xfrm>
          <a:off x="18421428" y="1017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36411</xdr:rowOff>
    </xdr:from>
    <xdr:to>
      <xdr:col>116</xdr:col>
      <xdr:colOff>63500</xdr:colOff>
      <xdr:row>75</xdr:row>
      <xdr:rowOff>87770</xdr:rowOff>
    </xdr:to>
    <xdr:cxnSp macro="">
      <xdr:nvCxnSpPr>
        <xdr:cNvPr id="859" name="直線コネクタ 858"/>
        <xdr:cNvCxnSpPr/>
      </xdr:nvCxnSpPr>
      <xdr:spPr>
        <a:xfrm flipV="1">
          <a:off x="21323300" y="12895161"/>
          <a:ext cx="8382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87770</xdr:rowOff>
    </xdr:from>
    <xdr:to>
      <xdr:col>111</xdr:col>
      <xdr:colOff>177800</xdr:colOff>
      <xdr:row>75</xdr:row>
      <xdr:rowOff>116536</xdr:rowOff>
    </xdr:to>
    <xdr:cxnSp macro="">
      <xdr:nvCxnSpPr>
        <xdr:cNvPr id="862" name="直線コネクタ 861"/>
        <xdr:cNvCxnSpPr/>
      </xdr:nvCxnSpPr>
      <xdr:spPr>
        <a:xfrm flipV="1">
          <a:off x="20434300" y="12946520"/>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103315</xdr:rowOff>
    </xdr:from>
    <xdr:to>
      <xdr:col>107</xdr:col>
      <xdr:colOff>50800</xdr:colOff>
      <xdr:row>75</xdr:row>
      <xdr:rowOff>116536</xdr:rowOff>
    </xdr:to>
    <xdr:cxnSp macro="">
      <xdr:nvCxnSpPr>
        <xdr:cNvPr id="865" name="直線コネクタ 864"/>
        <xdr:cNvCxnSpPr/>
      </xdr:nvCxnSpPr>
      <xdr:spPr>
        <a:xfrm>
          <a:off x="19545300" y="1296206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103315</xdr:rowOff>
    </xdr:from>
    <xdr:to>
      <xdr:col>102</xdr:col>
      <xdr:colOff>114300</xdr:colOff>
      <xdr:row>75</xdr:row>
      <xdr:rowOff>131356</xdr:rowOff>
    </xdr:to>
    <xdr:cxnSp macro="">
      <xdr:nvCxnSpPr>
        <xdr:cNvPr id="868" name="直線コネクタ 867"/>
        <xdr:cNvCxnSpPr/>
      </xdr:nvCxnSpPr>
      <xdr:spPr>
        <a:xfrm flipV="1">
          <a:off x="18656300" y="12962065"/>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157061</xdr:rowOff>
    </xdr:from>
    <xdr:to>
      <xdr:col>116</xdr:col>
      <xdr:colOff>114300</xdr:colOff>
      <xdr:row>75</xdr:row>
      <xdr:rowOff>87211</xdr:rowOff>
    </xdr:to>
    <xdr:sp macro="" textlink="">
      <xdr:nvSpPr>
        <xdr:cNvPr id="878" name="楕円 877"/>
        <xdr:cNvSpPr/>
      </xdr:nvSpPr>
      <xdr:spPr>
        <a:xfrm>
          <a:off x="22110700" y="128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8488</xdr:rowOff>
    </xdr:from>
    <xdr:ext cx="534377" cy="259045"/>
    <xdr:sp macro="" textlink="">
      <xdr:nvSpPr>
        <xdr:cNvPr id="879" name="繰出金該当値テキスト"/>
        <xdr:cNvSpPr txBox="1"/>
      </xdr:nvSpPr>
      <xdr:spPr>
        <a:xfrm>
          <a:off x="22212300" y="126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36970</xdr:rowOff>
    </xdr:from>
    <xdr:to>
      <xdr:col>112</xdr:col>
      <xdr:colOff>38100</xdr:colOff>
      <xdr:row>75</xdr:row>
      <xdr:rowOff>138570</xdr:rowOff>
    </xdr:to>
    <xdr:sp macro="" textlink="">
      <xdr:nvSpPr>
        <xdr:cNvPr id="880" name="楕円 879"/>
        <xdr:cNvSpPr/>
      </xdr:nvSpPr>
      <xdr:spPr>
        <a:xfrm>
          <a:off x="21272500" y="128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129697</xdr:rowOff>
    </xdr:from>
    <xdr:ext cx="534377" cy="259045"/>
    <xdr:sp macro="" textlink="">
      <xdr:nvSpPr>
        <xdr:cNvPr id="881" name="テキスト ボックス 880"/>
        <xdr:cNvSpPr txBox="1"/>
      </xdr:nvSpPr>
      <xdr:spPr>
        <a:xfrm>
          <a:off x="21056111" y="129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65736</xdr:rowOff>
    </xdr:from>
    <xdr:to>
      <xdr:col>107</xdr:col>
      <xdr:colOff>101600</xdr:colOff>
      <xdr:row>75</xdr:row>
      <xdr:rowOff>167336</xdr:rowOff>
    </xdr:to>
    <xdr:sp macro="" textlink="">
      <xdr:nvSpPr>
        <xdr:cNvPr id="882" name="楕円 881"/>
        <xdr:cNvSpPr/>
      </xdr:nvSpPr>
      <xdr:spPr>
        <a:xfrm>
          <a:off x="20383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158463</xdr:rowOff>
    </xdr:from>
    <xdr:ext cx="534377" cy="259045"/>
    <xdr:sp macro="" textlink="">
      <xdr:nvSpPr>
        <xdr:cNvPr id="883" name="テキスト ボックス 882"/>
        <xdr:cNvSpPr txBox="1"/>
      </xdr:nvSpPr>
      <xdr:spPr>
        <a:xfrm>
          <a:off x="20167111" y="130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52515</xdr:rowOff>
    </xdr:from>
    <xdr:to>
      <xdr:col>102</xdr:col>
      <xdr:colOff>165100</xdr:colOff>
      <xdr:row>75</xdr:row>
      <xdr:rowOff>154115</xdr:rowOff>
    </xdr:to>
    <xdr:sp macro="" textlink="">
      <xdr:nvSpPr>
        <xdr:cNvPr id="884" name="楕円 883"/>
        <xdr:cNvSpPr/>
      </xdr:nvSpPr>
      <xdr:spPr>
        <a:xfrm>
          <a:off x="19494500" y="129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145242</xdr:rowOff>
    </xdr:from>
    <xdr:ext cx="534377" cy="259045"/>
    <xdr:sp macro="" textlink="">
      <xdr:nvSpPr>
        <xdr:cNvPr id="885" name="テキスト ボックス 884"/>
        <xdr:cNvSpPr txBox="1"/>
      </xdr:nvSpPr>
      <xdr:spPr>
        <a:xfrm>
          <a:off x="19278111" y="130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80556</xdr:rowOff>
    </xdr:from>
    <xdr:to>
      <xdr:col>98</xdr:col>
      <xdr:colOff>38100</xdr:colOff>
      <xdr:row>76</xdr:row>
      <xdr:rowOff>10706</xdr:rowOff>
    </xdr:to>
    <xdr:sp macro="" textlink="">
      <xdr:nvSpPr>
        <xdr:cNvPr id="886" name="楕円 885"/>
        <xdr:cNvSpPr/>
      </xdr:nvSpPr>
      <xdr:spPr>
        <a:xfrm>
          <a:off x="18605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1833</xdr:rowOff>
    </xdr:from>
    <xdr:ext cx="534377" cy="259045"/>
    <xdr:sp macro="" textlink="">
      <xdr:nvSpPr>
        <xdr:cNvPr id="887" name="テキスト ボックス 886"/>
        <xdr:cNvSpPr txBox="1"/>
      </xdr:nvSpPr>
      <xdr:spPr>
        <a:xfrm>
          <a:off x="18389111" y="13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補助費等は、特別定額給付金給付により類似団体内平均値と同様に大幅な増加となった。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普通建設事業費全体では、クリーンセンターの基幹改良工事、公園用地取得事業や石橋住宅建設事業などが完了したことにより減少した。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普通建設事業費のうち新規整備は、令和元年度に引き続き実施している学校給食センター建設などの影響で、類似団体内平均値を上回っている。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普通建設事業費のうち更新整備は、クリーンセンターの基幹改良工事などが完了したことにより、類似団体内平均値を下回った。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投資及び出資金は、市立病院の企業債償還金の負担により、類似団体内平均値を大きく上回る水準となっている。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103,712
101,623
22.14
50,339,557
50,043,642
230,684
22,374,810
36,650,028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100838</xdr:rowOff>
    </xdr:from>
    <xdr:to>
      <xdr:col>24</xdr:col>
      <xdr:colOff>62865</xdr:colOff>
      <xdr:row>38</xdr:row>
      <xdr:rowOff>43688</xdr:rowOff>
    </xdr:to>
    <xdr:cxnSp macro="">
      <xdr:nvCxnSpPr>
        <xdr:cNvPr id="58" name="直線コネクタ 57"/>
        <xdr:cNvCxnSpPr/>
      </xdr:nvCxnSpPr>
      <xdr:spPr>
        <a:xfrm flipV="1">
          <a:off x="4633595" y="5415788"/>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47515</xdr:rowOff>
    </xdr:from>
    <xdr:ext cx="469744" cy="259045"/>
    <xdr:sp macro="" textlink="">
      <xdr:nvSpPr>
        <xdr:cNvPr id="59" name="議会費最小値テキスト"/>
        <xdr:cNvSpPr txBox="1"/>
      </xdr:nvSpPr>
      <xdr:spPr>
        <a:xfrm>
          <a:off x="4686300"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43688</xdr:rowOff>
    </xdr:from>
    <xdr:to>
      <xdr:col>24</xdr:col>
      <xdr:colOff>152400</xdr:colOff>
      <xdr:row>38</xdr:row>
      <xdr:rowOff>43688</xdr:rowOff>
    </xdr:to>
    <xdr:cxnSp macro="">
      <xdr:nvCxnSpPr>
        <xdr:cNvPr id="60" name="直線コネクタ 59"/>
        <xdr:cNvCxnSpPr/>
      </xdr:nvCxnSpPr>
      <xdr:spPr>
        <a:xfrm>
          <a:off x="4546600" y="655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47515</xdr:rowOff>
    </xdr:from>
    <xdr:ext cx="469744" cy="259045"/>
    <xdr:sp macro="" textlink="">
      <xdr:nvSpPr>
        <xdr:cNvPr id="61" name="議会費最大値テキスト"/>
        <xdr:cNvSpPr txBox="1"/>
      </xdr:nvSpPr>
      <xdr:spPr>
        <a:xfrm>
          <a:off x="4686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100838</xdr:rowOff>
    </xdr:from>
    <xdr:to>
      <xdr:col>24</xdr:col>
      <xdr:colOff>152400</xdr:colOff>
      <xdr:row>31</xdr:row>
      <xdr:rowOff>100838</xdr:rowOff>
    </xdr:to>
    <xdr:cxnSp macro="">
      <xdr:nvCxnSpPr>
        <xdr:cNvPr id="62" name="直線コネクタ 61"/>
        <xdr:cNvCxnSpPr/>
      </xdr:nvCxnSpPr>
      <xdr:spPr>
        <a:xfrm>
          <a:off x="4546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44668</xdr:rowOff>
    </xdr:from>
    <xdr:to>
      <xdr:col>24</xdr:col>
      <xdr:colOff>63500</xdr:colOff>
      <xdr:row>31</xdr:row>
      <xdr:rowOff>100838</xdr:rowOff>
    </xdr:to>
    <xdr:cxnSp macro="">
      <xdr:nvCxnSpPr>
        <xdr:cNvPr id="63" name="直線コネクタ 62"/>
        <xdr:cNvCxnSpPr/>
      </xdr:nvCxnSpPr>
      <xdr:spPr>
        <a:xfrm>
          <a:off x="3797300" y="5359618"/>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21281</xdr:rowOff>
    </xdr:from>
    <xdr:ext cx="469744" cy="259045"/>
    <xdr:sp macro="" textlink="">
      <xdr:nvSpPr>
        <xdr:cNvPr id="64" name="議会費平均値テキスト"/>
        <xdr:cNvSpPr txBox="1"/>
      </xdr:nvSpPr>
      <xdr:spPr>
        <a:xfrm>
          <a:off x="4686300" y="602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42854</xdr:rowOff>
    </xdr:from>
    <xdr:to>
      <xdr:col>24</xdr:col>
      <xdr:colOff>114300</xdr:colOff>
      <xdr:row>35</xdr:row>
      <xdr:rowOff>144454</xdr:rowOff>
    </xdr:to>
    <xdr:sp macro="" textlink="">
      <xdr:nvSpPr>
        <xdr:cNvPr id="65" name="フローチャート: 判断 64"/>
        <xdr:cNvSpPr/>
      </xdr:nvSpPr>
      <xdr:spPr>
        <a:xfrm>
          <a:off x="4584700" y="60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44668</xdr:rowOff>
    </xdr:from>
    <xdr:to>
      <xdr:col>19</xdr:col>
      <xdr:colOff>177800</xdr:colOff>
      <xdr:row>31</xdr:row>
      <xdr:rowOff>51199</xdr:rowOff>
    </xdr:to>
    <xdr:cxnSp macro="">
      <xdr:nvCxnSpPr>
        <xdr:cNvPr id="66" name="直線コネクタ 65"/>
        <xdr:cNvCxnSpPr/>
      </xdr:nvCxnSpPr>
      <xdr:spPr>
        <a:xfrm flipV="1">
          <a:off x="2908300" y="53596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5624</xdr:rowOff>
    </xdr:from>
    <xdr:to>
      <xdr:col>20</xdr:col>
      <xdr:colOff>38100</xdr:colOff>
      <xdr:row>35</xdr:row>
      <xdr:rowOff>107224</xdr:rowOff>
    </xdr:to>
    <xdr:sp macro="" textlink="">
      <xdr:nvSpPr>
        <xdr:cNvPr id="67" name="フローチャート: 判断 66"/>
        <xdr:cNvSpPr/>
      </xdr:nvSpPr>
      <xdr:spPr>
        <a:xfrm>
          <a:off x="374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98351</xdr:rowOff>
    </xdr:from>
    <xdr:ext cx="469744" cy="259045"/>
    <xdr:sp macro="" textlink="">
      <xdr:nvSpPr>
        <xdr:cNvPr id="68" name="テキスト ボックス 67"/>
        <xdr:cNvSpPr txBox="1"/>
      </xdr:nvSpPr>
      <xdr:spPr>
        <a:xfrm>
          <a:off x="3562428" y="60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160601</xdr:rowOff>
    </xdr:from>
    <xdr:to>
      <xdr:col>15</xdr:col>
      <xdr:colOff>50800</xdr:colOff>
      <xdr:row>31</xdr:row>
      <xdr:rowOff>51199</xdr:rowOff>
    </xdr:to>
    <xdr:cxnSp macro="">
      <xdr:nvCxnSpPr>
        <xdr:cNvPr id="69" name="直線コネクタ 68"/>
        <xdr:cNvCxnSpPr/>
      </xdr:nvCxnSpPr>
      <xdr:spPr>
        <a:xfrm>
          <a:off x="2019300" y="530410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152255</xdr:rowOff>
    </xdr:from>
    <xdr:to>
      <xdr:col>15</xdr:col>
      <xdr:colOff>101600</xdr:colOff>
      <xdr:row>35</xdr:row>
      <xdr:rowOff>82405</xdr:rowOff>
    </xdr:to>
    <xdr:sp macro="" textlink="">
      <xdr:nvSpPr>
        <xdr:cNvPr id="70" name="フローチャート: 判断 69"/>
        <xdr:cNvSpPr/>
      </xdr:nvSpPr>
      <xdr:spPr>
        <a:xfrm>
          <a:off x="2857500" y="598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73532</xdr:rowOff>
    </xdr:from>
    <xdr:ext cx="469744" cy="259045"/>
    <xdr:sp macro="" textlink="">
      <xdr:nvSpPr>
        <xdr:cNvPr id="71" name="テキスト ボックス 70"/>
        <xdr:cNvSpPr txBox="1"/>
      </xdr:nvSpPr>
      <xdr:spPr>
        <a:xfrm>
          <a:off x="2673428" y="60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143619</xdr:rowOff>
    </xdr:from>
    <xdr:to>
      <xdr:col>10</xdr:col>
      <xdr:colOff>114300</xdr:colOff>
      <xdr:row>30</xdr:row>
      <xdr:rowOff>160601</xdr:rowOff>
    </xdr:to>
    <xdr:cxnSp macro="">
      <xdr:nvCxnSpPr>
        <xdr:cNvPr id="72" name="直線コネクタ 71"/>
        <xdr:cNvCxnSpPr/>
      </xdr:nvCxnSpPr>
      <xdr:spPr>
        <a:xfrm>
          <a:off x="1130300" y="5287119"/>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142458</xdr:rowOff>
    </xdr:from>
    <xdr:to>
      <xdr:col>10</xdr:col>
      <xdr:colOff>165100</xdr:colOff>
      <xdr:row>35</xdr:row>
      <xdr:rowOff>72608</xdr:rowOff>
    </xdr:to>
    <xdr:sp macro="" textlink="">
      <xdr:nvSpPr>
        <xdr:cNvPr id="73" name="フローチャート: 判断 72"/>
        <xdr:cNvSpPr/>
      </xdr:nvSpPr>
      <xdr:spPr>
        <a:xfrm>
          <a:off x="1968500" y="597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63735</xdr:rowOff>
    </xdr:from>
    <xdr:ext cx="469744" cy="259045"/>
    <xdr:sp macro="" textlink="">
      <xdr:nvSpPr>
        <xdr:cNvPr id="74" name="テキスト ボックス 73"/>
        <xdr:cNvSpPr txBox="1"/>
      </xdr:nvSpPr>
      <xdr:spPr>
        <a:xfrm>
          <a:off x="1784428" y="606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142458</xdr:rowOff>
    </xdr:from>
    <xdr:to>
      <xdr:col>6</xdr:col>
      <xdr:colOff>38100</xdr:colOff>
      <xdr:row>35</xdr:row>
      <xdr:rowOff>72608</xdr:rowOff>
    </xdr:to>
    <xdr:sp macro="" textlink="">
      <xdr:nvSpPr>
        <xdr:cNvPr id="75" name="フローチャート: 判断 74"/>
        <xdr:cNvSpPr/>
      </xdr:nvSpPr>
      <xdr:spPr>
        <a:xfrm>
          <a:off x="1079500" y="597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63735</xdr:rowOff>
    </xdr:from>
    <xdr:ext cx="469744" cy="259045"/>
    <xdr:sp macro="" textlink="">
      <xdr:nvSpPr>
        <xdr:cNvPr id="76" name="テキスト ボックス 75"/>
        <xdr:cNvSpPr txBox="1"/>
      </xdr:nvSpPr>
      <xdr:spPr>
        <a:xfrm>
          <a:off x="895428" y="606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50038</xdr:rowOff>
    </xdr:from>
    <xdr:to>
      <xdr:col>24</xdr:col>
      <xdr:colOff>114300</xdr:colOff>
      <xdr:row>31</xdr:row>
      <xdr:rowOff>151638</xdr:rowOff>
    </xdr:to>
    <xdr:sp macro="" textlink="">
      <xdr:nvSpPr>
        <xdr:cNvPr id="82" name="楕円 81"/>
        <xdr:cNvSpPr/>
      </xdr:nvSpPr>
      <xdr:spPr>
        <a:xfrm>
          <a:off x="4584700" y="5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3065</xdr:rowOff>
    </xdr:from>
    <xdr:ext cx="469744" cy="259045"/>
    <xdr:sp macro="" textlink="">
      <xdr:nvSpPr>
        <xdr:cNvPr id="83" name="議会費該当値テキスト"/>
        <xdr:cNvSpPr txBox="1"/>
      </xdr:nvSpPr>
      <xdr:spPr>
        <a:xfrm>
          <a:off x="4686300" y="53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165318</xdr:rowOff>
    </xdr:from>
    <xdr:to>
      <xdr:col>20</xdr:col>
      <xdr:colOff>38100</xdr:colOff>
      <xdr:row>31</xdr:row>
      <xdr:rowOff>95468</xdr:rowOff>
    </xdr:to>
    <xdr:sp macro="" textlink="">
      <xdr:nvSpPr>
        <xdr:cNvPr id="84" name="楕円 83"/>
        <xdr:cNvSpPr/>
      </xdr:nvSpPr>
      <xdr:spPr>
        <a:xfrm>
          <a:off x="3746500" y="53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111995</xdr:rowOff>
    </xdr:from>
    <xdr:ext cx="469744" cy="259045"/>
    <xdr:sp macro="" textlink="">
      <xdr:nvSpPr>
        <xdr:cNvPr id="85" name="テキスト ボックス 84"/>
        <xdr:cNvSpPr txBox="1"/>
      </xdr:nvSpPr>
      <xdr:spPr>
        <a:xfrm>
          <a:off x="3562428" y="50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399</xdr:rowOff>
    </xdr:from>
    <xdr:to>
      <xdr:col>15</xdr:col>
      <xdr:colOff>101600</xdr:colOff>
      <xdr:row>31</xdr:row>
      <xdr:rowOff>101999</xdr:rowOff>
    </xdr:to>
    <xdr:sp macro="" textlink="">
      <xdr:nvSpPr>
        <xdr:cNvPr id="86" name="楕円 85"/>
        <xdr:cNvSpPr/>
      </xdr:nvSpPr>
      <xdr:spPr>
        <a:xfrm>
          <a:off x="2857500" y="53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118526</xdr:rowOff>
    </xdr:from>
    <xdr:ext cx="469744" cy="259045"/>
    <xdr:sp macro="" textlink="">
      <xdr:nvSpPr>
        <xdr:cNvPr id="87" name="テキスト ボックス 86"/>
        <xdr:cNvSpPr txBox="1"/>
      </xdr:nvSpPr>
      <xdr:spPr>
        <a:xfrm>
          <a:off x="2673428" y="509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109801</xdr:rowOff>
    </xdr:from>
    <xdr:to>
      <xdr:col>10</xdr:col>
      <xdr:colOff>165100</xdr:colOff>
      <xdr:row>31</xdr:row>
      <xdr:rowOff>39951</xdr:rowOff>
    </xdr:to>
    <xdr:sp macro="" textlink="">
      <xdr:nvSpPr>
        <xdr:cNvPr id="88" name="楕円 87"/>
        <xdr:cNvSpPr/>
      </xdr:nvSpPr>
      <xdr:spPr>
        <a:xfrm>
          <a:off x="1968500" y="52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56478</xdr:rowOff>
    </xdr:from>
    <xdr:ext cx="469744" cy="259045"/>
    <xdr:sp macro="" textlink="">
      <xdr:nvSpPr>
        <xdr:cNvPr id="89" name="テキスト ボックス 88"/>
        <xdr:cNvSpPr txBox="1"/>
      </xdr:nvSpPr>
      <xdr:spPr>
        <a:xfrm>
          <a:off x="1784428" y="502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92819</xdr:rowOff>
    </xdr:from>
    <xdr:to>
      <xdr:col>6</xdr:col>
      <xdr:colOff>38100</xdr:colOff>
      <xdr:row>31</xdr:row>
      <xdr:rowOff>22969</xdr:rowOff>
    </xdr:to>
    <xdr:sp macro="" textlink="">
      <xdr:nvSpPr>
        <xdr:cNvPr id="90" name="楕円 89"/>
        <xdr:cNvSpPr/>
      </xdr:nvSpPr>
      <xdr:spPr>
        <a:xfrm>
          <a:off x="1079500" y="5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39496</xdr:rowOff>
    </xdr:from>
    <xdr:ext cx="469744" cy="259045"/>
    <xdr:sp macro="" textlink="">
      <xdr:nvSpPr>
        <xdr:cNvPr id="91" name="テキスト ボックス 90"/>
        <xdr:cNvSpPr txBox="1"/>
      </xdr:nvSpPr>
      <xdr:spPr>
        <a:xfrm>
          <a:off x="895428" y="50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5" name="直線コネクタ 114"/>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6"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7" name="直線コネクタ 116"/>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8"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9" name="直線コネクタ 118"/>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164541</xdr:rowOff>
    </xdr:from>
    <xdr:to>
      <xdr:col>24</xdr:col>
      <xdr:colOff>63500</xdr:colOff>
      <xdr:row>57</xdr:row>
      <xdr:rowOff>112672</xdr:rowOff>
    </xdr:to>
    <xdr:cxnSp macro="">
      <xdr:nvCxnSpPr>
        <xdr:cNvPr id="120" name="直線コネクタ 119"/>
        <xdr:cNvCxnSpPr/>
      </xdr:nvCxnSpPr>
      <xdr:spPr>
        <a:xfrm flipV="1">
          <a:off x="3797300" y="9079941"/>
          <a:ext cx="838200" cy="80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21"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2" name="フローチャート: 判断 121"/>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112672</xdr:rowOff>
    </xdr:from>
    <xdr:to>
      <xdr:col>19</xdr:col>
      <xdr:colOff>177800</xdr:colOff>
      <xdr:row>57</xdr:row>
      <xdr:rowOff>115499</xdr:rowOff>
    </xdr:to>
    <xdr:cxnSp macro="">
      <xdr:nvCxnSpPr>
        <xdr:cNvPr id="123" name="直線コネクタ 122"/>
        <xdr:cNvCxnSpPr/>
      </xdr:nvCxnSpPr>
      <xdr:spPr>
        <a:xfrm flipV="1">
          <a:off x="2908300" y="9885322"/>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4" name="フローチャート: 判断 123"/>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5" name="テキスト ボックス 124"/>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93378</xdr:rowOff>
    </xdr:from>
    <xdr:to>
      <xdr:col>15</xdr:col>
      <xdr:colOff>50800</xdr:colOff>
      <xdr:row>57</xdr:row>
      <xdr:rowOff>115499</xdr:rowOff>
    </xdr:to>
    <xdr:cxnSp macro="">
      <xdr:nvCxnSpPr>
        <xdr:cNvPr id="126" name="直線コネクタ 125"/>
        <xdr:cNvCxnSpPr/>
      </xdr:nvCxnSpPr>
      <xdr:spPr>
        <a:xfrm>
          <a:off x="2019300" y="9866028"/>
          <a:ext cx="8890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7" name="フローチャート: 判断 126"/>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8" name="テキスト ボックス 127"/>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93378</xdr:rowOff>
    </xdr:from>
    <xdr:to>
      <xdr:col>10</xdr:col>
      <xdr:colOff>114300</xdr:colOff>
      <xdr:row>57</xdr:row>
      <xdr:rowOff>123744</xdr:rowOff>
    </xdr:to>
    <xdr:cxnSp macro="">
      <xdr:nvCxnSpPr>
        <xdr:cNvPr id="129" name="直線コネクタ 128"/>
        <xdr:cNvCxnSpPr/>
      </xdr:nvCxnSpPr>
      <xdr:spPr>
        <a:xfrm flipV="1">
          <a:off x="1130300" y="986602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30" name="フローチャート: 判断 129"/>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31" name="テキスト ボックス 130"/>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2" name="フローチャート: 判断 131"/>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3" name="テキスト ボックス 132"/>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113741</xdr:rowOff>
    </xdr:from>
    <xdr:to>
      <xdr:col>24</xdr:col>
      <xdr:colOff>114300</xdr:colOff>
      <xdr:row>53</xdr:row>
      <xdr:rowOff>43891</xdr:rowOff>
    </xdr:to>
    <xdr:sp macro="" textlink="">
      <xdr:nvSpPr>
        <xdr:cNvPr id="139" name="楕円 138"/>
        <xdr:cNvSpPr/>
      </xdr:nvSpPr>
      <xdr:spPr>
        <a:xfrm>
          <a:off x="4584700" y="90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30819</xdr:rowOff>
    </xdr:from>
    <xdr:ext cx="599010" cy="259045"/>
    <xdr:sp macro="" textlink="">
      <xdr:nvSpPr>
        <xdr:cNvPr id="140" name="総務費該当値テキスト"/>
        <xdr:cNvSpPr txBox="1"/>
      </xdr:nvSpPr>
      <xdr:spPr>
        <a:xfrm>
          <a:off x="4686300" y="8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61872</xdr:rowOff>
    </xdr:from>
    <xdr:to>
      <xdr:col>20</xdr:col>
      <xdr:colOff>38100</xdr:colOff>
      <xdr:row>57</xdr:row>
      <xdr:rowOff>163472</xdr:rowOff>
    </xdr:to>
    <xdr:sp macro="" textlink="">
      <xdr:nvSpPr>
        <xdr:cNvPr id="141" name="楕円 140"/>
        <xdr:cNvSpPr/>
      </xdr:nvSpPr>
      <xdr:spPr>
        <a:xfrm>
          <a:off x="3746500" y="983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154599</xdr:rowOff>
    </xdr:from>
    <xdr:ext cx="534377" cy="259045"/>
    <xdr:sp macro="" textlink="">
      <xdr:nvSpPr>
        <xdr:cNvPr id="142" name="テキスト ボックス 141"/>
        <xdr:cNvSpPr txBox="1"/>
      </xdr:nvSpPr>
      <xdr:spPr>
        <a:xfrm>
          <a:off x="3530111" y="992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64699</xdr:rowOff>
    </xdr:from>
    <xdr:to>
      <xdr:col>15</xdr:col>
      <xdr:colOff>101600</xdr:colOff>
      <xdr:row>57</xdr:row>
      <xdr:rowOff>166299</xdr:rowOff>
    </xdr:to>
    <xdr:sp macro="" textlink="">
      <xdr:nvSpPr>
        <xdr:cNvPr id="143" name="楕円 142"/>
        <xdr:cNvSpPr/>
      </xdr:nvSpPr>
      <xdr:spPr>
        <a:xfrm>
          <a:off x="2857500" y="98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157426</xdr:rowOff>
    </xdr:from>
    <xdr:ext cx="534377" cy="259045"/>
    <xdr:sp macro="" textlink="">
      <xdr:nvSpPr>
        <xdr:cNvPr id="144" name="テキスト ボックス 143"/>
        <xdr:cNvSpPr txBox="1"/>
      </xdr:nvSpPr>
      <xdr:spPr>
        <a:xfrm>
          <a:off x="2641111" y="99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42578</xdr:rowOff>
    </xdr:from>
    <xdr:to>
      <xdr:col>10</xdr:col>
      <xdr:colOff>165100</xdr:colOff>
      <xdr:row>57</xdr:row>
      <xdr:rowOff>144178</xdr:rowOff>
    </xdr:to>
    <xdr:sp macro="" textlink="">
      <xdr:nvSpPr>
        <xdr:cNvPr id="145" name="楕円 144"/>
        <xdr:cNvSpPr/>
      </xdr:nvSpPr>
      <xdr:spPr>
        <a:xfrm>
          <a:off x="1968500" y="98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135305</xdr:rowOff>
    </xdr:from>
    <xdr:ext cx="534377" cy="259045"/>
    <xdr:sp macro="" textlink="">
      <xdr:nvSpPr>
        <xdr:cNvPr id="146" name="テキスト ボックス 145"/>
        <xdr:cNvSpPr txBox="1"/>
      </xdr:nvSpPr>
      <xdr:spPr>
        <a:xfrm>
          <a:off x="1752111" y="99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72944</xdr:rowOff>
    </xdr:from>
    <xdr:to>
      <xdr:col>6</xdr:col>
      <xdr:colOff>38100</xdr:colOff>
      <xdr:row>58</xdr:row>
      <xdr:rowOff>3094</xdr:rowOff>
    </xdr:to>
    <xdr:sp macro="" textlink="">
      <xdr:nvSpPr>
        <xdr:cNvPr id="147" name="楕円 146"/>
        <xdr:cNvSpPr/>
      </xdr:nvSpPr>
      <xdr:spPr>
        <a:xfrm>
          <a:off x="1079500" y="98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165671</xdr:rowOff>
    </xdr:from>
    <xdr:ext cx="534377" cy="259045"/>
    <xdr:sp macro="" textlink="">
      <xdr:nvSpPr>
        <xdr:cNvPr id="148" name="テキスト ボックス 147"/>
        <xdr:cNvSpPr txBox="1"/>
      </xdr:nvSpPr>
      <xdr:spPr>
        <a:xfrm>
          <a:off x="863111" y="993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3" name="直線コネクタ 172"/>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4"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5" name="直線コネクタ 174"/>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6"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242,443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7" name="直線コネクタ 176"/>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88328</xdr:rowOff>
    </xdr:from>
    <xdr:to>
      <xdr:col>24</xdr:col>
      <xdr:colOff>63500</xdr:colOff>
      <xdr:row>77</xdr:row>
      <xdr:rowOff>5690</xdr:rowOff>
    </xdr:to>
    <xdr:cxnSp macro="">
      <xdr:nvCxnSpPr>
        <xdr:cNvPr id="178" name="直線コネクタ 177"/>
        <xdr:cNvCxnSpPr/>
      </xdr:nvCxnSpPr>
      <xdr:spPr>
        <a:xfrm flipV="1">
          <a:off x="3797300" y="13118528"/>
          <a:ext cx="838200" cy="8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9"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80" name="フローチャート: 判断 179"/>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5690</xdr:rowOff>
    </xdr:from>
    <xdr:to>
      <xdr:col>19</xdr:col>
      <xdr:colOff>177800</xdr:colOff>
      <xdr:row>77</xdr:row>
      <xdr:rowOff>14515</xdr:rowOff>
    </xdr:to>
    <xdr:cxnSp macro="">
      <xdr:nvCxnSpPr>
        <xdr:cNvPr id="181" name="直線コネクタ 180"/>
        <xdr:cNvCxnSpPr/>
      </xdr:nvCxnSpPr>
      <xdr:spPr>
        <a:xfrm flipV="1">
          <a:off x="2908300" y="13207340"/>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2" name="フローチャート: 判断 181"/>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3" name="テキスト ボックス 182"/>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14515</xdr:rowOff>
    </xdr:from>
    <xdr:to>
      <xdr:col>15</xdr:col>
      <xdr:colOff>50800</xdr:colOff>
      <xdr:row>77</xdr:row>
      <xdr:rowOff>125755</xdr:rowOff>
    </xdr:to>
    <xdr:cxnSp macro="">
      <xdr:nvCxnSpPr>
        <xdr:cNvPr id="184" name="直線コネクタ 183"/>
        <xdr:cNvCxnSpPr/>
      </xdr:nvCxnSpPr>
      <xdr:spPr>
        <a:xfrm flipV="1">
          <a:off x="2019300" y="13216165"/>
          <a:ext cx="889000" cy="1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5" name="フローチャート: 判断 184"/>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6" name="テキスト ボックス 185"/>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125755</xdr:rowOff>
    </xdr:from>
    <xdr:to>
      <xdr:col>10</xdr:col>
      <xdr:colOff>114300</xdr:colOff>
      <xdr:row>77</xdr:row>
      <xdr:rowOff>152591</xdr:rowOff>
    </xdr:to>
    <xdr:cxnSp macro="">
      <xdr:nvCxnSpPr>
        <xdr:cNvPr id="187" name="直線コネクタ 186"/>
        <xdr:cNvCxnSpPr/>
      </xdr:nvCxnSpPr>
      <xdr:spPr>
        <a:xfrm flipV="1">
          <a:off x="1130300" y="13327405"/>
          <a:ext cx="889000" cy="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8" name="フローチャート: 判断 187"/>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9" name="テキスト ボックス 188"/>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90" name="フローチャート: 判断 189"/>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91" name="テキスト ボックス 190"/>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37528</xdr:rowOff>
    </xdr:from>
    <xdr:to>
      <xdr:col>24</xdr:col>
      <xdr:colOff>114300</xdr:colOff>
      <xdr:row>76</xdr:row>
      <xdr:rowOff>139128</xdr:rowOff>
    </xdr:to>
    <xdr:sp macro="" textlink="">
      <xdr:nvSpPr>
        <xdr:cNvPr id="197" name="楕円 196"/>
        <xdr:cNvSpPr/>
      </xdr:nvSpPr>
      <xdr:spPr>
        <a:xfrm>
          <a:off x="4584700" y="130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15955</xdr:rowOff>
    </xdr:from>
    <xdr:ext cx="599010" cy="259045"/>
    <xdr:sp macro="" textlink="">
      <xdr:nvSpPr>
        <xdr:cNvPr id="198" name="民生費該当値テキスト"/>
        <xdr:cNvSpPr txBox="1"/>
      </xdr:nvSpPr>
      <xdr:spPr>
        <a:xfrm>
          <a:off x="4686300" y="1304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126340</xdr:rowOff>
    </xdr:from>
    <xdr:to>
      <xdr:col>20</xdr:col>
      <xdr:colOff>38100</xdr:colOff>
      <xdr:row>77</xdr:row>
      <xdr:rowOff>56490</xdr:rowOff>
    </xdr:to>
    <xdr:sp macro="" textlink="">
      <xdr:nvSpPr>
        <xdr:cNvPr id="199" name="楕円 198"/>
        <xdr:cNvSpPr/>
      </xdr:nvSpPr>
      <xdr:spPr>
        <a:xfrm>
          <a:off x="3746500" y="131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47617</xdr:rowOff>
    </xdr:from>
    <xdr:ext cx="599010" cy="259045"/>
    <xdr:sp macro="" textlink="">
      <xdr:nvSpPr>
        <xdr:cNvPr id="200" name="テキスト ボックス 199"/>
        <xdr:cNvSpPr txBox="1"/>
      </xdr:nvSpPr>
      <xdr:spPr>
        <a:xfrm>
          <a:off x="3497795" y="132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135165</xdr:rowOff>
    </xdr:from>
    <xdr:to>
      <xdr:col>15</xdr:col>
      <xdr:colOff>101600</xdr:colOff>
      <xdr:row>77</xdr:row>
      <xdr:rowOff>65315</xdr:rowOff>
    </xdr:to>
    <xdr:sp macro="" textlink="">
      <xdr:nvSpPr>
        <xdr:cNvPr id="201" name="楕円 200"/>
        <xdr:cNvSpPr/>
      </xdr:nvSpPr>
      <xdr:spPr>
        <a:xfrm>
          <a:off x="2857500" y="131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56442</xdr:rowOff>
    </xdr:from>
    <xdr:ext cx="599010" cy="259045"/>
    <xdr:sp macro="" textlink="">
      <xdr:nvSpPr>
        <xdr:cNvPr id="202" name="テキスト ボックス 201"/>
        <xdr:cNvSpPr txBox="1"/>
      </xdr:nvSpPr>
      <xdr:spPr>
        <a:xfrm>
          <a:off x="2608795" y="1325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74955</xdr:rowOff>
    </xdr:from>
    <xdr:to>
      <xdr:col>10</xdr:col>
      <xdr:colOff>165100</xdr:colOff>
      <xdr:row>78</xdr:row>
      <xdr:rowOff>5105</xdr:rowOff>
    </xdr:to>
    <xdr:sp macro="" textlink="">
      <xdr:nvSpPr>
        <xdr:cNvPr id="203" name="楕円 202"/>
        <xdr:cNvSpPr/>
      </xdr:nvSpPr>
      <xdr:spPr>
        <a:xfrm>
          <a:off x="1968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167682</xdr:rowOff>
    </xdr:from>
    <xdr:ext cx="599010" cy="259045"/>
    <xdr:sp macro="" textlink="">
      <xdr:nvSpPr>
        <xdr:cNvPr id="204" name="テキスト ボックス 203"/>
        <xdr:cNvSpPr txBox="1"/>
      </xdr:nvSpPr>
      <xdr:spPr>
        <a:xfrm>
          <a:off x="1719795" y="133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101791</xdr:rowOff>
    </xdr:from>
    <xdr:to>
      <xdr:col>6</xdr:col>
      <xdr:colOff>38100</xdr:colOff>
      <xdr:row>78</xdr:row>
      <xdr:rowOff>31941</xdr:rowOff>
    </xdr:to>
    <xdr:sp macro="" textlink="">
      <xdr:nvSpPr>
        <xdr:cNvPr id="205" name="楕円 204"/>
        <xdr:cNvSpPr/>
      </xdr:nvSpPr>
      <xdr:spPr>
        <a:xfrm>
          <a:off x="1079500" y="133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23068</xdr:rowOff>
    </xdr:from>
    <xdr:ext cx="599010" cy="259045"/>
    <xdr:sp macro="" textlink="">
      <xdr:nvSpPr>
        <xdr:cNvPr id="206" name="テキスト ボックス 205"/>
        <xdr:cNvSpPr txBox="1"/>
      </xdr:nvSpPr>
      <xdr:spPr>
        <a:xfrm>
          <a:off x="830795" y="1339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9" name="直線コネクタ 228"/>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30"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31" name="直線コネクタ 230"/>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2"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3" name="直線コネクタ 232"/>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5969</xdr:rowOff>
    </xdr:from>
    <xdr:to>
      <xdr:col>24</xdr:col>
      <xdr:colOff>63500</xdr:colOff>
      <xdr:row>97</xdr:row>
      <xdr:rowOff>21171</xdr:rowOff>
    </xdr:to>
    <xdr:cxnSp macro="">
      <xdr:nvCxnSpPr>
        <xdr:cNvPr id="234" name="直線コネクタ 233"/>
        <xdr:cNvCxnSpPr/>
      </xdr:nvCxnSpPr>
      <xdr:spPr>
        <a:xfrm>
          <a:off x="3797300" y="16293719"/>
          <a:ext cx="838200" cy="3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5"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6" name="フローチャート: 判断 235"/>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5969</xdr:rowOff>
    </xdr:from>
    <xdr:to>
      <xdr:col>19</xdr:col>
      <xdr:colOff>177800</xdr:colOff>
      <xdr:row>95</xdr:row>
      <xdr:rowOff>30406</xdr:rowOff>
    </xdr:to>
    <xdr:cxnSp macro="">
      <xdr:nvCxnSpPr>
        <xdr:cNvPr id="237" name="直線コネクタ 236"/>
        <xdr:cNvCxnSpPr/>
      </xdr:nvCxnSpPr>
      <xdr:spPr>
        <a:xfrm flipV="1">
          <a:off x="2908300" y="16293719"/>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8" name="フローチャート: 判断 237"/>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9" name="テキスト ボックス 238"/>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21537</xdr:rowOff>
    </xdr:from>
    <xdr:to>
      <xdr:col>15</xdr:col>
      <xdr:colOff>50800</xdr:colOff>
      <xdr:row>95</xdr:row>
      <xdr:rowOff>30406</xdr:rowOff>
    </xdr:to>
    <xdr:cxnSp macro="">
      <xdr:nvCxnSpPr>
        <xdr:cNvPr id="240" name="直線コネクタ 239"/>
        <xdr:cNvCxnSpPr/>
      </xdr:nvCxnSpPr>
      <xdr:spPr>
        <a:xfrm>
          <a:off x="2019300" y="16309287"/>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41" name="フローチャート: 判断 240"/>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2" name="テキスト ボックス 241"/>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21537</xdr:rowOff>
    </xdr:from>
    <xdr:to>
      <xdr:col>10</xdr:col>
      <xdr:colOff>114300</xdr:colOff>
      <xdr:row>97</xdr:row>
      <xdr:rowOff>25766</xdr:rowOff>
    </xdr:to>
    <xdr:cxnSp macro="">
      <xdr:nvCxnSpPr>
        <xdr:cNvPr id="243" name="直線コネクタ 242"/>
        <xdr:cNvCxnSpPr/>
      </xdr:nvCxnSpPr>
      <xdr:spPr>
        <a:xfrm flipV="1">
          <a:off x="1130300" y="16309287"/>
          <a:ext cx="889000" cy="3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4" name="フローチャート: 判断 243"/>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5" name="テキスト ボックス 244"/>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6" name="フローチャート: 判断 245"/>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7" name="テキスト ボックス 246"/>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141821</xdr:rowOff>
    </xdr:from>
    <xdr:to>
      <xdr:col>24</xdr:col>
      <xdr:colOff>114300</xdr:colOff>
      <xdr:row>97</xdr:row>
      <xdr:rowOff>71971</xdr:rowOff>
    </xdr:to>
    <xdr:sp macro="" textlink="">
      <xdr:nvSpPr>
        <xdr:cNvPr id="253" name="楕円 252"/>
        <xdr:cNvSpPr/>
      </xdr:nvSpPr>
      <xdr:spPr>
        <a:xfrm>
          <a:off x="4584700" y="166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120248</xdr:rowOff>
    </xdr:from>
    <xdr:ext cx="534377" cy="259045"/>
    <xdr:sp macro="" textlink="">
      <xdr:nvSpPr>
        <xdr:cNvPr id="254" name="衛生費該当値テキスト"/>
        <xdr:cNvSpPr txBox="1"/>
      </xdr:nvSpPr>
      <xdr:spPr>
        <a:xfrm>
          <a:off x="4686300" y="165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126619</xdr:rowOff>
    </xdr:from>
    <xdr:to>
      <xdr:col>20</xdr:col>
      <xdr:colOff>38100</xdr:colOff>
      <xdr:row>95</xdr:row>
      <xdr:rowOff>56769</xdr:rowOff>
    </xdr:to>
    <xdr:sp macro="" textlink="">
      <xdr:nvSpPr>
        <xdr:cNvPr id="255" name="楕円 254"/>
        <xdr:cNvSpPr/>
      </xdr:nvSpPr>
      <xdr:spPr>
        <a:xfrm>
          <a:off x="3746500" y="162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73296</xdr:rowOff>
    </xdr:from>
    <xdr:ext cx="534377" cy="259045"/>
    <xdr:sp macro="" textlink="">
      <xdr:nvSpPr>
        <xdr:cNvPr id="256" name="テキスト ボックス 255"/>
        <xdr:cNvSpPr txBox="1"/>
      </xdr:nvSpPr>
      <xdr:spPr>
        <a:xfrm>
          <a:off x="3530111" y="160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151056</xdr:rowOff>
    </xdr:from>
    <xdr:to>
      <xdr:col>15</xdr:col>
      <xdr:colOff>101600</xdr:colOff>
      <xdr:row>95</xdr:row>
      <xdr:rowOff>81206</xdr:rowOff>
    </xdr:to>
    <xdr:sp macro="" textlink="">
      <xdr:nvSpPr>
        <xdr:cNvPr id="257" name="楕円 256"/>
        <xdr:cNvSpPr/>
      </xdr:nvSpPr>
      <xdr:spPr>
        <a:xfrm>
          <a:off x="2857500" y="162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97733</xdr:rowOff>
    </xdr:from>
    <xdr:ext cx="534377" cy="259045"/>
    <xdr:sp macro="" textlink="">
      <xdr:nvSpPr>
        <xdr:cNvPr id="258" name="テキスト ボックス 257"/>
        <xdr:cNvSpPr txBox="1"/>
      </xdr:nvSpPr>
      <xdr:spPr>
        <a:xfrm>
          <a:off x="2641111" y="160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142187</xdr:rowOff>
    </xdr:from>
    <xdr:to>
      <xdr:col>10</xdr:col>
      <xdr:colOff>165100</xdr:colOff>
      <xdr:row>95</xdr:row>
      <xdr:rowOff>72337</xdr:rowOff>
    </xdr:to>
    <xdr:sp macro="" textlink="">
      <xdr:nvSpPr>
        <xdr:cNvPr id="259" name="楕円 258"/>
        <xdr:cNvSpPr/>
      </xdr:nvSpPr>
      <xdr:spPr>
        <a:xfrm>
          <a:off x="1968500" y="1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88864</xdr:rowOff>
    </xdr:from>
    <xdr:ext cx="534377" cy="259045"/>
    <xdr:sp macro="" textlink="">
      <xdr:nvSpPr>
        <xdr:cNvPr id="260" name="テキスト ボックス 259"/>
        <xdr:cNvSpPr txBox="1"/>
      </xdr:nvSpPr>
      <xdr:spPr>
        <a:xfrm>
          <a:off x="1752111" y="160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146416</xdr:rowOff>
    </xdr:from>
    <xdr:to>
      <xdr:col>6</xdr:col>
      <xdr:colOff>38100</xdr:colOff>
      <xdr:row>97</xdr:row>
      <xdr:rowOff>76566</xdr:rowOff>
    </xdr:to>
    <xdr:sp macro="" textlink="">
      <xdr:nvSpPr>
        <xdr:cNvPr id="261" name="楕円 260"/>
        <xdr:cNvSpPr/>
      </xdr:nvSpPr>
      <xdr:spPr>
        <a:xfrm>
          <a:off x="1079500" y="166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67693</xdr:rowOff>
    </xdr:from>
    <xdr:ext cx="534377" cy="259045"/>
    <xdr:sp macro="" textlink="">
      <xdr:nvSpPr>
        <xdr:cNvPr id="262" name="テキスト ボックス 261"/>
        <xdr:cNvSpPr txBox="1"/>
      </xdr:nvSpPr>
      <xdr:spPr>
        <a:xfrm>
          <a:off x="863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4" name="直線コネクタ 283"/>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7"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8" name="直線コネクタ 287"/>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115925</xdr:rowOff>
    </xdr:from>
    <xdr:to>
      <xdr:col>55</xdr:col>
      <xdr:colOff>0</xdr:colOff>
      <xdr:row>37</xdr:row>
      <xdr:rowOff>120040</xdr:rowOff>
    </xdr:to>
    <xdr:cxnSp macro="">
      <xdr:nvCxnSpPr>
        <xdr:cNvPr id="289" name="直線コネクタ 288"/>
        <xdr:cNvCxnSpPr/>
      </xdr:nvCxnSpPr>
      <xdr:spPr>
        <a:xfrm flipV="1">
          <a:off x="9639300" y="645957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90"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91" name="フローチャート: 判断 290"/>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58319</xdr:rowOff>
    </xdr:from>
    <xdr:to>
      <xdr:col>50</xdr:col>
      <xdr:colOff>114300</xdr:colOff>
      <xdr:row>37</xdr:row>
      <xdr:rowOff>120040</xdr:rowOff>
    </xdr:to>
    <xdr:cxnSp macro="">
      <xdr:nvCxnSpPr>
        <xdr:cNvPr id="292" name="直線コネクタ 291"/>
        <xdr:cNvCxnSpPr/>
      </xdr:nvCxnSpPr>
      <xdr:spPr>
        <a:xfrm>
          <a:off x="8750300" y="6230519"/>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3" name="フローチャート: 判断 292"/>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4" name="テキスト ボックス 293"/>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58319</xdr:rowOff>
    </xdr:from>
    <xdr:to>
      <xdr:col>45</xdr:col>
      <xdr:colOff>177800</xdr:colOff>
      <xdr:row>38</xdr:row>
      <xdr:rowOff>86208</xdr:rowOff>
    </xdr:to>
    <xdr:cxnSp macro="">
      <xdr:nvCxnSpPr>
        <xdr:cNvPr id="295" name="直線コネクタ 294"/>
        <xdr:cNvCxnSpPr/>
      </xdr:nvCxnSpPr>
      <xdr:spPr>
        <a:xfrm flipV="1">
          <a:off x="7861300" y="6230519"/>
          <a:ext cx="889000" cy="3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6" name="フローチャート: 判断 295"/>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7" name="テキスト ボックス 296"/>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67005</xdr:rowOff>
    </xdr:from>
    <xdr:to>
      <xdr:col>41</xdr:col>
      <xdr:colOff>50800</xdr:colOff>
      <xdr:row>38</xdr:row>
      <xdr:rowOff>86208</xdr:rowOff>
    </xdr:to>
    <xdr:cxnSp macro="">
      <xdr:nvCxnSpPr>
        <xdr:cNvPr id="298" name="直線コネクタ 297"/>
        <xdr:cNvCxnSpPr/>
      </xdr:nvCxnSpPr>
      <xdr:spPr>
        <a:xfrm>
          <a:off x="6972300" y="658210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9" name="フローチャート: 判断 298"/>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300" name="テキスト ボックス 299"/>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301" name="フローチャート: 判断 300"/>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2" name="テキスト ボックス 301"/>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65125</xdr:rowOff>
    </xdr:from>
    <xdr:to>
      <xdr:col>55</xdr:col>
      <xdr:colOff>50800</xdr:colOff>
      <xdr:row>37</xdr:row>
      <xdr:rowOff>166725</xdr:rowOff>
    </xdr:to>
    <xdr:sp macro="" textlink="">
      <xdr:nvSpPr>
        <xdr:cNvPr id="308" name="楕円 307"/>
        <xdr:cNvSpPr/>
      </xdr:nvSpPr>
      <xdr:spPr>
        <a:xfrm>
          <a:off x="104267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43552</xdr:rowOff>
    </xdr:from>
    <xdr:ext cx="378565" cy="259045"/>
    <xdr:sp macro="" textlink="">
      <xdr:nvSpPr>
        <xdr:cNvPr id="309" name="労働費該当値テキスト"/>
        <xdr:cNvSpPr txBox="1"/>
      </xdr:nvSpPr>
      <xdr:spPr>
        <a:xfrm>
          <a:off x="10528300"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69240</xdr:rowOff>
    </xdr:from>
    <xdr:to>
      <xdr:col>50</xdr:col>
      <xdr:colOff>165100</xdr:colOff>
      <xdr:row>37</xdr:row>
      <xdr:rowOff>170841</xdr:rowOff>
    </xdr:to>
    <xdr:sp macro="" textlink="">
      <xdr:nvSpPr>
        <xdr:cNvPr id="310" name="楕円 309"/>
        <xdr:cNvSpPr/>
      </xdr:nvSpPr>
      <xdr:spPr>
        <a:xfrm>
          <a:off x="9588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161968</xdr:rowOff>
    </xdr:from>
    <xdr:ext cx="378565" cy="259045"/>
    <xdr:sp macro="" textlink="">
      <xdr:nvSpPr>
        <xdr:cNvPr id="311" name="テキスト ボックス 310"/>
        <xdr:cNvSpPr txBox="1"/>
      </xdr:nvSpPr>
      <xdr:spPr>
        <a:xfrm>
          <a:off x="9450017" y="65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7519</xdr:rowOff>
    </xdr:from>
    <xdr:to>
      <xdr:col>46</xdr:col>
      <xdr:colOff>38100</xdr:colOff>
      <xdr:row>36</xdr:row>
      <xdr:rowOff>109119</xdr:rowOff>
    </xdr:to>
    <xdr:sp macro="" textlink="">
      <xdr:nvSpPr>
        <xdr:cNvPr id="312" name="楕円 311"/>
        <xdr:cNvSpPr/>
      </xdr:nvSpPr>
      <xdr:spPr>
        <a:xfrm>
          <a:off x="8699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125646</xdr:rowOff>
    </xdr:from>
    <xdr:ext cx="378565" cy="259045"/>
    <xdr:sp macro="" textlink="">
      <xdr:nvSpPr>
        <xdr:cNvPr id="313" name="テキスト ボックス 312"/>
        <xdr:cNvSpPr txBox="1"/>
      </xdr:nvSpPr>
      <xdr:spPr>
        <a:xfrm>
          <a:off x="8561017" y="595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35408</xdr:rowOff>
    </xdr:from>
    <xdr:to>
      <xdr:col>41</xdr:col>
      <xdr:colOff>101600</xdr:colOff>
      <xdr:row>38</xdr:row>
      <xdr:rowOff>137008</xdr:rowOff>
    </xdr:to>
    <xdr:sp macro="" textlink="">
      <xdr:nvSpPr>
        <xdr:cNvPr id="314" name="楕円 313"/>
        <xdr:cNvSpPr/>
      </xdr:nvSpPr>
      <xdr:spPr>
        <a:xfrm>
          <a:off x="7810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128135</xdr:rowOff>
    </xdr:from>
    <xdr:ext cx="378565" cy="259045"/>
    <xdr:sp macro="" textlink="">
      <xdr:nvSpPr>
        <xdr:cNvPr id="315" name="テキスト ボックス 314"/>
        <xdr:cNvSpPr txBox="1"/>
      </xdr:nvSpPr>
      <xdr:spPr>
        <a:xfrm>
          <a:off x="7672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xdr:rowOff>
    </xdr:from>
    <xdr:to>
      <xdr:col>36</xdr:col>
      <xdr:colOff>165100</xdr:colOff>
      <xdr:row>38</xdr:row>
      <xdr:rowOff>117805</xdr:rowOff>
    </xdr:to>
    <xdr:sp macro="" textlink="">
      <xdr:nvSpPr>
        <xdr:cNvPr id="316" name="楕円 315"/>
        <xdr:cNvSpPr/>
      </xdr:nvSpPr>
      <xdr:spPr>
        <a:xfrm>
          <a:off x="692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108932</xdr:rowOff>
    </xdr:from>
    <xdr:ext cx="378565" cy="259045"/>
    <xdr:sp macro="" textlink="">
      <xdr:nvSpPr>
        <xdr:cNvPr id="317" name="テキスト ボックス 316"/>
        <xdr:cNvSpPr txBox="1"/>
      </xdr:nvSpPr>
      <xdr:spPr>
        <a:xfrm>
          <a:off x="6783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7" name="直線コネクタ 336"/>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8"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9" name="直線コネクタ 338"/>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40"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41" name="直線コネクタ 340"/>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167304</xdr:rowOff>
    </xdr:from>
    <xdr:to>
      <xdr:col>55</xdr:col>
      <xdr:colOff>0</xdr:colOff>
      <xdr:row>57</xdr:row>
      <xdr:rowOff>169875</xdr:rowOff>
    </xdr:to>
    <xdr:cxnSp macro="">
      <xdr:nvCxnSpPr>
        <xdr:cNvPr id="342" name="直線コネクタ 341"/>
        <xdr:cNvCxnSpPr/>
      </xdr:nvCxnSpPr>
      <xdr:spPr>
        <a:xfrm flipV="1">
          <a:off x="9639300" y="9939954"/>
          <a:ext cx="8382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3"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4" name="フローチャート: 判断 343"/>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169361</xdr:rowOff>
    </xdr:from>
    <xdr:to>
      <xdr:col>50</xdr:col>
      <xdr:colOff>114300</xdr:colOff>
      <xdr:row>57</xdr:row>
      <xdr:rowOff>169875</xdr:rowOff>
    </xdr:to>
    <xdr:cxnSp macro="">
      <xdr:nvCxnSpPr>
        <xdr:cNvPr id="345" name="直線コネクタ 344"/>
        <xdr:cNvCxnSpPr/>
      </xdr:nvCxnSpPr>
      <xdr:spPr>
        <a:xfrm>
          <a:off x="8750300" y="994201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6" name="フローチャート: 判断 345"/>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7" name="テキスト ボックス 346"/>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169361</xdr:rowOff>
    </xdr:from>
    <xdr:to>
      <xdr:col>45</xdr:col>
      <xdr:colOff>177800</xdr:colOff>
      <xdr:row>57</xdr:row>
      <xdr:rowOff>170504</xdr:rowOff>
    </xdr:to>
    <xdr:cxnSp macro="">
      <xdr:nvCxnSpPr>
        <xdr:cNvPr id="348" name="直線コネクタ 347"/>
        <xdr:cNvCxnSpPr/>
      </xdr:nvCxnSpPr>
      <xdr:spPr>
        <a:xfrm flipV="1">
          <a:off x="7861300" y="99420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9" name="フローチャート: 判断 348"/>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50" name="テキスト ボックス 349"/>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167760</xdr:rowOff>
    </xdr:from>
    <xdr:to>
      <xdr:col>41</xdr:col>
      <xdr:colOff>50800</xdr:colOff>
      <xdr:row>57</xdr:row>
      <xdr:rowOff>170504</xdr:rowOff>
    </xdr:to>
    <xdr:cxnSp macro="">
      <xdr:nvCxnSpPr>
        <xdr:cNvPr id="351" name="直線コネクタ 350"/>
        <xdr:cNvCxnSpPr/>
      </xdr:nvCxnSpPr>
      <xdr:spPr>
        <a:xfrm>
          <a:off x="6972300" y="9940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2" name="フローチャート: 判断 351"/>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3" name="テキスト ボックス 352"/>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4" name="フローチャート: 判断 353"/>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5" name="テキスト ボックス 354"/>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116504</xdr:rowOff>
    </xdr:from>
    <xdr:to>
      <xdr:col>55</xdr:col>
      <xdr:colOff>50800</xdr:colOff>
      <xdr:row>58</xdr:row>
      <xdr:rowOff>46654</xdr:rowOff>
    </xdr:to>
    <xdr:sp macro="" textlink="">
      <xdr:nvSpPr>
        <xdr:cNvPr id="361" name="楕円 360"/>
        <xdr:cNvSpPr/>
      </xdr:nvSpPr>
      <xdr:spPr>
        <a:xfrm>
          <a:off x="10426700" y="9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31431</xdr:rowOff>
    </xdr:from>
    <xdr:ext cx="378565" cy="259045"/>
    <xdr:sp macro="" textlink="">
      <xdr:nvSpPr>
        <xdr:cNvPr id="362" name="農林水産業費該当値テキスト"/>
        <xdr:cNvSpPr txBox="1"/>
      </xdr:nvSpPr>
      <xdr:spPr>
        <a:xfrm>
          <a:off x="10528300" y="980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119075</xdr:rowOff>
    </xdr:from>
    <xdr:to>
      <xdr:col>50</xdr:col>
      <xdr:colOff>165100</xdr:colOff>
      <xdr:row>58</xdr:row>
      <xdr:rowOff>49225</xdr:rowOff>
    </xdr:to>
    <xdr:sp macro="" textlink="">
      <xdr:nvSpPr>
        <xdr:cNvPr id="363" name="楕円 362"/>
        <xdr:cNvSpPr/>
      </xdr:nvSpPr>
      <xdr:spPr>
        <a:xfrm>
          <a:off x="95885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40352</xdr:rowOff>
    </xdr:from>
    <xdr:ext cx="378565" cy="259045"/>
    <xdr:sp macro="" textlink="">
      <xdr:nvSpPr>
        <xdr:cNvPr id="364" name="テキスト ボックス 363"/>
        <xdr:cNvSpPr txBox="1"/>
      </xdr:nvSpPr>
      <xdr:spPr>
        <a:xfrm>
          <a:off x="9450017" y="998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118561</xdr:rowOff>
    </xdr:from>
    <xdr:to>
      <xdr:col>46</xdr:col>
      <xdr:colOff>38100</xdr:colOff>
      <xdr:row>58</xdr:row>
      <xdr:rowOff>48711</xdr:rowOff>
    </xdr:to>
    <xdr:sp macro="" textlink="">
      <xdr:nvSpPr>
        <xdr:cNvPr id="365" name="楕円 364"/>
        <xdr:cNvSpPr/>
      </xdr:nvSpPr>
      <xdr:spPr>
        <a:xfrm>
          <a:off x="8699500" y="98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39838</xdr:rowOff>
    </xdr:from>
    <xdr:ext cx="378565" cy="259045"/>
    <xdr:sp macro="" textlink="">
      <xdr:nvSpPr>
        <xdr:cNvPr id="366" name="テキスト ボックス 365"/>
        <xdr:cNvSpPr txBox="1"/>
      </xdr:nvSpPr>
      <xdr:spPr>
        <a:xfrm>
          <a:off x="8561017" y="998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119704</xdr:rowOff>
    </xdr:from>
    <xdr:to>
      <xdr:col>41</xdr:col>
      <xdr:colOff>101600</xdr:colOff>
      <xdr:row>58</xdr:row>
      <xdr:rowOff>49854</xdr:rowOff>
    </xdr:to>
    <xdr:sp macro="" textlink="">
      <xdr:nvSpPr>
        <xdr:cNvPr id="367" name="楕円 366"/>
        <xdr:cNvSpPr/>
      </xdr:nvSpPr>
      <xdr:spPr>
        <a:xfrm>
          <a:off x="7810500" y="98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40981</xdr:rowOff>
    </xdr:from>
    <xdr:ext cx="378565" cy="259045"/>
    <xdr:sp macro="" textlink="">
      <xdr:nvSpPr>
        <xdr:cNvPr id="368" name="テキスト ボックス 367"/>
        <xdr:cNvSpPr txBox="1"/>
      </xdr:nvSpPr>
      <xdr:spPr>
        <a:xfrm>
          <a:off x="7672017" y="9985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116960</xdr:rowOff>
    </xdr:from>
    <xdr:to>
      <xdr:col>36</xdr:col>
      <xdr:colOff>165100</xdr:colOff>
      <xdr:row>58</xdr:row>
      <xdr:rowOff>47110</xdr:rowOff>
    </xdr:to>
    <xdr:sp macro="" textlink="">
      <xdr:nvSpPr>
        <xdr:cNvPr id="369" name="楕円 368"/>
        <xdr:cNvSpPr/>
      </xdr:nvSpPr>
      <xdr:spPr>
        <a:xfrm>
          <a:off x="6921500" y="98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38237</xdr:rowOff>
    </xdr:from>
    <xdr:ext cx="378565" cy="259045"/>
    <xdr:sp macro="" textlink="">
      <xdr:nvSpPr>
        <xdr:cNvPr id="370" name="テキスト ボックス 369"/>
        <xdr:cNvSpPr txBox="1"/>
      </xdr:nvSpPr>
      <xdr:spPr>
        <a:xfrm>
          <a:off x="6783017" y="9982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6" name="直線コネクタ 395"/>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7"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8" name="直線コネクタ 397"/>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9"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95,147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400" name="直線コネクタ 399"/>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1299</xdr:rowOff>
    </xdr:from>
    <xdr:to>
      <xdr:col>55</xdr:col>
      <xdr:colOff>0</xdr:colOff>
      <xdr:row>79</xdr:row>
      <xdr:rowOff>26462</xdr:rowOff>
    </xdr:to>
    <xdr:cxnSp macro="">
      <xdr:nvCxnSpPr>
        <xdr:cNvPr id="401" name="直線コネクタ 400"/>
        <xdr:cNvCxnSpPr/>
      </xdr:nvCxnSpPr>
      <xdr:spPr>
        <a:xfrm flipV="1">
          <a:off x="9639300" y="13545849"/>
          <a:ext cx="8382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2"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3" name="フローチャート: 判断 402"/>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26462</xdr:rowOff>
    </xdr:from>
    <xdr:to>
      <xdr:col>50</xdr:col>
      <xdr:colOff>114300</xdr:colOff>
      <xdr:row>79</xdr:row>
      <xdr:rowOff>47754</xdr:rowOff>
    </xdr:to>
    <xdr:cxnSp macro="">
      <xdr:nvCxnSpPr>
        <xdr:cNvPr id="404" name="直線コネクタ 403"/>
        <xdr:cNvCxnSpPr/>
      </xdr:nvCxnSpPr>
      <xdr:spPr>
        <a:xfrm flipV="1">
          <a:off x="8750300" y="13571012"/>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5" name="フローチャート: 判断 404"/>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6" name="テキスト ボックス 405"/>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47754</xdr:rowOff>
    </xdr:from>
    <xdr:to>
      <xdr:col>45</xdr:col>
      <xdr:colOff>177800</xdr:colOff>
      <xdr:row>79</xdr:row>
      <xdr:rowOff>58155</xdr:rowOff>
    </xdr:to>
    <xdr:cxnSp macro="">
      <xdr:nvCxnSpPr>
        <xdr:cNvPr id="407" name="直線コネクタ 406"/>
        <xdr:cNvCxnSpPr/>
      </xdr:nvCxnSpPr>
      <xdr:spPr>
        <a:xfrm flipV="1">
          <a:off x="7861300" y="1359230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8" name="フローチャート: 判断 407"/>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9" name="テキスト ボックス 408"/>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58155</xdr:rowOff>
    </xdr:from>
    <xdr:to>
      <xdr:col>41</xdr:col>
      <xdr:colOff>50800</xdr:colOff>
      <xdr:row>79</xdr:row>
      <xdr:rowOff>65421</xdr:rowOff>
    </xdr:to>
    <xdr:cxnSp macro="">
      <xdr:nvCxnSpPr>
        <xdr:cNvPr id="410" name="直線コネクタ 409"/>
        <xdr:cNvCxnSpPr/>
      </xdr:nvCxnSpPr>
      <xdr:spPr>
        <a:xfrm flipV="1">
          <a:off x="6972300" y="13602705"/>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11" name="フローチャート: 判断 410"/>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2" name="テキスト ボックス 411"/>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3" name="フローチャート: 判断 412"/>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4" name="テキスト ボックス 413"/>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121949</xdr:rowOff>
    </xdr:from>
    <xdr:to>
      <xdr:col>55</xdr:col>
      <xdr:colOff>50800</xdr:colOff>
      <xdr:row>79</xdr:row>
      <xdr:rowOff>52099</xdr:rowOff>
    </xdr:to>
    <xdr:sp macro="" textlink="">
      <xdr:nvSpPr>
        <xdr:cNvPr id="420" name="楕円 419"/>
        <xdr:cNvSpPr/>
      </xdr:nvSpPr>
      <xdr:spPr>
        <a:xfrm>
          <a:off x="104267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36876</xdr:rowOff>
    </xdr:from>
    <xdr:ext cx="469744" cy="259045"/>
    <xdr:sp macro="" textlink="">
      <xdr:nvSpPr>
        <xdr:cNvPr id="421" name="商工費該当値テキスト"/>
        <xdr:cNvSpPr txBox="1"/>
      </xdr:nvSpPr>
      <xdr:spPr>
        <a:xfrm>
          <a:off x="10528300" y="134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147112</xdr:rowOff>
    </xdr:from>
    <xdr:to>
      <xdr:col>50</xdr:col>
      <xdr:colOff>165100</xdr:colOff>
      <xdr:row>79</xdr:row>
      <xdr:rowOff>77262</xdr:rowOff>
    </xdr:to>
    <xdr:sp macro="" textlink="">
      <xdr:nvSpPr>
        <xdr:cNvPr id="422" name="楕円 421"/>
        <xdr:cNvSpPr/>
      </xdr:nvSpPr>
      <xdr:spPr>
        <a:xfrm>
          <a:off x="9588500" y="135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68389</xdr:rowOff>
    </xdr:from>
    <xdr:ext cx="469744" cy="259045"/>
    <xdr:sp macro="" textlink="">
      <xdr:nvSpPr>
        <xdr:cNvPr id="423" name="テキスト ボックス 422"/>
        <xdr:cNvSpPr txBox="1"/>
      </xdr:nvSpPr>
      <xdr:spPr>
        <a:xfrm>
          <a:off x="9404428" y="136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168404</xdr:rowOff>
    </xdr:from>
    <xdr:to>
      <xdr:col>46</xdr:col>
      <xdr:colOff>38100</xdr:colOff>
      <xdr:row>79</xdr:row>
      <xdr:rowOff>98554</xdr:rowOff>
    </xdr:to>
    <xdr:sp macro="" textlink="">
      <xdr:nvSpPr>
        <xdr:cNvPr id="424" name="楕円 423"/>
        <xdr:cNvSpPr/>
      </xdr:nvSpPr>
      <xdr:spPr>
        <a:xfrm>
          <a:off x="8699500" y="13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89681</xdr:rowOff>
    </xdr:from>
    <xdr:ext cx="469744" cy="259045"/>
    <xdr:sp macro="" textlink="">
      <xdr:nvSpPr>
        <xdr:cNvPr id="425" name="テキスト ボックス 424"/>
        <xdr:cNvSpPr txBox="1"/>
      </xdr:nvSpPr>
      <xdr:spPr>
        <a:xfrm>
          <a:off x="8515428" y="136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7355</xdr:rowOff>
    </xdr:from>
    <xdr:to>
      <xdr:col>41</xdr:col>
      <xdr:colOff>101600</xdr:colOff>
      <xdr:row>79</xdr:row>
      <xdr:rowOff>108955</xdr:rowOff>
    </xdr:to>
    <xdr:sp macro="" textlink="">
      <xdr:nvSpPr>
        <xdr:cNvPr id="426" name="楕円 425"/>
        <xdr:cNvSpPr/>
      </xdr:nvSpPr>
      <xdr:spPr>
        <a:xfrm>
          <a:off x="7810500" y="135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100082</xdr:rowOff>
    </xdr:from>
    <xdr:ext cx="469744" cy="259045"/>
    <xdr:sp macro="" textlink="">
      <xdr:nvSpPr>
        <xdr:cNvPr id="427" name="テキスト ボックス 426"/>
        <xdr:cNvSpPr txBox="1"/>
      </xdr:nvSpPr>
      <xdr:spPr>
        <a:xfrm>
          <a:off x="7626428" y="136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14621</xdr:rowOff>
    </xdr:from>
    <xdr:to>
      <xdr:col>36</xdr:col>
      <xdr:colOff>165100</xdr:colOff>
      <xdr:row>79</xdr:row>
      <xdr:rowOff>116221</xdr:rowOff>
    </xdr:to>
    <xdr:sp macro="" textlink="">
      <xdr:nvSpPr>
        <xdr:cNvPr id="428" name="楕円 427"/>
        <xdr:cNvSpPr/>
      </xdr:nvSpPr>
      <xdr:spPr>
        <a:xfrm>
          <a:off x="6921500" y="135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107348</xdr:rowOff>
    </xdr:from>
    <xdr:ext cx="469744" cy="259045"/>
    <xdr:sp macro="" textlink="">
      <xdr:nvSpPr>
        <xdr:cNvPr id="429" name="テキスト ボックス 428"/>
        <xdr:cNvSpPr txBox="1"/>
      </xdr:nvSpPr>
      <xdr:spPr>
        <a:xfrm>
          <a:off x="6737428" y="1365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3" name="直線コネクタ 452"/>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4"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5" name="直線コネクタ 454"/>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6"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177,282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7" name="直線コネクタ 456"/>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83548</xdr:rowOff>
    </xdr:from>
    <xdr:to>
      <xdr:col>55</xdr:col>
      <xdr:colOff>0</xdr:colOff>
      <xdr:row>97</xdr:row>
      <xdr:rowOff>161950</xdr:rowOff>
    </xdr:to>
    <xdr:cxnSp macro="">
      <xdr:nvCxnSpPr>
        <xdr:cNvPr id="458" name="直線コネクタ 457"/>
        <xdr:cNvCxnSpPr/>
      </xdr:nvCxnSpPr>
      <xdr:spPr>
        <a:xfrm>
          <a:off x="9639300" y="16714198"/>
          <a:ext cx="838200" cy="7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9"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60" name="フローチャート: 判断 459"/>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83548</xdr:rowOff>
    </xdr:from>
    <xdr:to>
      <xdr:col>50</xdr:col>
      <xdr:colOff>114300</xdr:colOff>
      <xdr:row>98</xdr:row>
      <xdr:rowOff>7021</xdr:rowOff>
    </xdr:to>
    <xdr:cxnSp macro="">
      <xdr:nvCxnSpPr>
        <xdr:cNvPr id="461" name="直線コネクタ 460"/>
        <xdr:cNvCxnSpPr/>
      </xdr:nvCxnSpPr>
      <xdr:spPr>
        <a:xfrm flipV="1">
          <a:off x="8750300" y="16714198"/>
          <a:ext cx="889000" cy="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2" name="フローチャート: 判断 461"/>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3" name="テキスト ボックス 462"/>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7021</xdr:rowOff>
    </xdr:from>
    <xdr:to>
      <xdr:col>45</xdr:col>
      <xdr:colOff>177800</xdr:colOff>
      <xdr:row>98</xdr:row>
      <xdr:rowOff>35069</xdr:rowOff>
    </xdr:to>
    <xdr:cxnSp macro="">
      <xdr:nvCxnSpPr>
        <xdr:cNvPr id="464" name="直線コネクタ 463"/>
        <xdr:cNvCxnSpPr/>
      </xdr:nvCxnSpPr>
      <xdr:spPr>
        <a:xfrm flipV="1">
          <a:off x="7861300" y="16809121"/>
          <a:ext cx="889000" cy="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5" name="フローチャート: 判断 464"/>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6" name="テキスト ボックス 465"/>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34452</xdr:rowOff>
    </xdr:from>
    <xdr:to>
      <xdr:col>41</xdr:col>
      <xdr:colOff>50800</xdr:colOff>
      <xdr:row>98</xdr:row>
      <xdr:rowOff>35069</xdr:rowOff>
    </xdr:to>
    <xdr:cxnSp macro="">
      <xdr:nvCxnSpPr>
        <xdr:cNvPr id="467" name="直線コネクタ 466"/>
        <xdr:cNvCxnSpPr/>
      </xdr:nvCxnSpPr>
      <xdr:spPr>
        <a:xfrm>
          <a:off x="6972300" y="1683655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8" name="フローチャート: 判断 467"/>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9" name="テキスト ボックス 468"/>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70" name="フローチャート: 判断 469"/>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71" name="テキスト ボックス 470"/>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111150</xdr:rowOff>
    </xdr:from>
    <xdr:to>
      <xdr:col>55</xdr:col>
      <xdr:colOff>50800</xdr:colOff>
      <xdr:row>98</xdr:row>
      <xdr:rowOff>41300</xdr:rowOff>
    </xdr:to>
    <xdr:sp macro="" textlink="">
      <xdr:nvSpPr>
        <xdr:cNvPr id="477" name="楕円 476"/>
        <xdr:cNvSpPr/>
      </xdr:nvSpPr>
      <xdr:spPr>
        <a:xfrm>
          <a:off x="10426700" y="167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26077</xdr:rowOff>
    </xdr:from>
    <xdr:ext cx="534377" cy="259045"/>
    <xdr:sp macro="" textlink="">
      <xdr:nvSpPr>
        <xdr:cNvPr id="478" name="土木費該当値テキスト"/>
        <xdr:cNvSpPr txBox="1"/>
      </xdr:nvSpPr>
      <xdr:spPr>
        <a:xfrm>
          <a:off x="10528300" y="1665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32748</xdr:rowOff>
    </xdr:from>
    <xdr:to>
      <xdr:col>50</xdr:col>
      <xdr:colOff>165100</xdr:colOff>
      <xdr:row>97</xdr:row>
      <xdr:rowOff>134348</xdr:rowOff>
    </xdr:to>
    <xdr:sp macro="" textlink="">
      <xdr:nvSpPr>
        <xdr:cNvPr id="479" name="楕円 478"/>
        <xdr:cNvSpPr/>
      </xdr:nvSpPr>
      <xdr:spPr>
        <a:xfrm>
          <a:off x="9588500" y="166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150875</xdr:rowOff>
    </xdr:from>
    <xdr:ext cx="534377" cy="259045"/>
    <xdr:sp macro="" textlink="">
      <xdr:nvSpPr>
        <xdr:cNvPr id="480" name="テキスト ボックス 479"/>
        <xdr:cNvSpPr txBox="1"/>
      </xdr:nvSpPr>
      <xdr:spPr>
        <a:xfrm>
          <a:off x="9372111" y="164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127671</xdr:rowOff>
    </xdr:from>
    <xdr:to>
      <xdr:col>46</xdr:col>
      <xdr:colOff>38100</xdr:colOff>
      <xdr:row>98</xdr:row>
      <xdr:rowOff>57821</xdr:rowOff>
    </xdr:to>
    <xdr:sp macro="" textlink="">
      <xdr:nvSpPr>
        <xdr:cNvPr id="481" name="楕円 480"/>
        <xdr:cNvSpPr/>
      </xdr:nvSpPr>
      <xdr:spPr>
        <a:xfrm>
          <a:off x="8699500" y="167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48948</xdr:rowOff>
    </xdr:from>
    <xdr:ext cx="534377" cy="259045"/>
    <xdr:sp macro="" textlink="">
      <xdr:nvSpPr>
        <xdr:cNvPr id="482" name="テキスト ボックス 481"/>
        <xdr:cNvSpPr txBox="1"/>
      </xdr:nvSpPr>
      <xdr:spPr>
        <a:xfrm>
          <a:off x="8483111" y="168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155719</xdr:rowOff>
    </xdr:from>
    <xdr:to>
      <xdr:col>41</xdr:col>
      <xdr:colOff>101600</xdr:colOff>
      <xdr:row>98</xdr:row>
      <xdr:rowOff>85869</xdr:rowOff>
    </xdr:to>
    <xdr:sp macro="" textlink="">
      <xdr:nvSpPr>
        <xdr:cNvPr id="483" name="楕円 482"/>
        <xdr:cNvSpPr/>
      </xdr:nvSpPr>
      <xdr:spPr>
        <a:xfrm>
          <a:off x="7810500" y="167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76996</xdr:rowOff>
    </xdr:from>
    <xdr:ext cx="534377" cy="259045"/>
    <xdr:sp macro="" textlink="">
      <xdr:nvSpPr>
        <xdr:cNvPr id="484" name="テキスト ボックス 483"/>
        <xdr:cNvSpPr txBox="1"/>
      </xdr:nvSpPr>
      <xdr:spPr>
        <a:xfrm>
          <a:off x="7594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155102</xdr:rowOff>
    </xdr:from>
    <xdr:to>
      <xdr:col>36</xdr:col>
      <xdr:colOff>165100</xdr:colOff>
      <xdr:row>98</xdr:row>
      <xdr:rowOff>85252</xdr:rowOff>
    </xdr:to>
    <xdr:sp macro="" textlink="">
      <xdr:nvSpPr>
        <xdr:cNvPr id="485" name="楕円 484"/>
        <xdr:cNvSpPr/>
      </xdr:nvSpPr>
      <xdr:spPr>
        <a:xfrm>
          <a:off x="6921500" y="167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76379</xdr:rowOff>
    </xdr:from>
    <xdr:ext cx="534377" cy="259045"/>
    <xdr:sp macro="" textlink="">
      <xdr:nvSpPr>
        <xdr:cNvPr id="486" name="テキスト ボックス 485"/>
        <xdr:cNvSpPr txBox="1"/>
      </xdr:nvSpPr>
      <xdr:spPr>
        <a:xfrm>
          <a:off x="6705111" y="168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9" name="直線コネクタ 508"/>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10"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1" name="直線コネクタ 510"/>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2"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25,868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3" name="直線コネクタ 512"/>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115925</xdr:rowOff>
    </xdr:from>
    <xdr:to>
      <xdr:col>85</xdr:col>
      <xdr:colOff>127000</xdr:colOff>
      <xdr:row>38</xdr:row>
      <xdr:rowOff>33447</xdr:rowOff>
    </xdr:to>
    <xdr:cxnSp macro="">
      <xdr:nvCxnSpPr>
        <xdr:cNvPr id="514" name="直線コネクタ 513"/>
        <xdr:cNvCxnSpPr/>
      </xdr:nvCxnSpPr>
      <xdr:spPr>
        <a:xfrm>
          <a:off x="15481300" y="5945225"/>
          <a:ext cx="838200" cy="60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5"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6" name="フローチャート: 判断 515"/>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115925</xdr:rowOff>
    </xdr:from>
    <xdr:to>
      <xdr:col>81</xdr:col>
      <xdr:colOff>50800</xdr:colOff>
      <xdr:row>37</xdr:row>
      <xdr:rowOff>90597</xdr:rowOff>
    </xdr:to>
    <xdr:cxnSp macro="">
      <xdr:nvCxnSpPr>
        <xdr:cNvPr id="517" name="直線コネクタ 516"/>
        <xdr:cNvCxnSpPr/>
      </xdr:nvCxnSpPr>
      <xdr:spPr>
        <a:xfrm flipV="1">
          <a:off x="14592300" y="5945225"/>
          <a:ext cx="889000" cy="48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8" name="フローチャート: 判断 517"/>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9" name="テキスト ボックス 518"/>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77978</xdr:rowOff>
    </xdr:from>
    <xdr:to>
      <xdr:col>76</xdr:col>
      <xdr:colOff>114300</xdr:colOff>
      <xdr:row>37</xdr:row>
      <xdr:rowOff>90597</xdr:rowOff>
    </xdr:to>
    <xdr:cxnSp macro="">
      <xdr:nvCxnSpPr>
        <xdr:cNvPr id="520" name="直線コネクタ 519"/>
        <xdr:cNvCxnSpPr/>
      </xdr:nvCxnSpPr>
      <xdr:spPr>
        <a:xfrm>
          <a:off x="13703300" y="6421628"/>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1" name="フローチャート: 判断 520"/>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2" name="テキスト ボックス 521"/>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77978</xdr:rowOff>
    </xdr:from>
    <xdr:to>
      <xdr:col>71</xdr:col>
      <xdr:colOff>177800</xdr:colOff>
      <xdr:row>38</xdr:row>
      <xdr:rowOff>116749</xdr:rowOff>
    </xdr:to>
    <xdr:cxnSp macro="">
      <xdr:nvCxnSpPr>
        <xdr:cNvPr id="523" name="直線コネクタ 522"/>
        <xdr:cNvCxnSpPr/>
      </xdr:nvCxnSpPr>
      <xdr:spPr>
        <a:xfrm flipV="1">
          <a:off x="12814300" y="6421628"/>
          <a:ext cx="889000" cy="2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4" name="フローチャート: 判断 523"/>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5" name="テキスト ボックス 524"/>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6" name="フローチャート: 判断 525"/>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7" name="テキスト ボックス 526"/>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154097</xdr:rowOff>
    </xdr:from>
    <xdr:to>
      <xdr:col>85</xdr:col>
      <xdr:colOff>177800</xdr:colOff>
      <xdr:row>38</xdr:row>
      <xdr:rowOff>84247</xdr:rowOff>
    </xdr:to>
    <xdr:sp macro="" textlink="">
      <xdr:nvSpPr>
        <xdr:cNvPr id="533" name="楕円 532"/>
        <xdr:cNvSpPr/>
      </xdr:nvSpPr>
      <xdr:spPr>
        <a:xfrm>
          <a:off x="16268700" y="64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132524</xdr:rowOff>
    </xdr:from>
    <xdr:ext cx="534377" cy="259045"/>
    <xdr:sp macro="" textlink="">
      <xdr:nvSpPr>
        <xdr:cNvPr id="534" name="消防費該当値テキスト"/>
        <xdr:cNvSpPr txBox="1"/>
      </xdr:nvSpPr>
      <xdr:spPr>
        <a:xfrm>
          <a:off x="16370300" y="64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65125</xdr:rowOff>
    </xdr:from>
    <xdr:to>
      <xdr:col>81</xdr:col>
      <xdr:colOff>101600</xdr:colOff>
      <xdr:row>34</xdr:row>
      <xdr:rowOff>166725</xdr:rowOff>
    </xdr:to>
    <xdr:sp macro="" textlink="">
      <xdr:nvSpPr>
        <xdr:cNvPr id="535" name="楕円 534"/>
        <xdr:cNvSpPr/>
      </xdr:nvSpPr>
      <xdr:spPr>
        <a:xfrm>
          <a:off x="15430500" y="5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11802</xdr:rowOff>
    </xdr:from>
    <xdr:ext cx="534377" cy="259045"/>
    <xdr:sp macro="" textlink="">
      <xdr:nvSpPr>
        <xdr:cNvPr id="536" name="テキスト ボックス 535"/>
        <xdr:cNvSpPr txBox="1"/>
      </xdr:nvSpPr>
      <xdr:spPr>
        <a:xfrm>
          <a:off x="15214111" y="56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39797</xdr:rowOff>
    </xdr:from>
    <xdr:to>
      <xdr:col>76</xdr:col>
      <xdr:colOff>165100</xdr:colOff>
      <xdr:row>37</xdr:row>
      <xdr:rowOff>141397</xdr:rowOff>
    </xdr:to>
    <xdr:sp macro="" textlink="">
      <xdr:nvSpPr>
        <xdr:cNvPr id="537" name="楕円 536"/>
        <xdr:cNvSpPr/>
      </xdr:nvSpPr>
      <xdr:spPr>
        <a:xfrm>
          <a:off x="14541500" y="63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132524</xdr:rowOff>
    </xdr:from>
    <xdr:ext cx="534377" cy="259045"/>
    <xdr:sp macro="" textlink="">
      <xdr:nvSpPr>
        <xdr:cNvPr id="538" name="テキスト ボックス 537"/>
        <xdr:cNvSpPr txBox="1"/>
      </xdr:nvSpPr>
      <xdr:spPr>
        <a:xfrm>
          <a:off x="14325111" y="64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27178</xdr:rowOff>
    </xdr:from>
    <xdr:to>
      <xdr:col>72</xdr:col>
      <xdr:colOff>38100</xdr:colOff>
      <xdr:row>37</xdr:row>
      <xdr:rowOff>128778</xdr:rowOff>
    </xdr:to>
    <xdr:sp macro="" textlink="">
      <xdr:nvSpPr>
        <xdr:cNvPr id="539" name="楕円 538"/>
        <xdr:cNvSpPr/>
      </xdr:nvSpPr>
      <xdr:spPr>
        <a:xfrm>
          <a:off x="13652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119905</xdr:rowOff>
    </xdr:from>
    <xdr:ext cx="534377" cy="259045"/>
    <xdr:sp macro="" textlink="">
      <xdr:nvSpPr>
        <xdr:cNvPr id="540" name="テキスト ボックス 539"/>
        <xdr:cNvSpPr txBox="1"/>
      </xdr:nvSpPr>
      <xdr:spPr>
        <a:xfrm>
          <a:off x="13436111" y="64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65949</xdr:rowOff>
    </xdr:from>
    <xdr:to>
      <xdr:col>67</xdr:col>
      <xdr:colOff>101600</xdr:colOff>
      <xdr:row>38</xdr:row>
      <xdr:rowOff>167549</xdr:rowOff>
    </xdr:to>
    <xdr:sp macro="" textlink="">
      <xdr:nvSpPr>
        <xdr:cNvPr id="541" name="楕円 540"/>
        <xdr:cNvSpPr/>
      </xdr:nvSpPr>
      <xdr:spPr>
        <a:xfrm>
          <a:off x="12763500" y="6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158676</xdr:rowOff>
    </xdr:from>
    <xdr:ext cx="534377" cy="259045"/>
    <xdr:sp macro="" textlink="">
      <xdr:nvSpPr>
        <xdr:cNvPr id="542" name="テキスト ボックス 541"/>
        <xdr:cNvSpPr txBox="1"/>
      </xdr:nvSpPr>
      <xdr:spPr>
        <a:xfrm>
          <a:off x="12547111" y="667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5" name="直線コネクタ 564"/>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6"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7" name="直線コネクタ 566"/>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8"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82,498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9" name="直線コネクタ 568"/>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33721</xdr:rowOff>
    </xdr:from>
    <xdr:to>
      <xdr:col>85</xdr:col>
      <xdr:colOff>127000</xdr:colOff>
      <xdr:row>53</xdr:row>
      <xdr:rowOff>121595</xdr:rowOff>
    </xdr:to>
    <xdr:cxnSp macro="">
      <xdr:nvCxnSpPr>
        <xdr:cNvPr id="570" name="直線コネクタ 569"/>
        <xdr:cNvCxnSpPr/>
      </xdr:nvCxnSpPr>
      <xdr:spPr>
        <a:xfrm flipV="1">
          <a:off x="15481300" y="8949121"/>
          <a:ext cx="838200" cy="25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71"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2" name="フローチャート: 判断 571"/>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121595</xdr:rowOff>
    </xdr:from>
    <xdr:to>
      <xdr:col>81</xdr:col>
      <xdr:colOff>50800</xdr:colOff>
      <xdr:row>54</xdr:row>
      <xdr:rowOff>153393</xdr:rowOff>
    </xdr:to>
    <xdr:cxnSp macro="">
      <xdr:nvCxnSpPr>
        <xdr:cNvPr id="573" name="直線コネクタ 572"/>
        <xdr:cNvCxnSpPr/>
      </xdr:nvCxnSpPr>
      <xdr:spPr>
        <a:xfrm flipV="1">
          <a:off x="14592300" y="9208445"/>
          <a:ext cx="889000" cy="20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4" name="フローチャート: 判断 573"/>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5" name="テキスト ボックス 574"/>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153393</xdr:rowOff>
    </xdr:from>
    <xdr:to>
      <xdr:col>76</xdr:col>
      <xdr:colOff>114300</xdr:colOff>
      <xdr:row>55</xdr:row>
      <xdr:rowOff>108702</xdr:rowOff>
    </xdr:to>
    <xdr:cxnSp macro="">
      <xdr:nvCxnSpPr>
        <xdr:cNvPr id="576" name="直線コネクタ 575"/>
        <xdr:cNvCxnSpPr/>
      </xdr:nvCxnSpPr>
      <xdr:spPr>
        <a:xfrm flipV="1">
          <a:off x="13703300" y="9411693"/>
          <a:ext cx="889000" cy="1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7" name="フローチャート: 判断 576"/>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8" name="テキスト ボックス 577"/>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17536</xdr:rowOff>
    </xdr:from>
    <xdr:to>
      <xdr:col>71</xdr:col>
      <xdr:colOff>177800</xdr:colOff>
      <xdr:row>55</xdr:row>
      <xdr:rowOff>108702</xdr:rowOff>
    </xdr:to>
    <xdr:cxnSp macro="">
      <xdr:nvCxnSpPr>
        <xdr:cNvPr id="579" name="直線コネクタ 578"/>
        <xdr:cNvCxnSpPr/>
      </xdr:nvCxnSpPr>
      <xdr:spPr>
        <a:xfrm>
          <a:off x="12814300" y="9447286"/>
          <a:ext cx="88900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0" name="フローチャート: 判断 579"/>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81" name="テキスト ボックス 580"/>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2" name="フローチャート: 判断 581"/>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3" name="テキスト ボックス 582"/>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154371</xdr:rowOff>
    </xdr:from>
    <xdr:to>
      <xdr:col>85</xdr:col>
      <xdr:colOff>177800</xdr:colOff>
      <xdr:row>52</xdr:row>
      <xdr:rowOff>84521</xdr:rowOff>
    </xdr:to>
    <xdr:sp macro="" textlink="">
      <xdr:nvSpPr>
        <xdr:cNvPr id="589" name="楕円 588"/>
        <xdr:cNvSpPr/>
      </xdr:nvSpPr>
      <xdr:spPr>
        <a:xfrm>
          <a:off x="16268700" y="88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5798</xdr:rowOff>
    </xdr:from>
    <xdr:ext cx="534377" cy="259045"/>
    <xdr:sp macro="" textlink="">
      <xdr:nvSpPr>
        <xdr:cNvPr id="590" name="教育費該当値テキスト"/>
        <xdr:cNvSpPr txBox="1"/>
      </xdr:nvSpPr>
      <xdr:spPr>
        <a:xfrm>
          <a:off x="16370300" y="874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70795</xdr:rowOff>
    </xdr:from>
    <xdr:to>
      <xdr:col>81</xdr:col>
      <xdr:colOff>101600</xdr:colOff>
      <xdr:row>54</xdr:row>
      <xdr:rowOff>945</xdr:rowOff>
    </xdr:to>
    <xdr:sp macro="" textlink="">
      <xdr:nvSpPr>
        <xdr:cNvPr id="591" name="楕円 590"/>
        <xdr:cNvSpPr/>
      </xdr:nvSpPr>
      <xdr:spPr>
        <a:xfrm>
          <a:off x="15430500" y="91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17472</xdr:rowOff>
    </xdr:from>
    <xdr:ext cx="534377" cy="259045"/>
    <xdr:sp macro="" textlink="">
      <xdr:nvSpPr>
        <xdr:cNvPr id="592" name="テキスト ボックス 591"/>
        <xdr:cNvSpPr txBox="1"/>
      </xdr:nvSpPr>
      <xdr:spPr>
        <a:xfrm>
          <a:off x="15214111" y="89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102593</xdr:rowOff>
    </xdr:from>
    <xdr:to>
      <xdr:col>76</xdr:col>
      <xdr:colOff>165100</xdr:colOff>
      <xdr:row>55</xdr:row>
      <xdr:rowOff>32743</xdr:rowOff>
    </xdr:to>
    <xdr:sp macro="" textlink="">
      <xdr:nvSpPr>
        <xdr:cNvPr id="593" name="楕円 592"/>
        <xdr:cNvSpPr/>
      </xdr:nvSpPr>
      <xdr:spPr>
        <a:xfrm>
          <a:off x="14541500" y="93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49270</xdr:rowOff>
    </xdr:from>
    <xdr:ext cx="534377" cy="259045"/>
    <xdr:sp macro="" textlink="">
      <xdr:nvSpPr>
        <xdr:cNvPr id="594" name="テキスト ボックス 593"/>
        <xdr:cNvSpPr txBox="1"/>
      </xdr:nvSpPr>
      <xdr:spPr>
        <a:xfrm>
          <a:off x="14325111" y="91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57902</xdr:rowOff>
    </xdr:from>
    <xdr:to>
      <xdr:col>72</xdr:col>
      <xdr:colOff>38100</xdr:colOff>
      <xdr:row>55</xdr:row>
      <xdr:rowOff>159502</xdr:rowOff>
    </xdr:to>
    <xdr:sp macro="" textlink="">
      <xdr:nvSpPr>
        <xdr:cNvPr id="595" name="楕円 594"/>
        <xdr:cNvSpPr/>
      </xdr:nvSpPr>
      <xdr:spPr>
        <a:xfrm>
          <a:off x="13652500" y="94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4579</xdr:rowOff>
    </xdr:from>
    <xdr:ext cx="534377" cy="259045"/>
    <xdr:sp macro="" textlink="">
      <xdr:nvSpPr>
        <xdr:cNvPr id="596" name="テキスト ボックス 595"/>
        <xdr:cNvSpPr txBox="1"/>
      </xdr:nvSpPr>
      <xdr:spPr>
        <a:xfrm>
          <a:off x="13436111" y="926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138186</xdr:rowOff>
    </xdr:from>
    <xdr:to>
      <xdr:col>67</xdr:col>
      <xdr:colOff>101600</xdr:colOff>
      <xdr:row>55</xdr:row>
      <xdr:rowOff>68336</xdr:rowOff>
    </xdr:to>
    <xdr:sp macro="" textlink="">
      <xdr:nvSpPr>
        <xdr:cNvPr id="597" name="楕円 596"/>
        <xdr:cNvSpPr/>
      </xdr:nvSpPr>
      <xdr:spPr>
        <a:xfrm>
          <a:off x="12763500" y="93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84863</xdr:rowOff>
    </xdr:from>
    <xdr:ext cx="534377" cy="259045"/>
    <xdr:sp macro="" textlink="">
      <xdr:nvSpPr>
        <xdr:cNvPr id="598" name="テキスト ボックス 597"/>
        <xdr:cNvSpPr txBox="1"/>
      </xdr:nvSpPr>
      <xdr:spPr>
        <a:xfrm>
          <a:off x="12547111" y="91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2" name="直線コネクタ 621"/>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5"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6" name="直線コネクタ 625"/>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35840</xdr:rowOff>
    </xdr:from>
    <xdr:to>
      <xdr:col>85</xdr:col>
      <xdr:colOff>127000</xdr:colOff>
      <xdr:row>79</xdr:row>
      <xdr:rowOff>41173</xdr:rowOff>
    </xdr:to>
    <xdr:cxnSp macro="">
      <xdr:nvCxnSpPr>
        <xdr:cNvPr id="627" name="直線コネクタ 626"/>
        <xdr:cNvCxnSpPr/>
      </xdr:nvCxnSpPr>
      <xdr:spPr>
        <a:xfrm>
          <a:off x="15481300" y="1358039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8"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9" name="フローチャート: 判断 628"/>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63652</xdr:rowOff>
    </xdr:from>
    <xdr:to>
      <xdr:col>81</xdr:col>
      <xdr:colOff>50800</xdr:colOff>
      <xdr:row>79</xdr:row>
      <xdr:rowOff>35840</xdr:rowOff>
    </xdr:to>
    <xdr:cxnSp macro="">
      <xdr:nvCxnSpPr>
        <xdr:cNvPr id="630" name="直線コネクタ 629"/>
        <xdr:cNvCxnSpPr/>
      </xdr:nvCxnSpPr>
      <xdr:spPr>
        <a:xfrm>
          <a:off x="14592300" y="13265302"/>
          <a:ext cx="889000" cy="3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31" name="フローチャート: 判断 630"/>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2" name="テキスト ボックス 631"/>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63652</xdr:rowOff>
    </xdr:from>
    <xdr:to>
      <xdr:col>76</xdr:col>
      <xdr:colOff>114300</xdr:colOff>
      <xdr:row>79</xdr:row>
      <xdr:rowOff>44450</xdr:rowOff>
    </xdr:to>
    <xdr:cxnSp macro="">
      <xdr:nvCxnSpPr>
        <xdr:cNvPr id="633" name="直線コネクタ 632"/>
        <xdr:cNvCxnSpPr/>
      </xdr:nvCxnSpPr>
      <xdr:spPr>
        <a:xfrm flipV="1">
          <a:off x="13703300" y="13265302"/>
          <a:ext cx="889000" cy="3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4" name="フローチャート: 判断 633"/>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5" name="テキスト ボックス 634"/>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36221</xdr:rowOff>
    </xdr:from>
    <xdr:to>
      <xdr:col>71</xdr:col>
      <xdr:colOff>177800</xdr:colOff>
      <xdr:row>79</xdr:row>
      <xdr:rowOff>44450</xdr:rowOff>
    </xdr:to>
    <xdr:cxnSp macro="">
      <xdr:nvCxnSpPr>
        <xdr:cNvPr id="636" name="直線コネクタ 635"/>
        <xdr:cNvCxnSpPr/>
      </xdr:nvCxnSpPr>
      <xdr:spPr>
        <a:xfrm>
          <a:off x="12814300" y="1358077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7" name="フローチャート: 判断 636"/>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8" name="テキスト ボックス 637"/>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9" name="フローチャート: 判断 638"/>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40" name="テキスト ボックス 639"/>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161823</xdr:rowOff>
    </xdr:from>
    <xdr:to>
      <xdr:col>85</xdr:col>
      <xdr:colOff>177800</xdr:colOff>
      <xdr:row>79</xdr:row>
      <xdr:rowOff>91973</xdr:rowOff>
    </xdr:to>
    <xdr:sp macro="" textlink="">
      <xdr:nvSpPr>
        <xdr:cNvPr id="646" name="楕円 645"/>
        <xdr:cNvSpPr/>
      </xdr:nvSpPr>
      <xdr:spPr>
        <a:xfrm>
          <a:off x="162687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76750</xdr:rowOff>
    </xdr:from>
    <xdr:ext cx="313932" cy="259045"/>
    <xdr:sp macro="" textlink="">
      <xdr:nvSpPr>
        <xdr:cNvPr id="647" name="災害復旧費該当値テキスト"/>
        <xdr:cNvSpPr txBox="1"/>
      </xdr:nvSpPr>
      <xdr:spPr>
        <a:xfrm>
          <a:off x="16370300" y="13449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156490</xdr:rowOff>
    </xdr:from>
    <xdr:to>
      <xdr:col>81</xdr:col>
      <xdr:colOff>101600</xdr:colOff>
      <xdr:row>79</xdr:row>
      <xdr:rowOff>86640</xdr:rowOff>
    </xdr:to>
    <xdr:sp macro="" textlink="">
      <xdr:nvSpPr>
        <xdr:cNvPr id="648" name="楕円 647"/>
        <xdr:cNvSpPr/>
      </xdr:nvSpPr>
      <xdr:spPr>
        <a:xfrm>
          <a:off x="15430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77767</xdr:rowOff>
    </xdr:from>
    <xdr:ext cx="378565" cy="259045"/>
    <xdr:sp macro="" textlink="">
      <xdr:nvSpPr>
        <xdr:cNvPr id="649" name="テキスト ボックス 648"/>
        <xdr:cNvSpPr txBox="1"/>
      </xdr:nvSpPr>
      <xdr:spPr>
        <a:xfrm>
          <a:off x="15292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12852</xdr:rowOff>
    </xdr:from>
    <xdr:to>
      <xdr:col>76</xdr:col>
      <xdr:colOff>165100</xdr:colOff>
      <xdr:row>77</xdr:row>
      <xdr:rowOff>114452</xdr:rowOff>
    </xdr:to>
    <xdr:sp macro="" textlink="">
      <xdr:nvSpPr>
        <xdr:cNvPr id="650" name="楕円 649"/>
        <xdr:cNvSpPr/>
      </xdr:nvSpPr>
      <xdr:spPr>
        <a:xfrm>
          <a:off x="14541500" y="132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130979</xdr:rowOff>
    </xdr:from>
    <xdr:ext cx="469744" cy="259045"/>
    <xdr:sp macro="" textlink="">
      <xdr:nvSpPr>
        <xdr:cNvPr id="651" name="テキスト ボックス 650"/>
        <xdr:cNvSpPr txBox="1"/>
      </xdr:nvSpPr>
      <xdr:spPr>
        <a:xfrm>
          <a:off x="14357428" y="1298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156871</xdr:rowOff>
    </xdr:from>
    <xdr:to>
      <xdr:col>67</xdr:col>
      <xdr:colOff>101600</xdr:colOff>
      <xdr:row>79</xdr:row>
      <xdr:rowOff>87021</xdr:rowOff>
    </xdr:to>
    <xdr:sp macro="" textlink="">
      <xdr:nvSpPr>
        <xdr:cNvPr id="654" name="楕円 653"/>
        <xdr:cNvSpPr/>
      </xdr:nvSpPr>
      <xdr:spPr>
        <a:xfrm>
          <a:off x="12763500" y="135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78148</xdr:rowOff>
    </xdr:from>
    <xdr:ext cx="378565" cy="259045"/>
    <xdr:sp macro="" textlink="">
      <xdr:nvSpPr>
        <xdr:cNvPr id="655" name="テキスト ボックス 654"/>
        <xdr:cNvSpPr txBox="1"/>
      </xdr:nvSpPr>
      <xdr:spPr>
        <a:xfrm>
          <a:off x="12625017" y="1362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2" name="直線コネクタ 681"/>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3"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4" name="直線コネクタ 683"/>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5"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6" name="直線コネクタ 685"/>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127682</xdr:rowOff>
    </xdr:from>
    <xdr:to>
      <xdr:col>85</xdr:col>
      <xdr:colOff>127000</xdr:colOff>
      <xdr:row>95</xdr:row>
      <xdr:rowOff>136206</xdr:rowOff>
    </xdr:to>
    <xdr:cxnSp macro="">
      <xdr:nvCxnSpPr>
        <xdr:cNvPr id="687" name="直線コネクタ 686"/>
        <xdr:cNvCxnSpPr/>
      </xdr:nvCxnSpPr>
      <xdr:spPr>
        <a:xfrm flipV="1">
          <a:off x="15481300" y="16415432"/>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8"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9" name="フローチャート: 判断 688"/>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86109</xdr:rowOff>
    </xdr:from>
    <xdr:to>
      <xdr:col>81</xdr:col>
      <xdr:colOff>50800</xdr:colOff>
      <xdr:row>95</xdr:row>
      <xdr:rowOff>136206</xdr:rowOff>
    </xdr:to>
    <xdr:cxnSp macro="">
      <xdr:nvCxnSpPr>
        <xdr:cNvPr id="690" name="直線コネクタ 689"/>
        <xdr:cNvCxnSpPr/>
      </xdr:nvCxnSpPr>
      <xdr:spPr>
        <a:xfrm>
          <a:off x="14592300" y="16202409"/>
          <a:ext cx="889000" cy="2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91" name="フローチャート: 判断 690"/>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2" name="テキスト ボックス 691"/>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86109</xdr:rowOff>
    </xdr:from>
    <xdr:to>
      <xdr:col>76</xdr:col>
      <xdr:colOff>114300</xdr:colOff>
      <xdr:row>95</xdr:row>
      <xdr:rowOff>34511</xdr:rowOff>
    </xdr:to>
    <xdr:cxnSp macro="">
      <xdr:nvCxnSpPr>
        <xdr:cNvPr id="693" name="直線コネクタ 692"/>
        <xdr:cNvCxnSpPr/>
      </xdr:nvCxnSpPr>
      <xdr:spPr>
        <a:xfrm flipV="1">
          <a:off x="13703300" y="1620240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4" name="フローチャート: 判断 693"/>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5" name="テキスト ボックス 694"/>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166511</xdr:rowOff>
    </xdr:from>
    <xdr:to>
      <xdr:col>71</xdr:col>
      <xdr:colOff>177800</xdr:colOff>
      <xdr:row>95</xdr:row>
      <xdr:rowOff>34511</xdr:rowOff>
    </xdr:to>
    <xdr:cxnSp macro="">
      <xdr:nvCxnSpPr>
        <xdr:cNvPr id="696" name="直線コネクタ 695"/>
        <xdr:cNvCxnSpPr/>
      </xdr:nvCxnSpPr>
      <xdr:spPr>
        <a:xfrm>
          <a:off x="12814300" y="16282811"/>
          <a:ext cx="889000" cy="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7" name="フローチャート: 判断 696"/>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8" name="テキスト ボックス 697"/>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9" name="フローチャート: 判断 698"/>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700" name="テキスト ボックス 699"/>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76882</xdr:rowOff>
    </xdr:from>
    <xdr:to>
      <xdr:col>85</xdr:col>
      <xdr:colOff>177800</xdr:colOff>
      <xdr:row>96</xdr:row>
      <xdr:rowOff>7032</xdr:rowOff>
    </xdr:to>
    <xdr:sp macro="" textlink="">
      <xdr:nvSpPr>
        <xdr:cNvPr id="706" name="楕円 705"/>
        <xdr:cNvSpPr/>
      </xdr:nvSpPr>
      <xdr:spPr>
        <a:xfrm>
          <a:off x="16268700" y="163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55309</xdr:rowOff>
    </xdr:from>
    <xdr:ext cx="534377" cy="259045"/>
    <xdr:sp macro="" textlink="">
      <xdr:nvSpPr>
        <xdr:cNvPr id="707" name="公債費該当値テキスト"/>
        <xdr:cNvSpPr txBox="1"/>
      </xdr:nvSpPr>
      <xdr:spPr>
        <a:xfrm>
          <a:off x="16370300" y="163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85406</xdr:rowOff>
    </xdr:from>
    <xdr:to>
      <xdr:col>81</xdr:col>
      <xdr:colOff>101600</xdr:colOff>
      <xdr:row>96</xdr:row>
      <xdr:rowOff>15556</xdr:rowOff>
    </xdr:to>
    <xdr:sp macro="" textlink="">
      <xdr:nvSpPr>
        <xdr:cNvPr id="708" name="楕円 707"/>
        <xdr:cNvSpPr/>
      </xdr:nvSpPr>
      <xdr:spPr>
        <a:xfrm>
          <a:off x="15430500" y="163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6683</xdr:rowOff>
    </xdr:from>
    <xdr:ext cx="534377" cy="259045"/>
    <xdr:sp macro="" textlink="">
      <xdr:nvSpPr>
        <xdr:cNvPr id="709" name="テキスト ボックス 708"/>
        <xdr:cNvSpPr txBox="1"/>
      </xdr:nvSpPr>
      <xdr:spPr>
        <a:xfrm>
          <a:off x="15214111" y="1646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35309</xdr:rowOff>
    </xdr:from>
    <xdr:to>
      <xdr:col>76</xdr:col>
      <xdr:colOff>165100</xdr:colOff>
      <xdr:row>94</xdr:row>
      <xdr:rowOff>136909</xdr:rowOff>
    </xdr:to>
    <xdr:sp macro="" textlink="">
      <xdr:nvSpPr>
        <xdr:cNvPr id="710" name="楕円 709"/>
        <xdr:cNvSpPr/>
      </xdr:nvSpPr>
      <xdr:spPr>
        <a:xfrm>
          <a:off x="14541500" y="161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153436</xdr:rowOff>
    </xdr:from>
    <xdr:ext cx="534377" cy="259045"/>
    <xdr:sp macro="" textlink="">
      <xdr:nvSpPr>
        <xdr:cNvPr id="711" name="テキスト ボックス 710"/>
        <xdr:cNvSpPr txBox="1"/>
      </xdr:nvSpPr>
      <xdr:spPr>
        <a:xfrm>
          <a:off x="14325111" y="159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155161</xdr:rowOff>
    </xdr:from>
    <xdr:to>
      <xdr:col>72</xdr:col>
      <xdr:colOff>38100</xdr:colOff>
      <xdr:row>95</xdr:row>
      <xdr:rowOff>85311</xdr:rowOff>
    </xdr:to>
    <xdr:sp macro="" textlink="">
      <xdr:nvSpPr>
        <xdr:cNvPr id="712" name="楕円 711"/>
        <xdr:cNvSpPr/>
      </xdr:nvSpPr>
      <xdr:spPr>
        <a:xfrm>
          <a:off x="13652500" y="16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76438</xdr:rowOff>
    </xdr:from>
    <xdr:ext cx="534377" cy="259045"/>
    <xdr:sp macro="" textlink="">
      <xdr:nvSpPr>
        <xdr:cNvPr id="713" name="テキスト ボックス 712"/>
        <xdr:cNvSpPr txBox="1"/>
      </xdr:nvSpPr>
      <xdr:spPr>
        <a:xfrm>
          <a:off x="13436111" y="163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115711</xdr:rowOff>
    </xdr:from>
    <xdr:to>
      <xdr:col>67</xdr:col>
      <xdr:colOff>101600</xdr:colOff>
      <xdr:row>95</xdr:row>
      <xdr:rowOff>45861</xdr:rowOff>
    </xdr:to>
    <xdr:sp macro="" textlink="">
      <xdr:nvSpPr>
        <xdr:cNvPr id="714" name="楕円 713"/>
        <xdr:cNvSpPr/>
      </xdr:nvSpPr>
      <xdr:spPr>
        <a:xfrm>
          <a:off x="12763500" y="162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36988</xdr:rowOff>
    </xdr:from>
    <xdr:ext cx="534377" cy="259045"/>
    <xdr:sp macro="" textlink="">
      <xdr:nvSpPr>
        <xdr:cNvPr id="715" name="テキスト ボックス 714"/>
        <xdr:cNvSpPr txBox="1"/>
      </xdr:nvSpPr>
      <xdr:spPr>
        <a:xfrm>
          <a:off x="12547111" y="163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7" name="直線コネクタ 736"/>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8"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40"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41" name="直線コネクタ 740"/>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3"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4" name="フローチャート: 判断 743"/>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6" name="フローチャート: 判断 745"/>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7" name="テキスト ボックス 746"/>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9" name="フローチャート: 判断 748"/>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50" name="テキスト ボックス 749"/>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2" name="フローチャート: 判断 751"/>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3" name="テキスト ボックス 752"/>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4" name="フローチャート: 判断 753"/>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5" name="テキスト ボックス 754"/>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2"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総務費は、特別定額給付金給付により類似団体内平均値と同様に大幅な増加となった。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衛生費は、クリーンセンターの基幹改良工事が完了したことにより減少し、類似団体内平均値と同様の水準となった。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消防費は、防災備蓄倉庫や北豊島分団詰所の整備工事といった普通建設事業が完了したことにより、令和２年度は大幅な減となった。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教育費は、施設整備など普通建設事業費や「教育日本一」を目指した取組の影響により類似団体内平均値を上回る水準で推移している。令和２年度においては、学校給食センター建設や総合スポーツセンターの改修にかかる経費の増等により、普通建設事業費において大幅な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令和２年度決算は、新型コロナウイルス感染症の影響により市税が減少したものの、減収補填債を発行したことなどにより、黒字を維持した。</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しかしながら、５億円の財政調整基金の取崩を行い、実質単年度収支では、３年連続の赤字となっている。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財政調整基金は上記により残高が減少したものの、標準財政規模比において</a:t>
          </a:r>
          <a:r>
            <a:rPr kumimoji="1" lang="en-US" altLang="ja-JP" sz="1400">
              <a:solidFill>
                <a:srgbClr val="000000"/>
              </a:solidFill>
              <a:latin typeface="ＭＳ Ｐゴシック" panose="020B0600070205080204" pitchFamily="50" charset="-128"/>
              <a:ea typeface="ＭＳ Ｐゴシック" panose="020B0600070205080204" pitchFamily="50" charset="-128"/>
            </a:rPr>
            <a:t>20</a:t>
          </a:r>
          <a:r>
            <a:rPr kumimoji="1" lang="ja-JP" altLang="en-US" sz="1400">
              <a:solidFill>
                <a:srgbClr val="000000"/>
              </a:solidFill>
              <a:latin typeface="ＭＳ Ｐゴシック" panose="020B0600070205080204" pitchFamily="50" charset="-128"/>
              <a:ea typeface="ＭＳ Ｐゴシック" panose="020B0600070205080204" pitchFamily="50" charset="-128"/>
            </a:rPr>
            <a:t>％を超える基金残高を維持している。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水道事業会計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収益は長期前受金戻入などが増加したものの、給水収益や口径別納付金などが減少した。費用は動力費や支払利息などが減少し、職員給与費や修繕費、固定資産除却費などが増加したが、前年度に引き続き純利益を計上し、資金剰余額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億円台を計上した。</a:t>
          </a:r>
        </a:p>
        <a:p>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公共下水道事業会計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収益は受託工事収益が増加したものの、長期前受金戻入や下水道使用料などが減少した。費用は委託料、職員給与費が増加したものの、減価償却費や修繕費などが減少し、前年度に引き続き純利益を計上し、資金剰余額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億円台を計上した。</a:t>
          </a: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病院事業会計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入院収益や一般会計繰入金などが減少したものの、外来収益や国庫・大阪府補助金などが増加し、事業収益は増加した。一方、事業費用は、給与費や材料費、消費税雑損失が増えたものの、事業収益ほど伸びなかったため、</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年ぶりに当年度純利益を計上し、資金剰余金は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億円弱となった。</a:t>
          </a: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令和２年度決算では、新型コロナウイルス感染症拡大の影響を受け、医療費の減少や保健事業の縮小により歳出が減額となり、黒字を堅持した。</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介護保険事業特別会計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年の制度創設以来、黒字決算が続いている。令和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年度については、「第</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期介護保険事業計画」の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で、交付金の歳入増加により黒字額が増加した。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後期高齢者医療事業特別会計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年度の制度創設以来、黒字決算が続いている。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50339557</v>
      </c>
      <c r="BO4" s="464"/>
      <c r="BP4" s="464"/>
      <c r="BQ4" s="464"/>
      <c r="BR4" s="464"/>
      <c r="BS4" s="464"/>
      <c r="BT4" s="464"/>
      <c r="BU4" s="465"/>
      <c r="BV4" s="463">
        <v>40848224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v>
      </c>
      <c r="CU4" s="648"/>
      <c r="CV4" s="648"/>
      <c r="CW4" s="648"/>
      <c r="CX4" s="648"/>
      <c r="CY4" s="648"/>
      <c r="CZ4" s="648"/>
      <c r="DA4" s="649"/>
      <c r="DB4" s="647">
        <v>0.5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50043642</v>
      </c>
      <c r="BO5" s="469"/>
      <c r="BP5" s="469"/>
      <c r="BQ5" s="469"/>
      <c r="BR5" s="469"/>
      <c r="BS5" s="469"/>
      <c r="BT5" s="469"/>
      <c r="BU5" s="470"/>
      <c r="BV5" s="468">
        <v>40341526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94.8</v>
      </c>
      <c r="CU5" s="439"/>
      <c r="CV5" s="439"/>
      <c r="CW5" s="439"/>
      <c r="CX5" s="439"/>
      <c r="CY5" s="439"/>
      <c r="CZ5" s="439"/>
      <c r="DA5" s="440"/>
      <c r="DB5" s="438">
        <v>93.4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295915</v>
      </c>
      <c r="BO6" s="469"/>
      <c r="BP6" s="469"/>
      <c r="BQ6" s="469"/>
      <c r="BR6" s="469"/>
      <c r="BS6" s="469"/>
      <c r="BT6" s="469"/>
      <c r="BU6" s="470"/>
      <c r="BV6" s="468">
        <v>506698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102.4</v>
      </c>
      <c r="CU6" s="622"/>
      <c r="CV6" s="622"/>
      <c r="CW6" s="622"/>
      <c r="CX6" s="622"/>
      <c r="CY6" s="622"/>
      <c r="CZ6" s="622"/>
      <c r="DA6" s="623"/>
      <c r="DB6" s="621">
        <v>97.8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65231</v>
      </c>
      <c r="BO7" s="469"/>
      <c r="BP7" s="469"/>
      <c r="BQ7" s="469"/>
      <c r="BR7" s="469"/>
      <c r="BS7" s="469"/>
      <c r="BT7" s="469"/>
      <c r="BU7" s="470"/>
      <c r="BV7" s="468">
        <v>397343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22374810</v>
      </c>
      <c r="CU7" s="469"/>
      <c r="CV7" s="469"/>
      <c r="CW7" s="469"/>
      <c r="CX7" s="469"/>
      <c r="CY7" s="469"/>
      <c r="CZ7" s="469"/>
      <c r="DA7" s="470"/>
      <c r="DB7" s="468">
        <v>21767544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230684</v>
      </c>
      <c r="BO8" s="469"/>
      <c r="BP8" s="469"/>
      <c r="BQ8" s="469"/>
      <c r="BR8" s="469"/>
      <c r="BS8" s="469"/>
      <c r="BT8" s="469"/>
      <c r="BU8" s="470"/>
      <c r="BV8" s="468">
        <v>109355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0.89</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104993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121329</v>
      </c>
      <c r="BO9" s="469"/>
      <c r="BP9" s="469"/>
      <c r="BQ9" s="469"/>
      <c r="BR9" s="469"/>
      <c r="BS9" s="469"/>
      <c r="BT9" s="469"/>
      <c r="BU9" s="470"/>
      <c r="BV9" s="468">
        <v>-12623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11.8</v>
      </c>
      <c r="CU9" s="439"/>
      <c r="CV9" s="439"/>
      <c r="CW9" s="439"/>
      <c r="CX9" s="439"/>
      <c r="CY9" s="439"/>
      <c r="CZ9" s="439"/>
      <c r="DA9" s="440"/>
      <c r="DB9" s="438">
        <v>12.2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103069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1632</v>
      </c>
      <c r="BO10" s="469"/>
      <c r="BP10" s="469"/>
      <c r="BQ10" s="469"/>
      <c r="BR10" s="469"/>
      <c r="BS10" s="469"/>
      <c r="BT10" s="469"/>
      <c r="BU10" s="470"/>
      <c r="BV10" s="468">
        <v>2132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50200</v>
      </c>
      <c r="BO11" s="469"/>
      <c r="BP11" s="469"/>
      <c r="BQ11" s="469"/>
      <c r="BR11" s="469"/>
      <c r="BS11" s="469"/>
      <c r="BT11" s="469"/>
      <c r="BU11" s="470"/>
      <c r="BV11" s="468">
        <v>12350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103712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500000</v>
      </c>
      <c r="BO12" s="469"/>
      <c r="BP12" s="469"/>
      <c r="BQ12" s="469"/>
      <c r="BR12" s="469"/>
      <c r="BS12" s="469"/>
      <c r="BT12" s="469"/>
      <c r="BU12" s="470"/>
      <c r="BV12" s="468">
        <v>200000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101623</v>
      </c>
      <c r="S13" s="572"/>
      <c r="T13" s="572"/>
      <c r="U13" s="572"/>
      <c r="V13" s="573"/>
      <c r="W13" s="559" t="s">
        <v>139</v>
      </c>
      <c r="X13" s="481"/>
      <c r="Y13" s="481"/>
      <c r="Z13" s="481"/>
      <c r="AA13" s="481"/>
      <c r="AB13" s="482"/>
      <c r="AC13" s="444">
        <v>491</v>
      </c>
      <c r="AD13" s="445"/>
      <c r="AE13" s="445"/>
      <c r="AF13" s="445"/>
      <c r="AG13" s="446"/>
      <c r="AH13" s="444">
        <v>503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-326839</v>
      </c>
      <c r="BO13" s="469"/>
      <c r="BP13" s="469"/>
      <c r="BQ13" s="469"/>
      <c r="BR13" s="469"/>
      <c r="BS13" s="469"/>
      <c r="BT13" s="469"/>
      <c r="BU13" s="470"/>
      <c r="BV13" s="468">
        <v>-198141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3.4</v>
      </c>
      <c r="CU13" s="439"/>
      <c r="CV13" s="439"/>
      <c r="CW13" s="439"/>
      <c r="CX13" s="439"/>
      <c r="CY13" s="439"/>
      <c r="CZ13" s="439"/>
      <c r="DA13" s="440"/>
      <c r="DB13" s="438">
        <v>4.7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103613</v>
      </c>
      <c r="S14" s="572"/>
      <c r="T14" s="572"/>
      <c r="U14" s="572"/>
      <c r="V14" s="573"/>
      <c r="W14" s="574"/>
      <c r="X14" s="484"/>
      <c r="Y14" s="484"/>
      <c r="Z14" s="484"/>
      <c r="AA14" s="484"/>
      <c r="AB14" s="485"/>
      <c r="AC14" s="564">
        <v>1.2</v>
      </c>
      <c r="AD14" s="565"/>
      <c r="AE14" s="565"/>
      <c r="AF14" s="565"/>
      <c r="AG14" s="566"/>
      <c r="AH14" s="564">
        <v>1.2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101526</v>
      </c>
      <c r="S15" s="572"/>
      <c r="T15" s="572"/>
      <c r="U15" s="572"/>
      <c r="V15" s="573"/>
      <c r="W15" s="559" t="s">
        <v>147</v>
      </c>
      <c r="X15" s="481"/>
      <c r="Y15" s="481"/>
      <c r="Z15" s="481"/>
      <c r="AA15" s="481"/>
      <c r="AB15" s="482"/>
      <c r="AC15" s="444">
        <v>8557</v>
      </c>
      <c r="AD15" s="445"/>
      <c r="AE15" s="445"/>
      <c r="AF15" s="445"/>
      <c r="AG15" s="446"/>
      <c r="AH15" s="444">
        <v>9066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15005843</v>
      </c>
      <c r="BO15" s="464"/>
      <c r="BP15" s="464"/>
      <c r="BQ15" s="464"/>
      <c r="BR15" s="464"/>
      <c r="BS15" s="464"/>
      <c r="BT15" s="464"/>
      <c r="BU15" s="465"/>
      <c r="BV15" s="463">
        <v>14520904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20.5</v>
      </c>
      <c r="AD16" s="565"/>
      <c r="AE16" s="565"/>
      <c r="AF16" s="565"/>
      <c r="AG16" s="566"/>
      <c r="AH16" s="564">
        <v>21.5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16934204</v>
      </c>
      <c r="BO16" s="469"/>
      <c r="BP16" s="469"/>
      <c r="BQ16" s="469"/>
      <c r="BR16" s="469"/>
      <c r="BS16" s="469"/>
      <c r="BT16" s="469"/>
      <c r="BU16" s="470"/>
      <c r="BV16" s="468">
        <v>16387543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32778</v>
      </c>
      <c r="AD17" s="445"/>
      <c r="AE17" s="445"/>
      <c r="AF17" s="445"/>
      <c r="AG17" s="446"/>
      <c r="AH17" s="444">
        <v>32546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19351842</v>
      </c>
      <c r="BO17" s="469"/>
      <c r="BP17" s="469"/>
      <c r="BQ17" s="469"/>
      <c r="BR17" s="469"/>
      <c r="BS17" s="469"/>
      <c r="BT17" s="469"/>
      <c r="BU17" s="470"/>
      <c r="BV17" s="468">
        <v>18859379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22.14</v>
      </c>
      <c r="M18" s="533"/>
      <c r="N18" s="533"/>
      <c r="O18" s="533"/>
      <c r="P18" s="533"/>
      <c r="Q18" s="533"/>
      <c r="R18" s="534"/>
      <c r="S18" s="534"/>
      <c r="T18" s="534"/>
      <c r="U18" s="534"/>
      <c r="V18" s="535"/>
      <c r="W18" s="549"/>
      <c r="X18" s="550"/>
      <c r="Y18" s="550"/>
      <c r="Z18" s="550"/>
      <c r="AA18" s="550"/>
      <c r="AB18" s="560"/>
      <c r="AC18" s="432">
        <v>78.400000000000006</v>
      </c>
      <c r="AD18" s="433"/>
      <c r="AE18" s="433"/>
      <c r="AF18" s="433"/>
      <c r="AG18" s="536"/>
      <c r="AH18" s="432">
        <v>77.3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21278413</v>
      </c>
      <c r="BO18" s="469"/>
      <c r="BP18" s="469"/>
      <c r="BQ18" s="469"/>
      <c r="BR18" s="469"/>
      <c r="BS18" s="469"/>
      <c r="BT18" s="469"/>
      <c r="BU18" s="470"/>
      <c r="BV18" s="468">
        <v>20953070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4742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26399903</v>
      </c>
      <c r="BO19" s="469"/>
      <c r="BP19" s="469"/>
      <c r="BQ19" s="469"/>
      <c r="BR19" s="469"/>
      <c r="BS19" s="469"/>
      <c r="BT19" s="469"/>
      <c r="BU19" s="470"/>
      <c r="BV19" s="468">
        <v>25316885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48611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36650028</v>
      </c>
      <c r="BO23" s="469"/>
      <c r="BP23" s="469"/>
      <c r="BQ23" s="469"/>
      <c r="BR23" s="469"/>
      <c r="BS23" s="469"/>
      <c r="BT23" s="469"/>
      <c r="BU23" s="470"/>
      <c r="BV23" s="468">
        <v>36325056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6860</v>
      </c>
      <c r="R24" s="445"/>
      <c r="S24" s="445"/>
      <c r="T24" s="445"/>
      <c r="U24" s="445"/>
      <c r="V24" s="446"/>
      <c r="W24" s="510"/>
      <c r="X24" s="501"/>
      <c r="Y24" s="502"/>
      <c r="Z24" s="441" t="s">
        <v>170</v>
      </c>
      <c r="AA24" s="442"/>
      <c r="AB24" s="442"/>
      <c r="AC24" s="442"/>
      <c r="AD24" s="442"/>
      <c r="AE24" s="442"/>
      <c r="AF24" s="442"/>
      <c r="AG24" s="443"/>
      <c r="AH24" s="444">
        <v>570</v>
      </c>
      <c r="AI24" s="445"/>
      <c r="AJ24" s="445"/>
      <c r="AK24" s="445"/>
      <c r="AL24" s="446"/>
      <c r="AM24" s="444">
        <v>1742490</v>
      </c>
      <c r="AN24" s="445"/>
      <c r="AO24" s="445"/>
      <c r="AP24" s="445"/>
      <c r="AQ24" s="445"/>
      <c r="AR24" s="446"/>
      <c r="AS24" s="444">
        <v>3057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28711656</v>
      </c>
      <c r="BO24" s="469"/>
      <c r="BP24" s="469"/>
      <c r="BQ24" s="469"/>
      <c r="BR24" s="469"/>
      <c r="BS24" s="469"/>
      <c r="BT24" s="469"/>
      <c r="BU24" s="470"/>
      <c r="BV24" s="468">
        <v>27771684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7650</v>
      </c>
      <c r="R25" s="445"/>
      <c r="S25" s="445"/>
      <c r="T25" s="445"/>
      <c r="U25" s="445"/>
      <c r="V25" s="446"/>
      <c r="W25" s="510"/>
      <c r="X25" s="501"/>
      <c r="Y25" s="502"/>
      <c r="Z25" s="441" t="s">
        <v>173</v>
      </c>
      <c r="AA25" s="442"/>
      <c r="AB25" s="442"/>
      <c r="AC25" s="442"/>
      <c r="AD25" s="442"/>
      <c r="AE25" s="442"/>
      <c r="AF25" s="442"/>
      <c r="AG25" s="443"/>
      <c r="AH25" s="444">
        <v>107</v>
      </c>
      <c r="AI25" s="445"/>
      <c r="AJ25" s="445"/>
      <c r="AK25" s="445"/>
      <c r="AL25" s="446"/>
      <c r="AM25" s="444">
        <v>330951</v>
      </c>
      <c r="AN25" s="445"/>
      <c r="AO25" s="445"/>
      <c r="AP25" s="445"/>
      <c r="AQ25" s="445"/>
      <c r="AR25" s="446"/>
      <c r="AS25" s="444">
        <v>3093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1339246</v>
      </c>
      <c r="BO25" s="464"/>
      <c r="BP25" s="464"/>
      <c r="BQ25" s="464"/>
      <c r="BR25" s="464"/>
      <c r="BS25" s="464"/>
      <c r="BT25" s="464"/>
      <c r="BU25" s="465"/>
      <c r="BV25" s="463">
        <v>613444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6750</v>
      </c>
      <c r="R26" s="445"/>
      <c r="S26" s="445"/>
      <c r="T26" s="445"/>
      <c r="U26" s="445"/>
      <c r="V26" s="446"/>
      <c r="W26" s="510"/>
      <c r="X26" s="501"/>
      <c r="Y26" s="502"/>
      <c r="Z26" s="441" t="s">
        <v>176</v>
      </c>
      <c r="AA26" s="523"/>
      <c r="AB26" s="523"/>
      <c r="AC26" s="523"/>
      <c r="AD26" s="523"/>
      <c r="AE26" s="523"/>
      <c r="AF26" s="523"/>
      <c r="AG26" s="524"/>
      <c r="AH26" s="444">
        <v>62</v>
      </c>
      <c r="AI26" s="445"/>
      <c r="AJ26" s="445"/>
      <c r="AK26" s="445"/>
      <c r="AL26" s="446"/>
      <c r="AM26" s="444">
        <v>219976</v>
      </c>
      <c r="AN26" s="445"/>
      <c r="AO26" s="445"/>
      <c r="AP26" s="445"/>
      <c r="AQ26" s="445"/>
      <c r="AR26" s="446"/>
      <c r="AS26" s="444">
        <v>3548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157924</v>
      </c>
      <c r="BO26" s="469"/>
      <c r="BP26" s="469"/>
      <c r="BQ26" s="469"/>
      <c r="BR26" s="469"/>
      <c r="BS26" s="469"/>
      <c r="BT26" s="469"/>
      <c r="BU26" s="470"/>
      <c r="BV26" s="468">
        <v>134280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7000</v>
      </c>
      <c r="R27" s="445"/>
      <c r="S27" s="445"/>
      <c r="T27" s="445"/>
      <c r="U27" s="445"/>
      <c r="V27" s="446"/>
      <c r="W27" s="510"/>
      <c r="X27" s="501"/>
      <c r="Y27" s="502"/>
      <c r="Z27" s="441" t="s">
        <v>179</v>
      </c>
      <c r="AA27" s="442"/>
      <c r="AB27" s="442"/>
      <c r="AC27" s="442"/>
      <c r="AD27" s="442"/>
      <c r="AE27" s="442"/>
      <c r="AF27" s="442"/>
      <c r="AG27" s="443"/>
      <c r="AH27" s="444">
        <v>38</v>
      </c>
      <c r="AI27" s="445"/>
      <c r="AJ27" s="445"/>
      <c r="AK27" s="445"/>
      <c r="AL27" s="446"/>
      <c r="AM27" s="444">
        <v>139088</v>
      </c>
      <c r="AN27" s="445"/>
      <c r="AO27" s="445"/>
      <c r="AP27" s="445"/>
      <c r="AQ27" s="445"/>
      <c r="AR27" s="446"/>
      <c r="AS27" s="444">
        <v>3660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100000</v>
      </c>
      <c r="BO27" s="472"/>
      <c r="BP27" s="472"/>
      <c r="BQ27" s="472"/>
      <c r="BR27" s="472"/>
      <c r="BS27" s="472"/>
      <c r="BT27" s="472"/>
      <c r="BU27" s="473"/>
      <c r="BV27" s="471">
        <v>100000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6400</v>
      </c>
      <c r="R28" s="445"/>
      <c r="S28" s="445"/>
      <c r="T28" s="445"/>
      <c r="U28" s="445"/>
      <c r="V28" s="446"/>
      <c r="W28" s="510"/>
      <c r="X28" s="501"/>
      <c r="Y28" s="502"/>
      <c r="Z28" s="441" t="s">
        <v>182</v>
      </c>
      <c r="AA28" s="442"/>
      <c r="AB28" s="442"/>
      <c r="AC28" s="442"/>
      <c r="AD28" s="442"/>
      <c r="AE28" s="442"/>
      <c r="AF28" s="442"/>
      <c r="AG28" s="443"/>
      <c r="AH28" s="444" t="s">
        <v>183</v>
      </c>
      <c r="AI28" s="445"/>
      <c r="AJ28" s="445"/>
      <c r="AK28" s="445"/>
      <c r="AL28" s="446"/>
      <c r="AM28" s="444" t="s">
        <v>137</v>
      </c>
      <c r="AN28" s="445"/>
      <c r="AO28" s="445"/>
      <c r="AP28" s="445"/>
      <c r="AQ28" s="445"/>
      <c r="AR28" s="446"/>
      <c r="AS28" s="444" t="s">
        <v>183</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4811822</v>
      </c>
      <c r="BO28" s="464"/>
      <c r="BP28" s="464"/>
      <c r="BQ28" s="464"/>
      <c r="BR28" s="464"/>
      <c r="BS28" s="464"/>
      <c r="BT28" s="464"/>
      <c r="BU28" s="465"/>
      <c r="BV28" s="463">
        <v>5250190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20</v>
      </c>
      <c r="M29" s="445"/>
      <c r="N29" s="445"/>
      <c r="O29" s="445"/>
      <c r="P29" s="446"/>
      <c r="Q29" s="444">
        <v>6000</v>
      </c>
      <c r="R29" s="445"/>
      <c r="S29" s="445"/>
      <c r="T29" s="445"/>
      <c r="U29" s="445"/>
      <c r="V29" s="446"/>
      <c r="W29" s="511"/>
      <c r="X29" s="512"/>
      <c r="Y29" s="513"/>
      <c r="Z29" s="441" t="s">
        <v>186</v>
      </c>
      <c r="AA29" s="442"/>
      <c r="AB29" s="442"/>
      <c r="AC29" s="442"/>
      <c r="AD29" s="442"/>
      <c r="AE29" s="442"/>
      <c r="AF29" s="442"/>
      <c r="AG29" s="443"/>
      <c r="AH29" s="444">
        <v>608</v>
      </c>
      <c r="AI29" s="445"/>
      <c r="AJ29" s="445"/>
      <c r="AK29" s="445"/>
      <c r="AL29" s="446"/>
      <c r="AM29" s="444">
        <v>1881578</v>
      </c>
      <c r="AN29" s="445"/>
      <c r="AO29" s="445"/>
      <c r="AP29" s="445"/>
      <c r="AQ29" s="445"/>
      <c r="AR29" s="446"/>
      <c r="AS29" s="444">
        <v>3095</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t="s">
        <v>137</v>
      </c>
      <c r="BO29" s="469"/>
      <c r="BP29" s="469"/>
      <c r="BQ29" s="469"/>
      <c r="BR29" s="469"/>
      <c r="BS29" s="469"/>
      <c r="BT29" s="469"/>
      <c r="BU29" s="470"/>
      <c r="BV29" s="468" t="s">
        <v>137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101.6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2187381</v>
      </c>
      <c r="BO30" s="472"/>
      <c r="BP30" s="472"/>
      <c r="BQ30" s="472"/>
      <c r="BR30" s="472"/>
      <c r="BS30" s="472"/>
      <c r="BT30" s="472"/>
      <c r="BU30" s="473"/>
      <c r="BV30" s="471">
        <v>2049211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大阪府都市競艇企業団</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池田みどりスポーツ財団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大阪府後期高齢者医療広域連合（一般会計）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14</v>
      </c>
      <c r="CP35" s="427"/>
      <c r="CQ35" s="426" t="str">
        <f>IF('各会計、関係団体の財政状況及び健全化判断比率'!BS8="","",'各会計、関係団体の財政状況及び健全化判断比率'!BS8)</f>
        <v>池田市再開発ビル</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大阪府後期高齢者医療広域連合（後期高齢者医療特別会計）</v>
      </c>
      <c r="BZ36" s="426"/>
      <c r="CA36" s="426"/>
      <c r="CB36" s="426"/>
      <c r="CC36" s="426"/>
      <c r="CD36" s="426"/>
      <c r="CE36" s="426"/>
      <c r="CF36" s="426"/>
      <c r="CG36" s="426"/>
      <c r="CH36" s="426"/>
      <c r="CI36" s="426"/>
      <c r="CJ36" s="426"/>
      <c r="CK36" s="426"/>
      <c r="CL36" s="426"/>
      <c r="CM36" s="426"/>
      <c r="CN36" s="214"/>
      <c r="CO36" s="427">
        <f t="shared" si="3"/>
        <v>15</v>
      </c>
      <c r="CP36" s="427"/>
      <c r="CQ36" s="426" t="str">
        <f>IF('各会計、関係団体の財政状況及び健全化判断比率'!BS9="","",'各会計、関係団体の財政状況及び健全化判断比率'!BS9)</f>
        <v>いけだ市民文化振興財団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大阪広域水道企業団（水道事業会計）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大阪広域水道企業団（工業用水道事業会計）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mt/1lacp02oBdqblf6fH1W8r4uKwwX4uGVrXta7UKN0yNkw2is2fmpzmQ/UFBAfUyBfWLy6Y+SjD/e8JiVmyg==" saltValue="xAtxLciPs4d0o2OjU5NW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9" t="s">
        <v>569</v>
      </c>
      <c r="D34" s="1249"/>
      <c r="E34" s="1250"/>
      <c r="F34" s="32">
        <v>11.88</v>
      </c>
      <c r="G34" s="33">
        <v>11.18</v>
      </c>
      <c r="H34" s="33">
        <v>12.47</v>
      </c>
      <c r="I34" s="33">
        <v>14.12</v>
      </c>
      <c r="J34" s="34">
        <v>13.78</v>
      </c>
      <c r="K34" s="22"/>
      <c r="L34" s="22"/>
      <c r="M34" s="22"/>
      <c r="N34" s="22"/>
      <c r="O34" s="22"/>
      <c r="P34" s="22"/>
    </row>
    <row r="35" spans="1:16" ht="39" customHeight="1" x14ac:dyDescent="0.15">
      <c r="A35" s="22"/>
      <c r="B35" s="35"/>
      <c r="C35" s="1243" t="s">
        <v>570</v>
      </c>
      <c r="D35" s="1244"/>
      <c r="E35" s="1245"/>
      <c r="F35" s="36">
        <v>6.68</v>
      </c>
      <c r="G35" s="37">
        <v>7.82</v>
      </c>
      <c r="H35" s="37">
        <v>8.68</v>
      </c>
      <c r="I35" s="37">
        <v>9.27</v>
      </c>
      <c r="J35" s="38">
        <v>9.66</v>
      </c>
      <c r="K35" s="22"/>
      <c r="L35" s="22"/>
      <c r="M35" s="22"/>
      <c r="N35" s="22"/>
      <c r="O35" s="22"/>
      <c r="P35" s="22"/>
    </row>
    <row r="36" spans="1:16" ht="39" customHeight="1" x14ac:dyDescent="0.15">
      <c r="A36" s="22"/>
      <c r="B36" s="35"/>
      <c r="C36" s="1243" t="s">
        <v>571</v>
      </c>
      <c r="D36" s="1244"/>
      <c r="E36" s="1245"/>
      <c r="F36" s="36">
        <v>1.63</v>
      </c>
      <c r="G36" s="37">
        <v>0.23</v>
      </c>
      <c r="H36" s="37">
        <v>1.87</v>
      </c>
      <c r="I36" s="37">
        <v>2.56</v>
      </c>
      <c r="J36" s="38">
        <v>5.72</v>
      </c>
      <c r="K36" s="22"/>
      <c r="L36" s="22"/>
      <c r="M36" s="22"/>
      <c r="N36" s="22"/>
      <c r="O36" s="22"/>
      <c r="P36" s="22"/>
    </row>
    <row r="37" spans="1:16" ht="39" customHeight="1" x14ac:dyDescent="0.15">
      <c r="A37" s="22"/>
      <c r="B37" s="35"/>
      <c r="C37" s="1243" t="s">
        <v>572</v>
      </c>
      <c r="D37" s="1244"/>
      <c r="E37" s="1245"/>
      <c r="F37" s="36" t="s">
        <v>573</v>
      </c>
      <c r="G37" s="37">
        <v>0.35</v>
      </c>
      <c r="H37" s="37">
        <v>0.39</v>
      </c>
      <c r="I37" s="37">
        <v>0.94</v>
      </c>
      <c r="J37" s="38">
        <v>1.8</v>
      </c>
      <c r="K37" s="22"/>
      <c r="L37" s="22"/>
      <c r="M37" s="22"/>
      <c r="N37" s="22"/>
      <c r="O37" s="22"/>
      <c r="P37" s="22"/>
    </row>
    <row r="38" spans="1:16" ht="39" customHeight="1" x14ac:dyDescent="0.15">
      <c r="A38" s="22"/>
      <c r="B38" s="35"/>
      <c r="C38" s="1243" t="s">
        <v>574</v>
      </c>
      <c r="D38" s="1244"/>
      <c r="E38" s="1245"/>
      <c r="F38" s="36">
        <v>0.87</v>
      </c>
      <c r="G38" s="37">
        <v>0.7</v>
      </c>
      <c r="H38" s="37">
        <v>0.53</v>
      </c>
      <c r="I38" s="37">
        <v>0.19</v>
      </c>
      <c r="J38" s="38">
        <v>1.32</v>
      </c>
      <c r="K38" s="22"/>
      <c r="L38" s="22"/>
      <c r="M38" s="22"/>
      <c r="N38" s="22"/>
      <c r="O38" s="22"/>
      <c r="P38" s="22"/>
    </row>
    <row r="39" spans="1:16" ht="39" customHeight="1" x14ac:dyDescent="0.15">
      <c r="A39" s="22"/>
      <c r="B39" s="35"/>
      <c r="C39" s="1243" t="s">
        <v>575</v>
      </c>
      <c r="D39" s="1244"/>
      <c r="E39" s="1245"/>
      <c r="F39" s="36">
        <v>4.63</v>
      </c>
      <c r="G39" s="37">
        <v>4.51</v>
      </c>
      <c r="H39" s="37">
        <v>0.56000000000000005</v>
      </c>
      <c r="I39" s="37">
        <v>0.5</v>
      </c>
      <c r="J39" s="38">
        <v>1.03</v>
      </c>
      <c r="K39" s="22"/>
      <c r="L39" s="22"/>
      <c r="M39" s="22"/>
      <c r="N39" s="22"/>
      <c r="O39" s="22"/>
      <c r="P39" s="22"/>
    </row>
    <row r="40" spans="1:16" ht="39" customHeight="1" x14ac:dyDescent="0.15">
      <c r="A40" s="22"/>
      <c r="B40" s="35"/>
      <c r="C40" s="1243" t="s">
        <v>576</v>
      </c>
      <c r="D40" s="1244"/>
      <c r="E40" s="1245"/>
      <c r="F40" s="36">
        <v>0.03</v>
      </c>
      <c r="G40" s="37">
        <v>0.26</v>
      </c>
      <c r="H40" s="37">
        <v>0.27</v>
      </c>
      <c r="I40" s="37">
        <v>0.27</v>
      </c>
      <c r="J40" s="38">
        <v>0.26</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577</v>
      </c>
      <c r="D42" s="1244"/>
      <c r="E42" s="1245"/>
      <c r="F42" s="36" t="s">
        <v>520</v>
      </c>
      <c r="G42" s="37" t="s">
        <v>520</v>
      </c>
      <c r="H42" s="37" t="s">
        <v>520</v>
      </c>
      <c r="I42" s="37" t="s">
        <v>520</v>
      </c>
      <c r="J42" s="38" t="s">
        <v>520</v>
      </c>
      <c r="K42" s="22"/>
      <c r="L42" s="22"/>
      <c r="M42" s="22"/>
      <c r="N42" s="22"/>
      <c r="O42" s="22"/>
      <c r="P42" s="22"/>
    </row>
    <row r="43" spans="1:16" ht="39" customHeight="1" thickBot="1" x14ac:dyDescent="0.2">
      <c r="A43" s="22"/>
      <c r="B43" s="40"/>
      <c r="C43" s="1246" t="s">
        <v>578</v>
      </c>
      <c r="D43" s="1247"/>
      <c r="E43" s="1248"/>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SujcQPKZDgWTIAKJ4ZLA9d52JIan7XnA0qjqNpx2Ay1Uh4CK8DRaiht+QOuYF9fYjYK+lj06GcwbFQQZi+5w==" saltValue="CtjBv1+U2WEky08C5o0Z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3214</v>
      </c>
      <c r="L45" s="60">
        <v>3414</v>
      </c>
      <c r="M45" s="60">
        <v>3798</v>
      </c>
      <c r="N45" s="60">
        <v>3081</v>
      </c>
      <c r="O45" s="61">
        <v>3103</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520</v>
      </c>
      <c r="L46" s="64" t="s">
        <v>520</v>
      </c>
      <c r="M46" s="64" t="s">
        <v>520</v>
      </c>
      <c r="N46" s="64" t="s">
        <v>520</v>
      </c>
      <c r="O46" s="65" t="s">
        <v>520</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520</v>
      </c>
      <c r="L47" s="64" t="s">
        <v>520</v>
      </c>
      <c r="M47" s="64" t="s">
        <v>520</v>
      </c>
      <c r="N47" s="64" t="s">
        <v>520</v>
      </c>
      <c r="O47" s="65" t="s">
        <v>520</v>
      </c>
      <c r="P47" s="48"/>
      <c r="Q47" s="48"/>
      <c r="R47" s="48"/>
      <c r="S47" s="48"/>
      <c r="T47" s="48"/>
      <c r="U47" s="48"/>
    </row>
    <row r="48" spans="1:21" ht="30.75" customHeight="1" x14ac:dyDescent="0.15">
      <c r="A48" s="48"/>
      <c r="B48" s="1271"/>
      <c r="C48" s="1272"/>
      <c r="D48" s="62"/>
      <c r="E48" s="1253" t="s">
        <v>15</v>
      </c>
      <c r="F48" s="1253"/>
      <c r="G48" s="1253"/>
      <c r="H48" s="1253"/>
      <c r="I48" s="1253"/>
      <c r="J48" s="1254"/>
      <c r="K48" s="63">
        <v>855</v>
      </c>
      <c r="L48" s="64">
        <v>849</v>
      </c>
      <c r="M48" s="64">
        <v>970</v>
      </c>
      <c r="N48" s="64">
        <v>714</v>
      </c>
      <c r="O48" s="65">
        <v>625</v>
      </c>
      <c r="P48" s="48"/>
      <c r="Q48" s="48"/>
      <c r="R48" s="48"/>
      <c r="S48" s="48"/>
      <c r="T48" s="48"/>
      <c r="U48" s="48"/>
    </row>
    <row r="49" spans="1:21" ht="30.75" customHeight="1" x14ac:dyDescent="0.15">
      <c r="A49" s="48"/>
      <c r="B49" s="1271"/>
      <c r="C49" s="1272"/>
      <c r="D49" s="62"/>
      <c r="E49" s="1253" t="s">
        <v>16</v>
      </c>
      <c r="F49" s="1253"/>
      <c r="G49" s="1253"/>
      <c r="H49" s="1253"/>
      <c r="I49" s="1253"/>
      <c r="J49" s="1254"/>
      <c r="K49" s="63" t="s">
        <v>520</v>
      </c>
      <c r="L49" s="64" t="s">
        <v>520</v>
      </c>
      <c r="M49" s="64" t="s">
        <v>520</v>
      </c>
      <c r="N49" s="64" t="s">
        <v>520</v>
      </c>
      <c r="O49" s="65" t="s">
        <v>520</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520</v>
      </c>
      <c r="L50" s="64" t="s">
        <v>520</v>
      </c>
      <c r="M50" s="64" t="s">
        <v>520</v>
      </c>
      <c r="N50" s="64" t="s">
        <v>520</v>
      </c>
      <c r="O50" s="65">
        <v>0</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520</v>
      </c>
      <c r="L51" s="64" t="s">
        <v>520</v>
      </c>
      <c r="M51" s="64" t="s">
        <v>520</v>
      </c>
      <c r="N51" s="64" t="s">
        <v>520</v>
      </c>
      <c r="O51" s="65" t="s">
        <v>520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3319</v>
      </c>
      <c r="L52" s="64">
        <v>3312</v>
      </c>
      <c r="M52" s="64">
        <v>3358</v>
      </c>
      <c r="N52" s="64">
        <v>3455</v>
      </c>
      <c r="O52" s="65">
        <v>3520</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750</v>
      </c>
      <c r="L53" s="69">
        <v>951</v>
      </c>
      <c r="M53" s="69">
        <v>1410</v>
      </c>
      <c r="N53" s="69">
        <v>340</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520</v>
      </c>
      <c r="L57" s="84" t="s">
        <v>520</v>
      </c>
      <c r="M57" s="84" t="s">
        <v>520</v>
      </c>
      <c r="N57" s="84" t="s">
        <v>520</v>
      </c>
      <c r="O57" s="85" t="s">
        <v>520</v>
      </c>
    </row>
    <row r="58" spans="1:21" ht="31.5" customHeight="1" thickBot="1" x14ac:dyDescent="0.2">
      <c r="B58" s="1261"/>
      <c r="C58" s="1262"/>
      <c r="D58" s="1266" t="s">
        <v>27</v>
      </c>
      <c r="E58" s="1267"/>
      <c r="F58" s="1267"/>
      <c r="G58" s="1267"/>
      <c r="H58" s="1267"/>
      <c r="I58" s="1267"/>
      <c r="J58" s="1268"/>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WChHPYhC5U808Tzy6/uk5Eb1MQdbuVRDq/Z/SaQer3NpNtAzVBhcH7PMM+D/6YJaf1HtKB4ANwISEeykjZ1zA==" saltValue="6wl//NK4CUy72+hHKpf+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9" t="s">
        <v>30</v>
      </c>
      <c r="C41" s="1290"/>
      <c r="D41" s="102"/>
      <c r="E41" s="1291" t="s">
        <v>31</v>
      </c>
      <c r="F41" s="1291"/>
      <c r="G41" s="1291"/>
      <c r="H41" s="1292"/>
      <c r="I41" s="103">
        <v>33796</v>
      </c>
      <c r="J41" s="104">
        <v>33736</v>
      </c>
      <c r="K41" s="104">
        <v>34642</v>
      </c>
      <c r="L41" s="104">
        <v>36325</v>
      </c>
      <c r="M41" s="105">
        <v>36650</v>
      </c>
    </row>
    <row r="42" spans="2:13" ht="27.75" customHeight="1" x14ac:dyDescent="0.15">
      <c r="B42" s="1279"/>
      <c r="C42" s="1280"/>
      <c r="D42" s="106"/>
      <c r="E42" s="1283" t="s">
        <v>32</v>
      </c>
      <c r="F42" s="1283"/>
      <c r="G42" s="1283"/>
      <c r="H42" s="1284"/>
      <c r="I42" s="107" t="s">
        <v>520</v>
      </c>
      <c r="J42" s="108" t="s">
        <v>520</v>
      </c>
      <c r="K42" s="108" t="s">
        <v>520</v>
      </c>
      <c r="L42" s="108">
        <v>3</v>
      </c>
      <c r="M42" s="109">
        <v>3</v>
      </c>
    </row>
    <row r="43" spans="2:13" ht="27.75" customHeight="1" x14ac:dyDescent="0.15">
      <c r="B43" s="1279"/>
      <c r="C43" s="1280"/>
      <c r="D43" s="106"/>
      <c r="E43" s="1283" t="s">
        <v>33</v>
      </c>
      <c r="F43" s="1283"/>
      <c r="G43" s="1283"/>
      <c r="H43" s="1284"/>
      <c r="I43" s="107">
        <v>13050</v>
      </c>
      <c r="J43" s="108">
        <v>13051</v>
      </c>
      <c r="K43" s="108">
        <v>12562</v>
      </c>
      <c r="L43" s="108">
        <v>12033</v>
      </c>
      <c r="M43" s="109">
        <v>8830</v>
      </c>
    </row>
    <row r="44" spans="2:13" ht="27.75" customHeight="1" x14ac:dyDescent="0.15">
      <c r="B44" s="1279"/>
      <c r="C44" s="1280"/>
      <c r="D44" s="106"/>
      <c r="E44" s="1283" t="s">
        <v>34</v>
      </c>
      <c r="F44" s="1283"/>
      <c r="G44" s="1283"/>
      <c r="H44" s="1284"/>
      <c r="I44" s="107" t="s">
        <v>520</v>
      </c>
      <c r="J44" s="108" t="s">
        <v>520</v>
      </c>
      <c r="K44" s="108" t="s">
        <v>520</v>
      </c>
      <c r="L44" s="108" t="s">
        <v>520</v>
      </c>
      <c r="M44" s="109" t="s">
        <v>520</v>
      </c>
    </row>
    <row r="45" spans="2:13" ht="27.75" customHeight="1" x14ac:dyDescent="0.15">
      <c r="B45" s="1279"/>
      <c r="C45" s="1280"/>
      <c r="D45" s="106"/>
      <c r="E45" s="1283" t="s">
        <v>35</v>
      </c>
      <c r="F45" s="1283"/>
      <c r="G45" s="1283"/>
      <c r="H45" s="1284"/>
      <c r="I45" s="107">
        <v>4279</v>
      </c>
      <c r="J45" s="108">
        <v>4151</v>
      </c>
      <c r="K45" s="108">
        <v>4011</v>
      </c>
      <c r="L45" s="108">
        <v>3847</v>
      </c>
      <c r="M45" s="109">
        <v>3639</v>
      </c>
    </row>
    <row r="46" spans="2:13" ht="27.75" customHeight="1" x14ac:dyDescent="0.15">
      <c r="B46" s="1279"/>
      <c r="C46" s="1280"/>
      <c r="D46" s="110"/>
      <c r="E46" s="1283" t="s">
        <v>36</v>
      </c>
      <c r="F46" s="1283"/>
      <c r="G46" s="1283"/>
      <c r="H46" s="1284"/>
      <c r="I46" s="107" t="s">
        <v>520</v>
      </c>
      <c r="J46" s="108" t="s">
        <v>520</v>
      </c>
      <c r="K46" s="108" t="s">
        <v>520</v>
      </c>
      <c r="L46" s="108" t="s">
        <v>520</v>
      </c>
      <c r="M46" s="109" t="s">
        <v>520</v>
      </c>
    </row>
    <row r="47" spans="2:13" ht="27.75" customHeight="1" x14ac:dyDescent="0.15">
      <c r="B47" s="1279"/>
      <c r="C47" s="1280"/>
      <c r="D47" s="111"/>
      <c r="E47" s="1293" t="s">
        <v>37</v>
      </c>
      <c r="F47" s="1294"/>
      <c r="G47" s="1294"/>
      <c r="H47" s="1295"/>
      <c r="I47" s="107" t="s">
        <v>520</v>
      </c>
      <c r="J47" s="108" t="s">
        <v>520</v>
      </c>
      <c r="K47" s="108" t="s">
        <v>520</v>
      </c>
      <c r="L47" s="108" t="s">
        <v>520</v>
      </c>
      <c r="M47" s="109" t="s">
        <v>520</v>
      </c>
    </row>
    <row r="48" spans="2:13" ht="27.75" customHeight="1" x14ac:dyDescent="0.15">
      <c r="B48" s="1279"/>
      <c r="C48" s="1280"/>
      <c r="D48" s="106"/>
      <c r="E48" s="1283" t="s">
        <v>38</v>
      </c>
      <c r="F48" s="1283"/>
      <c r="G48" s="1283"/>
      <c r="H48" s="1284"/>
      <c r="I48" s="107" t="s">
        <v>520</v>
      </c>
      <c r="J48" s="108" t="s">
        <v>520</v>
      </c>
      <c r="K48" s="108" t="s">
        <v>520</v>
      </c>
      <c r="L48" s="108" t="s">
        <v>520</v>
      </c>
      <c r="M48" s="109" t="s">
        <v>520</v>
      </c>
    </row>
    <row r="49" spans="2:13" ht="27.75" customHeight="1" x14ac:dyDescent="0.15">
      <c r="B49" s="1281"/>
      <c r="C49" s="1282"/>
      <c r="D49" s="106"/>
      <c r="E49" s="1283" t="s">
        <v>39</v>
      </c>
      <c r="F49" s="1283"/>
      <c r="G49" s="1283"/>
      <c r="H49" s="1284"/>
      <c r="I49" s="107" t="s">
        <v>520</v>
      </c>
      <c r="J49" s="108" t="s">
        <v>520</v>
      </c>
      <c r="K49" s="108" t="s">
        <v>520</v>
      </c>
      <c r="L49" s="108" t="s">
        <v>520</v>
      </c>
      <c r="M49" s="109" t="s">
        <v>520</v>
      </c>
    </row>
    <row r="50" spans="2:13" ht="27.75" customHeight="1" x14ac:dyDescent="0.15">
      <c r="B50" s="1277" t="s">
        <v>40</v>
      </c>
      <c r="C50" s="1278"/>
      <c r="D50" s="112"/>
      <c r="E50" s="1283" t="s">
        <v>41</v>
      </c>
      <c r="F50" s="1283"/>
      <c r="G50" s="1283"/>
      <c r="H50" s="1284"/>
      <c r="I50" s="107">
        <v>7079</v>
      </c>
      <c r="J50" s="108">
        <v>7965</v>
      </c>
      <c r="K50" s="108">
        <v>8442</v>
      </c>
      <c r="L50" s="108">
        <v>8422</v>
      </c>
      <c r="M50" s="109">
        <v>8162</v>
      </c>
    </row>
    <row r="51" spans="2:13" ht="27.75" customHeight="1" x14ac:dyDescent="0.15">
      <c r="B51" s="1279"/>
      <c r="C51" s="1280"/>
      <c r="D51" s="106"/>
      <c r="E51" s="1283" t="s">
        <v>42</v>
      </c>
      <c r="F51" s="1283"/>
      <c r="G51" s="1283"/>
      <c r="H51" s="1284"/>
      <c r="I51" s="107">
        <v>9391</v>
      </c>
      <c r="J51" s="108">
        <v>9126</v>
      </c>
      <c r="K51" s="108">
        <v>10203</v>
      </c>
      <c r="L51" s="108">
        <v>11331</v>
      </c>
      <c r="M51" s="109">
        <v>11389</v>
      </c>
    </row>
    <row r="52" spans="2:13" ht="27.75" customHeight="1" x14ac:dyDescent="0.15">
      <c r="B52" s="1281"/>
      <c r="C52" s="1282"/>
      <c r="D52" s="106"/>
      <c r="E52" s="1283" t="s">
        <v>43</v>
      </c>
      <c r="F52" s="1283"/>
      <c r="G52" s="1283"/>
      <c r="H52" s="1284"/>
      <c r="I52" s="107">
        <v>30394</v>
      </c>
      <c r="J52" s="108">
        <v>31007</v>
      </c>
      <c r="K52" s="108">
        <v>31994</v>
      </c>
      <c r="L52" s="108">
        <v>32850</v>
      </c>
      <c r="M52" s="109">
        <v>33260</v>
      </c>
    </row>
    <row r="53" spans="2:13" ht="27.75" customHeight="1" thickBot="1" x14ac:dyDescent="0.2">
      <c r="B53" s="1285" t="s">
        <v>44</v>
      </c>
      <c r="C53" s="1286"/>
      <c r="D53" s="113"/>
      <c r="E53" s="1287" t="s">
        <v>45</v>
      </c>
      <c r="F53" s="1287"/>
      <c r="G53" s="1287"/>
      <c r="H53" s="1288"/>
      <c r="I53" s="114">
        <v>4261</v>
      </c>
      <c r="J53" s="115">
        <v>2841</v>
      </c>
      <c r="K53" s="115">
        <v>576</v>
      </c>
      <c r="L53" s="115">
        <v>-394</v>
      </c>
      <c r="M53" s="116">
        <v>-3689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2RkGCLJYCxAGgoscqdTq6yJW3LUnoIGdrM/jpN/hAHhODHD1E10MMuLC78+4vzyIr2tU0ks5QIHBFi2NINp2w==" saltValue="0MiCh0qlZGKadWtSTa6l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4" t="s">
        <v>48</v>
      </c>
      <c r="D55" s="1304"/>
      <c r="E55" s="1305"/>
      <c r="F55" s="128">
        <v>5348</v>
      </c>
      <c r="G55" s="128">
        <v>5250</v>
      </c>
      <c r="H55" s="129">
        <v>4812</v>
      </c>
    </row>
    <row r="56" spans="2:8" ht="52.5" customHeight="1" x14ac:dyDescent="0.15">
      <c r="B56" s="130"/>
      <c r="C56" s="1306" t="s">
        <v>49</v>
      </c>
      <c r="D56" s="1306"/>
      <c r="E56" s="1307"/>
      <c r="F56" s="131" t="s">
        <v>520</v>
      </c>
      <c r="G56" s="131" t="s">
        <v>520</v>
      </c>
      <c r="H56" s="132" t="s">
        <v>520</v>
      </c>
    </row>
    <row r="57" spans="2:8" ht="53.25" customHeight="1" x14ac:dyDescent="0.15">
      <c r="B57" s="130"/>
      <c r="C57" s="1308" t="s">
        <v>50</v>
      </c>
      <c r="D57" s="1308"/>
      <c r="E57" s="1309"/>
      <c r="F57" s="133">
        <v>2063</v>
      </c>
      <c r="G57" s="133">
        <v>2049</v>
      </c>
      <c r="H57" s="134">
        <v>2187</v>
      </c>
    </row>
    <row r="58" spans="2:8" ht="45.75" customHeight="1" x14ac:dyDescent="0.15">
      <c r="B58" s="135"/>
      <c r="C58" s="1296" t="s">
        <v>594</v>
      </c>
      <c r="D58" s="1297"/>
      <c r="E58" s="1298"/>
      <c r="F58" s="136">
        <v>510</v>
      </c>
      <c r="G58" s="136">
        <v>415</v>
      </c>
      <c r="H58" s="137">
        <v>424</v>
      </c>
    </row>
    <row r="59" spans="2:8" ht="45.75" customHeight="1" x14ac:dyDescent="0.15">
      <c r="B59" s="135"/>
      <c r="C59" s="1296" t="s">
        <v>595</v>
      </c>
      <c r="D59" s="1297"/>
      <c r="E59" s="1298"/>
      <c r="F59" s="136">
        <v>367</v>
      </c>
      <c r="G59" s="136">
        <v>371</v>
      </c>
      <c r="H59" s="137">
        <v>391</v>
      </c>
    </row>
    <row r="60" spans="2:8" ht="45.75" customHeight="1" x14ac:dyDescent="0.15">
      <c r="B60" s="135"/>
      <c r="C60" s="1296" t="s">
        <v>596</v>
      </c>
      <c r="D60" s="1297"/>
      <c r="E60" s="1298"/>
      <c r="F60" s="136">
        <v>206</v>
      </c>
      <c r="G60" s="136">
        <v>237</v>
      </c>
      <c r="H60" s="137">
        <v>293</v>
      </c>
    </row>
    <row r="61" spans="2:8" ht="45.75" customHeight="1" x14ac:dyDescent="0.15">
      <c r="B61" s="135"/>
      <c r="C61" s="1296" t="s">
        <v>597</v>
      </c>
      <c r="D61" s="1297"/>
      <c r="E61" s="1298"/>
      <c r="F61" s="136">
        <v>120</v>
      </c>
      <c r="G61" s="136">
        <v>176</v>
      </c>
      <c r="H61" s="137">
        <v>195</v>
      </c>
    </row>
    <row r="62" spans="2:8" ht="45.75" customHeight="1" thickBot="1" x14ac:dyDescent="0.2">
      <c r="B62" s="138"/>
      <c r="C62" s="1299" t="s">
        <v>593</v>
      </c>
      <c r="D62" s="1300"/>
      <c r="E62" s="1301"/>
      <c r="F62" s="139">
        <v>149</v>
      </c>
      <c r="G62" s="139">
        <v>130</v>
      </c>
      <c r="H62" s="140">
        <v>133</v>
      </c>
    </row>
    <row r="63" spans="2:8" ht="52.5" customHeight="1" thickBot="1" x14ac:dyDescent="0.2">
      <c r="B63" s="141"/>
      <c r="C63" s="1302" t="s">
        <v>51</v>
      </c>
      <c r="D63" s="1302"/>
      <c r="E63" s="1303"/>
      <c r="F63" s="142">
        <v>7411</v>
      </c>
      <c r="G63" s="142">
        <v>7299</v>
      </c>
      <c r="H63" s="143">
        <v>6999</v>
      </c>
    </row>
    <row r="64" spans="2:8" ht="15" customHeight="1" x14ac:dyDescent="0.15"/>
  </sheetData>
  <sheetProtection algorithmName="SHA-512" hashValue="lHHjZMcGO8d7djZBM59saOH2sOMw6SYUcR0zSZ7Wac81bwmLiT0+Yk21FiYUTU5YEwqCFm1wPS9nj69i5iyeew==" saltValue="Qd7SueDe70GtRceBlDDk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Normal="100" zoomScaleSheetLayoutView="55" workbookViewId="0">
      <selection activeCell="B1" sqref="B1"/>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2" t="s">
        <v>609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9"/>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9"/>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9"/>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9"/>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602</v>
      </c>
    </row>
    <row r="50" spans="1:109" ht="13.5" x14ac:dyDescent="0.15">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2" t="s">
        <v>561</v>
      </c>
      <c r="BQ50" s="1312"/>
      <c r="BR50" s="1312"/>
      <c r="BS50" s="1312"/>
      <c r="BT50" s="1312"/>
      <c r="BU50" s="1312"/>
      <c r="BV50" s="1312"/>
      <c r="BW50" s="1312"/>
      <c r="BX50" s="1312" t="s">
        <v>562</v>
      </c>
      <c r="BY50" s="1312"/>
      <c r="BZ50" s="1312"/>
      <c r="CA50" s="1312"/>
      <c r="CB50" s="1312"/>
      <c r="CC50" s="1312"/>
      <c r="CD50" s="1312"/>
      <c r="CE50" s="1312"/>
      <c r="CF50" s="1312" t="s">
        <v>563</v>
      </c>
      <c r="CG50" s="1312"/>
      <c r="CH50" s="1312"/>
      <c r="CI50" s="1312"/>
      <c r="CJ50" s="1312"/>
      <c r="CK50" s="1312"/>
      <c r="CL50" s="1312"/>
      <c r="CM50" s="1312"/>
      <c r="CN50" s="1312" t="s">
        <v>564</v>
      </c>
      <c r="CO50" s="1312"/>
      <c r="CP50" s="1312"/>
      <c r="CQ50" s="1312"/>
      <c r="CR50" s="1312"/>
      <c r="CS50" s="1312"/>
      <c r="CT50" s="1312"/>
      <c r="CU50" s="1312"/>
      <c r="CV50" s="1312" t="s">
        <v>565</v>
      </c>
      <c r="CW50" s="1312"/>
      <c r="CX50" s="1312"/>
      <c r="CY50" s="1312"/>
      <c r="CZ50" s="1312"/>
      <c r="DA50" s="1312"/>
      <c r="DB50" s="1312"/>
      <c r="DC50" s="1312"/>
    </row>
    <row r="51" spans="1:109" ht="13.5" customHeight="1" x14ac:dyDescent="0.15">
      <c r="B51" s="389"/>
      <c r="G51" s="1318"/>
      <c r="H51" s="1318"/>
      <c r="I51" s="1331"/>
      <c r="J51" s="1331"/>
      <c r="K51" s="1315"/>
      <c r="L51" s="1315"/>
      <c r="M51" s="1315"/>
      <c r="N51" s="1315"/>
      <c r="AM51" s="396"/>
      <c r="AN51" s="1313" t="s">
        <v>601</v>
      </c>
      <c r="AO51" s="1313"/>
      <c r="AP51" s="1313"/>
      <c r="AQ51" s="1313"/>
      <c r="AR51" s="1313"/>
      <c r="AS51" s="1313"/>
      <c r="AT51" s="1313"/>
      <c r="AU51" s="1313"/>
      <c r="AV51" s="1313"/>
      <c r="AW51" s="1313"/>
      <c r="AX51" s="1313"/>
      <c r="AY51" s="1313"/>
      <c r="AZ51" s="1313"/>
      <c r="BA51" s="1313"/>
      <c r="BB51" s="1313" t="s">
        <v>599</v>
      </c>
      <c r="BC51" s="1313"/>
      <c r="BD51" s="1313"/>
      <c r="BE51" s="1313"/>
      <c r="BF51" s="1313"/>
      <c r="BG51" s="1313"/>
      <c r="BH51" s="1313"/>
      <c r="BI51" s="1313"/>
      <c r="BJ51" s="1313"/>
      <c r="BK51" s="1313"/>
      <c r="BL51" s="1313"/>
      <c r="BM51" s="1313"/>
      <c r="BN51" s="1313"/>
      <c r="BO51" s="1313"/>
      <c r="BP51" s="1310">
        <v>23.5</v>
      </c>
      <c r="BQ51" s="1310"/>
      <c r="BR51" s="1310"/>
      <c r="BS51" s="1310"/>
      <c r="BT51" s="1310"/>
      <c r="BU51" s="1310"/>
      <c r="BV51" s="1310"/>
      <c r="BW51" s="1310"/>
      <c r="BX51" s="1310">
        <v>15.4</v>
      </c>
      <c r="BY51" s="1310"/>
      <c r="BZ51" s="1310"/>
      <c r="CA51" s="1310"/>
      <c r="CB51" s="1310"/>
      <c r="CC51" s="1310"/>
      <c r="CD51" s="1310"/>
      <c r="CE51" s="1310"/>
      <c r="CF51" s="1310">
        <v>3</v>
      </c>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9"/>
      <c r="G52" s="1318"/>
      <c r="H52" s="1318"/>
      <c r="I52" s="1331"/>
      <c r="J52" s="1331"/>
      <c r="K52" s="1315"/>
      <c r="L52" s="1315"/>
      <c r="M52" s="1315"/>
      <c r="N52" s="1315"/>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4"/>
      <c r="B53" s="389"/>
      <c r="G53" s="1318"/>
      <c r="H53" s="1318"/>
      <c r="I53" s="1314"/>
      <c r="J53" s="1314"/>
      <c r="K53" s="1315"/>
      <c r="L53" s="1315"/>
      <c r="M53" s="1315"/>
      <c r="N53" s="1315"/>
      <c r="AM53" s="396"/>
      <c r="AN53" s="1313"/>
      <c r="AO53" s="1313"/>
      <c r="AP53" s="1313"/>
      <c r="AQ53" s="1313"/>
      <c r="AR53" s="1313"/>
      <c r="AS53" s="1313"/>
      <c r="AT53" s="1313"/>
      <c r="AU53" s="1313"/>
      <c r="AV53" s="1313"/>
      <c r="AW53" s="1313"/>
      <c r="AX53" s="1313"/>
      <c r="AY53" s="1313"/>
      <c r="AZ53" s="1313"/>
      <c r="BA53" s="1313"/>
      <c r="BB53" s="1313" t="s">
        <v>606</v>
      </c>
      <c r="BC53" s="1313"/>
      <c r="BD53" s="1313"/>
      <c r="BE53" s="1313"/>
      <c r="BF53" s="1313"/>
      <c r="BG53" s="1313"/>
      <c r="BH53" s="1313"/>
      <c r="BI53" s="1313"/>
      <c r="BJ53" s="1313"/>
      <c r="BK53" s="1313"/>
      <c r="BL53" s="1313"/>
      <c r="BM53" s="1313"/>
      <c r="BN53" s="1313"/>
      <c r="BO53" s="1313"/>
      <c r="BP53" s="1310">
        <v>67.099999999999994</v>
      </c>
      <c r="BQ53" s="1310"/>
      <c r="BR53" s="1310"/>
      <c r="BS53" s="1310"/>
      <c r="BT53" s="1310"/>
      <c r="BU53" s="1310"/>
      <c r="BV53" s="1310"/>
      <c r="BW53" s="1310"/>
      <c r="BX53" s="1310">
        <v>67.7</v>
      </c>
      <c r="BY53" s="1310"/>
      <c r="BZ53" s="1310"/>
      <c r="CA53" s="1310"/>
      <c r="CB53" s="1310"/>
      <c r="CC53" s="1310"/>
      <c r="CD53" s="1310"/>
      <c r="CE53" s="1310"/>
      <c r="CF53" s="1310">
        <v>68.2</v>
      </c>
      <c r="CG53" s="1310"/>
      <c r="CH53" s="1310"/>
      <c r="CI53" s="1310"/>
      <c r="CJ53" s="1310"/>
      <c r="CK53" s="1310"/>
      <c r="CL53" s="1310"/>
      <c r="CM53" s="1310"/>
      <c r="CN53" s="1310">
        <v>65.3</v>
      </c>
      <c r="CO53" s="1310"/>
      <c r="CP53" s="1310"/>
      <c r="CQ53" s="1310"/>
      <c r="CR53" s="1310"/>
      <c r="CS53" s="1310"/>
      <c r="CT53" s="1310"/>
      <c r="CU53" s="1310"/>
      <c r="CV53" s="1310">
        <v>64.900000000000006</v>
      </c>
      <c r="CW53" s="1310"/>
      <c r="CX53" s="1310"/>
      <c r="CY53" s="1310"/>
      <c r="CZ53" s="1310"/>
      <c r="DA53" s="1310"/>
      <c r="DB53" s="1310"/>
      <c r="DC53" s="1310"/>
    </row>
    <row r="54" spans="1:109" ht="13.5" x14ac:dyDescent="0.15">
      <c r="A54" s="404"/>
      <c r="B54" s="389"/>
      <c r="G54" s="1318"/>
      <c r="H54" s="1318"/>
      <c r="I54" s="1314"/>
      <c r="J54" s="1314"/>
      <c r="K54" s="1315"/>
      <c r="L54" s="1315"/>
      <c r="M54" s="1315"/>
      <c r="N54" s="1315"/>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4"/>
      <c r="B55" s="389"/>
      <c r="G55" s="1314"/>
      <c r="H55" s="1314"/>
      <c r="I55" s="1314"/>
      <c r="J55" s="1314"/>
      <c r="K55" s="1315"/>
      <c r="L55" s="1315"/>
      <c r="M55" s="1315"/>
      <c r="N55" s="1315"/>
      <c r="AN55" s="1312" t="s">
        <v>600</v>
      </c>
      <c r="AO55" s="1312"/>
      <c r="AP55" s="1312"/>
      <c r="AQ55" s="1312"/>
      <c r="AR55" s="1312"/>
      <c r="AS55" s="1312"/>
      <c r="AT55" s="1312"/>
      <c r="AU55" s="1312"/>
      <c r="AV55" s="1312"/>
      <c r="AW55" s="1312"/>
      <c r="AX55" s="1312"/>
      <c r="AY55" s="1312"/>
      <c r="AZ55" s="1312"/>
      <c r="BA55" s="1312"/>
      <c r="BB55" s="1313" t="s">
        <v>599</v>
      </c>
      <c r="BC55" s="1313"/>
      <c r="BD55" s="1313"/>
      <c r="BE55" s="1313"/>
      <c r="BF55" s="1313"/>
      <c r="BG55" s="1313"/>
      <c r="BH55" s="1313"/>
      <c r="BI55" s="1313"/>
      <c r="BJ55" s="1313"/>
      <c r="BK55" s="1313"/>
      <c r="BL55" s="1313"/>
      <c r="BM55" s="1313"/>
      <c r="BN55" s="1313"/>
      <c r="BO55" s="1313"/>
      <c r="BP55" s="1310">
        <v>15</v>
      </c>
      <c r="BQ55" s="1310"/>
      <c r="BR55" s="1310"/>
      <c r="BS55" s="1310"/>
      <c r="BT55" s="1310"/>
      <c r="BU55" s="1310"/>
      <c r="BV55" s="1310"/>
      <c r="BW55" s="1310"/>
      <c r="BX55" s="1310">
        <v>12.2</v>
      </c>
      <c r="BY55" s="1310"/>
      <c r="BZ55" s="1310"/>
      <c r="CA55" s="1310"/>
      <c r="CB55" s="1310"/>
      <c r="CC55" s="1310"/>
      <c r="CD55" s="1310"/>
      <c r="CE55" s="1310"/>
      <c r="CF55" s="1310">
        <v>5</v>
      </c>
      <c r="CG55" s="1310"/>
      <c r="CH55" s="1310"/>
      <c r="CI55" s="1310"/>
      <c r="CJ55" s="1310"/>
      <c r="CK55" s="1310"/>
      <c r="CL55" s="1310"/>
      <c r="CM55" s="1310"/>
      <c r="CN55" s="1310">
        <v>5.4</v>
      </c>
      <c r="CO55" s="1310"/>
      <c r="CP55" s="1310"/>
      <c r="CQ55" s="1310"/>
      <c r="CR55" s="1310"/>
      <c r="CS55" s="1310"/>
      <c r="CT55" s="1310"/>
      <c r="CU55" s="1310"/>
      <c r="CV55" s="1310">
        <v>3.9</v>
      </c>
      <c r="CW55" s="1310"/>
      <c r="CX55" s="1310"/>
      <c r="CY55" s="1310"/>
      <c r="CZ55" s="1310"/>
      <c r="DA55" s="1310"/>
      <c r="DB55" s="1310"/>
      <c r="DC55" s="1310"/>
    </row>
    <row r="56" spans="1:109" ht="13.5" x14ac:dyDescent="0.15">
      <c r="A56" s="404"/>
      <c r="B56" s="389"/>
      <c r="G56" s="1314"/>
      <c r="H56" s="1314"/>
      <c r="I56" s="1314"/>
      <c r="J56" s="1314"/>
      <c r="K56" s="1315"/>
      <c r="L56" s="1315"/>
      <c r="M56" s="1315"/>
      <c r="N56" s="1315"/>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x14ac:dyDescent="0.15">
      <c r="B57" s="410"/>
      <c r="G57" s="1314"/>
      <c r="H57" s="1314"/>
      <c r="I57" s="1316"/>
      <c r="J57" s="1316"/>
      <c r="K57" s="1315"/>
      <c r="L57" s="1315"/>
      <c r="M57" s="1315"/>
      <c r="N57" s="1315"/>
      <c r="AM57" s="388"/>
      <c r="AN57" s="1312"/>
      <c r="AO57" s="1312"/>
      <c r="AP57" s="1312"/>
      <c r="AQ57" s="1312"/>
      <c r="AR57" s="1312"/>
      <c r="AS57" s="1312"/>
      <c r="AT57" s="1312"/>
      <c r="AU57" s="1312"/>
      <c r="AV57" s="1312"/>
      <c r="AW57" s="1312"/>
      <c r="AX57" s="1312"/>
      <c r="AY57" s="1312"/>
      <c r="AZ57" s="1312"/>
      <c r="BA57" s="1312"/>
      <c r="BB57" s="1313" t="s">
        <v>606</v>
      </c>
      <c r="BC57" s="1313"/>
      <c r="BD57" s="1313"/>
      <c r="BE57" s="1313"/>
      <c r="BF57" s="1313"/>
      <c r="BG57" s="1313"/>
      <c r="BH57" s="1313"/>
      <c r="BI57" s="1313"/>
      <c r="BJ57" s="1313"/>
      <c r="BK57" s="1313"/>
      <c r="BL57" s="1313"/>
      <c r="BM57" s="1313"/>
      <c r="BN57" s="1313"/>
      <c r="BO57" s="1313"/>
      <c r="BP57" s="1310">
        <v>60.1</v>
      </c>
      <c r="BQ57" s="1310"/>
      <c r="BR57" s="1310"/>
      <c r="BS57" s="1310"/>
      <c r="BT57" s="1310"/>
      <c r="BU57" s="1310"/>
      <c r="BV57" s="1310"/>
      <c r="BW57" s="1310"/>
      <c r="BX57" s="1310">
        <v>61.2</v>
      </c>
      <c r="BY57" s="1310"/>
      <c r="BZ57" s="1310"/>
      <c r="CA57" s="1310"/>
      <c r="CB57" s="1310"/>
      <c r="CC57" s="1310"/>
      <c r="CD57" s="1310"/>
      <c r="CE57" s="1310"/>
      <c r="CF57" s="1310">
        <v>61.7</v>
      </c>
      <c r="CG57" s="1310"/>
      <c r="CH57" s="1310"/>
      <c r="CI57" s="1310"/>
      <c r="CJ57" s="1310"/>
      <c r="CK57" s="1310"/>
      <c r="CL57" s="1310"/>
      <c r="CM57" s="1310"/>
      <c r="CN57" s="1310">
        <v>62.6</v>
      </c>
      <c r="CO57" s="1310"/>
      <c r="CP57" s="1310"/>
      <c r="CQ57" s="1310"/>
      <c r="CR57" s="1310"/>
      <c r="CS57" s="1310"/>
      <c r="CT57" s="1310"/>
      <c r="CU57" s="1310"/>
      <c r="CV57" s="1310">
        <v>63.1</v>
      </c>
      <c r="CW57" s="1310"/>
      <c r="CX57" s="1310"/>
      <c r="CY57" s="1310"/>
      <c r="CZ57" s="1310"/>
      <c r="DA57" s="1310"/>
      <c r="DB57" s="1310"/>
      <c r="DC57" s="1310"/>
      <c r="DD57" s="415"/>
      <c r="DE57" s="410"/>
    </row>
    <row r="58" spans="1:109" s="404" customFormat="1" ht="13.5" x14ac:dyDescent="0.15">
      <c r="A58" s="388"/>
      <c r="B58" s="410"/>
      <c r="G58" s="1314"/>
      <c r="H58" s="1314"/>
      <c r="I58" s="1316"/>
      <c r="J58" s="1316"/>
      <c r="K58" s="1315"/>
      <c r="L58" s="1315"/>
      <c r="M58" s="1315"/>
      <c r="N58" s="1315"/>
      <c r="AM58" s="388"/>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605</v>
      </c>
    </row>
    <row r="64" spans="1:109" ht="13.5" x14ac:dyDescent="0.15">
      <c r="B64" s="389"/>
      <c r="G64" s="405"/>
      <c r="I64" s="407"/>
      <c r="J64" s="407"/>
      <c r="K64" s="407"/>
      <c r="L64" s="407"/>
      <c r="M64" s="407"/>
      <c r="N64" s="406"/>
      <c r="AM64" s="405"/>
      <c r="AN64" s="405" t="s">
        <v>604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2" t="s">
        <v>603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9"/>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9"/>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9"/>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9"/>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602</v>
      </c>
    </row>
    <row r="72" spans="2:107" ht="13.5" x14ac:dyDescent="0.15">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2" t="s">
        <v>561</v>
      </c>
      <c r="BQ72" s="1312"/>
      <c r="BR72" s="1312"/>
      <c r="BS72" s="1312"/>
      <c r="BT72" s="1312"/>
      <c r="BU72" s="1312"/>
      <c r="BV72" s="1312"/>
      <c r="BW72" s="1312"/>
      <c r="BX72" s="1312" t="s">
        <v>562</v>
      </c>
      <c r="BY72" s="1312"/>
      <c r="BZ72" s="1312"/>
      <c r="CA72" s="1312"/>
      <c r="CB72" s="1312"/>
      <c r="CC72" s="1312"/>
      <c r="CD72" s="1312"/>
      <c r="CE72" s="1312"/>
      <c r="CF72" s="1312" t="s">
        <v>563</v>
      </c>
      <c r="CG72" s="1312"/>
      <c r="CH72" s="1312"/>
      <c r="CI72" s="1312"/>
      <c r="CJ72" s="1312"/>
      <c r="CK72" s="1312"/>
      <c r="CL72" s="1312"/>
      <c r="CM72" s="1312"/>
      <c r="CN72" s="1312" t="s">
        <v>564</v>
      </c>
      <c r="CO72" s="1312"/>
      <c r="CP72" s="1312"/>
      <c r="CQ72" s="1312"/>
      <c r="CR72" s="1312"/>
      <c r="CS72" s="1312"/>
      <c r="CT72" s="1312"/>
      <c r="CU72" s="1312"/>
      <c r="CV72" s="1312" t="s">
        <v>565</v>
      </c>
      <c r="CW72" s="1312"/>
      <c r="CX72" s="1312"/>
      <c r="CY72" s="1312"/>
      <c r="CZ72" s="1312"/>
      <c r="DA72" s="1312"/>
      <c r="DB72" s="1312"/>
      <c r="DC72" s="1312"/>
    </row>
    <row r="73" spans="2:107" ht="13.5" x14ac:dyDescent="0.15">
      <c r="B73" s="389"/>
      <c r="G73" s="1318"/>
      <c r="H73" s="1318"/>
      <c r="I73" s="1318"/>
      <c r="J73" s="1318"/>
      <c r="K73" s="1311"/>
      <c r="L73" s="1311"/>
      <c r="M73" s="1311"/>
      <c r="N73" s="1311"/>
      <c r="AM73" s="396"/>
      <c r="AN73" s="1313" t="s">
        <v>601</v>
      </c>
      <c r="AO73" s="1313"/>
      <c r="AP73" s="1313"/>
      <c r="AQ73" s="1313"/>
      <c r="AR73" s="1313"/>
      <c r="AS73" s="1313"/>
      <c r="AT73" s="1313"/>
      <c r="AU73" s="1313"/>
      <c r="AV73" s="1313"/>
      <c r="AW73" s="1313"/>
      <c r="AX73" s="1313"/>
      <c r="AY73" s="1313"/>
      <c r="AZ73" s="1313"/>
      <c r="BA73" s="1313"/>
      <c r="BB73" s="1313" t="s">
        <v>599</v>
      </c>
      <c r="BC73" s="1313"/>
      <c r="BD73" s="1313"/>
      <c r="BE73" s="1313"/>
      <c r="BF73" s="1313"/>
      <c r="BG73" s="1313"/>
      <c r="BH73" s="1313"/>
      <c r="BI73" s="1313"/>
      <c r="BJ73" s="1313"/>
      <c r="BK73" s="1313"/>
      <c r="BL73" s="1313"/>
      <c r="BM73" s="1313"/>
      <c r="BN73" s="1313"/>
      <c r="BO73" s="1313"/>
      <c r="BP73" s="1310">
        <v>23.5</v>
      </c>
      <c r="BQ73" s="1310"/>
      <c r="BR73" s="1310"/>
      <c r="BS73" s="1310"/>
      <c r="BT73" s="1310"/>
      <c r="BU73" s="1310"/>
      <c r="BV73" s="1310"/>
      <c r="BW73" s="1310"/>
      <c r="BX73" s="1310">
        <v>15.4</v>
      </c>
      <c r="BY73" s="1310"/>
      <c r="BZ73" s="1310"/>
      <c r="CA73" s="1310"/>
      <c r="CB73" s="1310"/>
      <c r="CC73" s="1310"/>
      <c r="CD73" s="1310"/>
      <c r="CE73" s="1310"/>
      <c r="CF73" s="1310">
        <v>3</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9"/>
      <c r="G74" s="1318"/>
      <c r="H74" s="1318"/>
      <c r="I74" s="1318"/>
      <c r="J74" s="1318"/>
      <c r="K74" s="1311"/>
      <c r="L74" s="1311"/>
      <c r="M74" s="1311"/>
      <c r="N74" s="1311"/>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9"/>
      <c r="G75" s="1318"/>
      <c r="H75" s="1318"/>
      <c r="I75" s="1314"/>
      <c r="J75" s="1314"/>
      <c r="K75" s="1315"/>
      <c r="L75" s="1315"/>
      <c r="M75" s="1315"/>
      <c r="N75" s="1315"/>
      <c r="AM75" s="396"/>
      <c r="AN75" s="1313"/>
      <c r="AO75" s="1313"/>
      <c r="AP75" s="1313"/>
      <c r="AQ75" s="1313"/>
      <c r="AR75" s="1313"/>
      <c r="AS75" s="1313"/>
      <c r="AT75" s="1313"/>
      <c r="AU75" s="1313"/>
      <c r="AV75" s="1313"/>
      <c r="AW75" s="1313"/>
      <c r="AX75" s="1313"/>
      <c r="AY75" s="1313"/>
      <c r="AZ75" s="1313"/>
      <c r="BA75" s="1313"/>
      <c r="BB75" s="1313" t="s">
        <v>598</v>
      </c>
      <c r="BC75" s="1313"/>
      <c r="BD75" s="1313"/>
      <c r="BE75" s="1313"/>
      <c r="BF75" s="1313"/>
      <c r="BG75" s="1313"/>
      <c r="BH75" s="1313"/>
      <c r="BI75" s="1313"/>
      <c r="BJ75" s="1313"/>
      <c r="BK75" s="1313"/>
      <c r="BL75" s="1313"/>
      <c r="BM75" s="1313"/>
      <c r="BN75" s="1313"/>
      <c r="BO75" s="1313"/>
      <c r="BP75" s="1310">
        <v>4.4000000000000004</v>
      </c>
      <c r="BQ75" s="1310"/>
      <c r="BR75" s="1310"/>
      <c r="BS75" s="1310"/>
      <c r="BT75" s="1310"/>
      <c r="BU75" s="1310"/>
      <c r="BV75" s="1310"/>
      <c r="BW75" s="1310"/>
      <c r="BX75" s="1310">
        <v>4.7</v>
      </c>
      <c r="BY75" s="1310"/>
      <c r="BZ75" s="1310"/>
      <c r="CA75" s="1310"/>
      <c r="CB75" s="1310"/>
      <c r="CC75" s="1310"/>
      <c r="CD75" s="1310"/>
      <c r="CE75" s="1310"/>
      <c r="CF75" s="1310">
        <v>5.5</v>
      </c>
      <c r="CG75" s="1310"/>
      <c r="CH75" s="1310"/>
      <c r="CI75" s="1310"/>
      <c r="CJ75" s="1310"/>
      <c r="CK75" s="1310"/>
      <c r="CL75" s="1310"/>
      <c r="CM75" s="1310"/>
      <c r="CN75" s="1310">
        <v>4.7</v>
      </c>
      <c r="CO75" s="1310"/>
      <c r="CP75" s="1310"/>
      <c r="CQ75" s="1310"/>
      <c r="CR75" s="1310"/>
      <c r="CS75" s="1310"/>
      <c r="CT75" s="1310"/>
      <c r="CU75" s="1310"/>
      <c r="CV75" s="1310">
        <v>3.4</v>
      </c>
      <c r="CW75" s="1310"/>
      <c r="CX75" s="1310"/>
      <c r="CY75" s="1310"/>
      <c r="CZ75" s="1310"/>
      <c r="DA75" s="1310"/>
      <c r="DB75" s="1310"/>
      <c r="DC75" s="1310"/>
    </row>
    <row r="76" spans="2:107" ht="13.5" x14ac:dyDescent="0.15">
      <c r="B76" s="389"/>
      <c r="G76" s="1318"/>
      <c r="H76" s="1318"/>
      <c r="I76" s="1314"/>
      <c r="J76" s="1314"/>
      <c r="K76" s="1315"/>
      <c r="L76" s="1315"/>
      <c r="M76" s="1315"/>
      <c r="N76" s="1315"/>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9"/>
      <c r="G77" s="1314"/>
      <c r="H77" s="1314"/>
      <c r="I77" s="1314"/>
      <c r="J77" s="1314"/>
      <c r="K77" s="1311"/>
      <c r="L77" s="1311"/>
      <c r="M77" s="1311"/>
      <c r="N77" s="1311"/>
      <c r="AN77" s="1312" t="s">
        <v>600</v>
      </c>
      <c r="AO77" s="1312"/>
      <c r="AP77" s="1312"/>
      <c r="AQ77" s="1312"/>
      <c r="AR77" s="1312"/>
      <c r="AS77" s="1312"/>
      <c r="AT77" s="1312"/>
      <c r="AU77" s="1312"/>
      <c r="AV77" s="1312"/>
      <c r="AW77" s="1312"/>
      <c r="AX77" s="1312"/>
      <c r="AY77" s="1312"/>
      <c r="AZ77" s="1312"/>
      <c r="BA77" s="1312"/>
      <c r="BB77" s="1313" t="s">
        <v>599</v>
      </c>
      <c r="BC77" s="1313"/>
      <c r="BD77" s="1313"/>
      <c r="BE77" s="1313"/>
      <c r="BF77" s="1313"/>
      <c r="BG77" s="1313"/>
      <c r="BH77" s="1313"/>
      <c r="BI77" s="1313"/>
      <c r="BJ77" s="1313"/>
      <c r="BK77" s="1313"/>
      <c r="BL77" s="1313"/>
      <c r="BM77" s="1313"/>
      <c r="BN77" s="1313"/>
      <c r="BO77" s="1313"/>
      <c r="BP77" s="1310">
        <v>15</v>
      </c>
      <c r="BQ77" s="1310"/>
      <c r="BR77" s="1310"/>
      <c r="BS77" s="1310"/>
      <c r="BT77" s="1310"/>
      <c r="BU77" s="1310"/>
      <c r="BV77" s="1310"/>
      <c r="BW77" s="1310"/>
      <c r="BX77" s="1310">
        <v>12.2</v>
      </c>
      <c r="BY77" s="1310"/>
      <c r="BZ77" s="1310"/>
      <c r="CA77" s="1310"/>
      <c r="CB77" s="1310"/>
      <c r="CC77" s="1310"/>
      <c r="CD77" s="1310"/>
      <c r="CE77" s="1310"/>
      <c r="CF77" s="1310">
        <v>5</v>
      </c>
      <c r="CG77" s="1310"/>
      <c r="CH77" s="1310"/>
      <c r="CI77" s="1310"/>
      <c r="CJ77" s="1310"/>
      <c r="CK77" s="1310"/>
      <c r="CL77" s="1310"/>
      <c r="CM77" s="1310"/>
      <c r="CN77" s="1310">
        <v>5.4</v>
      </c>
      <c r="CO77" s="1310"/>
      <c r="CP77" s="1310"/>
      <c r="CQ77" s="1310"/>
      <c r="CR77" s="1310"/>
      <c r="CS77" s="1310"/>
      <c r="CT77" s="1310"/>
      <c r="CU77" s="1310"/>
      <c r="CV77" s="1310">
        <v>3.9</v>
      </c>
      <c r="CW77" s="1310"/>
      <c r="CX77" s="1310"/>
      <c r="CY77" s="1310"/>
      <c r="CZ77" s="1310"/>
      <c r="DA77" s="1310"/>
      <c r="DB77" s="1310"/>
      <c r="DC77" s="1310"/>
    </row>
    <row r="78" spans="2:107" ht="13.5" x14ac:dyDescent="0.15">
      <c r="B78" s="389"/>
      <c r="G78" s="1314"/>
      <c r="H78" s="1314"/>
      <c r="I78" s="1314"/>
      <c r="J78" s="1314"/>
      <c r="K78" s="1311"/>
      <c r="L78" s="1311"/>
      <c r="M78" s="1311"/>
      <c r="N78" s="1311"/>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9"/>
      <c r="G79" s="1314"/>
      <c r="H79" s="1314"/>
      <c r="I79" s="1316"/>
      <c r="J79" s="1316"/>
      <c r="K79" s="1317"/>
      <c r="L79" s="1317"/>
      <c r="M79" s="1317"/>
      <c r="N79" s="1317"/>
      <c r="AN79" s="1312"/>
      <c r="AO79" s="1312"/>
      <c r="AP79" s="1312"/>
      <c r="AQ79" s="1312"/>
      <c r="AR79" s="1312"/>
      <c r="AS79" s="1312"/>
      <c r="AT79" s="1312"/>
      <c r="AU79" s="1312"/>
      <c r="AV79" s="1312"/>
      <c r="AW79" s="1312"/>
      <c r="AX79" s="1312"/>
      <c r="AY79" s="1312"/>
      <c r="AZ79" s="1312"/>
      <c r="BA79" s="1312"/>
      <c r="BB79" s="1313" t="s">
        <v>598</v>
      </c>
      <c r="BC79" s="1313"/>
      <c r="BD79" s="1313"/>
      <c r="BE79" s="1313"/>
      <c r="BF79" s="1313"/>
      <c r="BG79" s="1313"/>
      <c r="BH79" s="1313"/>
      <c r="BI79" s="1313"/>
      <c r="BJ79" s="1313"/>
      <c r="BK79" s="1313"/>
      <c r="BL79" s="1313"/>
      <c r="BM79" s="1313"/>
      <c r="BN79" s="1313"/>
      <c r="BO79" s="1313"/>
      <c r="BP79" s="1310">
        <v>5</v>
      </c>
      <c r="BQ79" s="1310"/>
      <c r="BR79" s="1310"/>
      <c r="BS79" s="1310"/>
      <c r="BT79" s="1310"/>
      <c r="BU79" s="1310"/>
      <c r="BV79" s="1310"/>
      <c r="BW79" s="1310"/>
      <c r="BX79" s="1310">
        <v>4.8</v>
      </c>
      <c r="BY79" s="1310"/>
      <c r="BZ79" s="1310"/>
      <c r="CA79" s="1310"/>
      <c r="CB79" s="1310"/>
      <c r="CC79" s="1310"/>
      <c r="CD79" s="1310"/>
      <c r="CE79" s="1310"/>
      <c r="CF79" s="1310">
        <v>4.5</v>
      </c>
      <c r="CG79" s="1310"/>
      <c r="CH79" s="1310"/>
      <c r="CI79" s="1310"/>
      <c r="CJ79" s="1310"/>
      <c r="CK79" s="1310"/>
      <c r="CL79" s="1310"/>
      <c r="CM79" s="1310"/>
      <c r="CN79" s="1310">
        <v>4.2</v>
      </c>
      <c r="CO79" s="1310"/>
      <c r="CP79" s="1310"/>
      <c r="CQ79" s="1310"/>
      <c r="CR79" s="1310"/>
      <c r="CS79" s="1310"/>
      <c r="CT79" s="1310"/>
      <c r="CU79" s="1310"/>
      <c r="CV79" s="1310">
        <v>4.2</v>
      </c>
      <c r="CW79" s="1310"/>
      <c r="CX79" s="1310"/>
      <c r="CY79" s="1310"/>
      <c r="CZ79" s="1310"/>
      <c r="DA79" s="1310"/>
      <c r="DB79" s="1310"/>
      <c r="DC79" s="1310"/>
    </row>
    <row r="80" spans="2:107" ht="13.5" x14ac:dyDescent="0.15">
      <c r="B80" s="389"/>
      <c r="G80" s="1314"/>
      <c r="H80" s="1314"/>
      <c r="I80" s="1316"/>
      <c r="J80" s="1316"/>
      <c r="K80" s="1317"/>
      <c r="L80" s="1317"/>
      <c r="M80" s="1317"/>
      <c r="N80" s="1317"/>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4YcyTKl8LZqvNubV0hhFVgXcZhr3cSCM55U/xfGoWzWh+9FNgkgZmhy7NZAr6z0NdnRHdIIX8otoVJ7I/ZYcQ==" saltValue="tA17OmV4+KlwxBPetraY8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CV72:DC72"/>
    <mergeCell ref="BX72:CE72"/>
    <mergeCell ref="CF72:CM72"/>
    <mergeCell ref="CN72:CU72"/>
    <mergeCell ref="CN57:CU58"/>
    <mergeCell ref="CV57:DC58"/>
    <mergeCell ref="G72:J72"/>
    <mergeCell ref="AN72:BO72"/>
    <mergeCell ref="BP72:BW72"/>
    <mergeCell ref="I57:J58"/>
    <mergeCell ref="K57:K58"/>
    <mergeCell ref="G55:H58"/>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CV79:DC80"/>
    <mergeCell ref="CN77:CU78"/>
    <mergeCell ref="CV77:DC78"/>
    <mergeCell ref="BP79:BW80"/>
    <mergeCell ref="BX75:CE76"/>
    <mergeCell ref="CF75:CM76"/>
    <mergeCell ref="CF77:CM78"/>
    <mergeCell ref="CF79:CM80"/>
    <mergeCell ref="BX79:CE80"/>
    <mergeCell ref="CN79:CU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48zhkALMpwYIgrnRzxbnsxUq78iAG273mwvsdw89kDFnWibzsE/X0ZPsqKhUsiV28xAm6ntgJ/9Iv7nRwu60Jw==" saltValue="7OgoDI8mKSF5jaZud34f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4SY3xCtveYqiWgNfv/2vi8vcreI7oKtL6pny5BAJTktWYL8L4x6V0d/eom8o/LOYeuJeB9XkieSqJcK2U4LW3g==" saltValue="rzOp3KI/ucgVaiP69wPI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23725</v>
      </c>
      <c r="E3" s="162"/>
      <c r="F3" s="163">
        <v>40879</v>
      </c>
      <c r="G3" s="164"/>
      <c r="H3" s="165"/>
    </row>
    <row r="4" spans="1:8" x14ac:dyDescent="0.15">
      <c r="A4" s="166"/>
      <c r="B4" s="167"/>
      <c r="C4" s="168"/>
      <c r="D4" s="169">
        <v>8975</v>
      </c>
      <c r="E4" s="170"/>
      <c r="F4" s="171">
        <v>24087</v>
      </c>
      <c r="G4" s="172"/>
      <c r="H4" s="173"/>
    </row>
    <row r="5" spans="1:8" x14ac:dyDescent="0.15">
      <c r="A5" s="154" t="s">
        <v>553</v>
      </c>
      <c r="B5" s="159"/>
      <c r="C5" s="160"/>
      <c r="D5" s="161">
        <v>40567</v>
      </c>
      <c r="E5" s="162"/>
      <c r="F5" s="163">
        <v>42651</v>
      </c>
      <c r="G5" s="164"/>
      <c r="H5" s="165"/>
    </row>
    <row r="6" spans="1:8" x14ac:dyDescent="0.15">
      <c r="A6" s="166"/>
      <c r="B6" s="167"/>
      <c r="C6" s="168"/>
      <c r="D6" s="169">
        <v>16596</v>
      </c>
      <c r="E6" s="170"/>
      <c r="F6" s="171">
        <v>22675</v>
      </c>
      <c r="G6" s="172"/>
      <c r="H6" s="173"/>
    </row>
    <row r="7" spans="1:8" x14ac:dyDescent="0.15">
      <c r="A7" s="154" t="s">
        <v>554</v>
      </c>
      <c r="B7" s="159"/>
      <c r="C7" s="160"/>
      <c r="D7" s="161">
        <v>47204</v>
      </c>
      <c r="E7" s="162"/>
      <c r="F7" s="163">
        <v>43226</v>
      </c>
      <c r="G7" s="164"/>
      <c r="H7" s="165"/>
    </row>
    <row r="8" spans="1:8" x14ac:dyDescent="0.15">
      <c r="A8" s="166"/>
      <c r="B8" s="167"/>
      <c r="C8" s="168"/>
      <c r="D8" s="169">
        <v>29120</v>
      </c>
      <c r="E8" s="170"/>
      <c r="F8" s="171">
        <v>22622</v>
      </c>
      <c r="G8" s="172"/>
      <c r="H8" s="173"/>
    </row>
    <row r="9" spans="1:8" x14ac:dyDescent="0.15">
      <c r="A9" s="154" t="s">
        <v>555</v>
      </c>
      <c r="B9" s="159"/>
      <c r="C9" s="160"/>
      <c r="D9" s="161">
        <v>71794</v>
      </c>
      <c r="E9" s="162"/>
      <c r="F9" s="163">
        <v>42836</v>
      </c>
      <c r="G9" s="164"/>
      <c r="H9" s="165"/>
    </row>
    <row r="10" spans="1:8" x14ac:dyDescent="0.15">
      <c r="A10" s="166"/>
      <c r="B10" s="167"/>
      <c r="C10" s="168"/>
      <c r="D10" s="169">
        <v>30736</v>
      </c>
      <c r="E10" s="170"/>
      <c r="F10" s="171">
        <v>22936</v>
      </c>
      <c r="G10" s="172"/>
      <c r="H10" s="173"/>
    </row>
    <row r="11" spans="1:8" x14ac:dyDescent="0.15">
      <c r="A11" s="154" t="s">
        <v>556</v>
      </c>
      <c r="B11" s="159"/>
      <c r="C11" s="160"/>
      <c r="D11" s="161">
        <v>39650</v>
      </c>
      <c r="E11" s="162"/>
      <c r="F11" s="163">
        <v>44161</v>
      </c>
      <c r="G11" s="164"/>
      <c r="H11" s="165"/>
    </row>
    <row r="12" spans="1:8" x14ac:dyDescent="0.15">
      <c r="A12" s="166"/>
      <c r="B12" s="167"/>
      <c r="C12" s="174"/>
      <c r="D12" s="169">
        <v>19809</v>
      </c>
      <c r="E12" s="170"/>
      <c r="F12" s="171">
        <v>23644</v>
      </c>
      <c r="G12" s="172"/>
      <c r="H12" s="173"/>
    </row>
    <row r="13" spans="1:8" x14ac:dyDescent="0.15">
      <c r="A13" s="154"/>
      <c r="B13" s="159"/>
      <c r="C13" s="175"/>
      <c r="D13" s="176">
        <v>44588</v>
      </c>
      <c r="E13" s="177"/>
      <c r="F13" s="178">
        <v>42751</v>
      </c>
      <c r="G13" s="179"/>
      <c r="H13" s="165"/>
    </row>
    <row r="14" spans="1:8" x14ac:dyDescent="0.15">
      <c r="A14" s="166"/>
      <c r="B14" s="167"/>
      <c r="C14" s="168"/>
      <c r="D14" s="169">
        <v>21047</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4.63</v>
      </c>
      <c r="C19" s="180">
        <f>ROUND(VALUE(SUBSTITUTE(●実質収支比率等に係る経年分析!G$48,"▲","-")),2)</f>
        <v>4.5199999999999996</v>
      </c>
      <c r="D19" s="180">
        <f>ROUND(VALUE(SUBSTITUTE(●実質収支比率等に係る経年分析!H$48,"▲","-")),2)</f>
        <v>0.56999999999999995</v>
      </c>
      <c r="E19" s="180">
        <f>ROUND(VALUE(SUBSTITUTE(●実質収支比率等に係る経年分析!I$48,"▲","-")),2)</f>
        <v>0.5</v>
      </c>
      <c r="F19" s="180">
        <f>ROUND(VALUE(SUBSTITUTE(●実質収支比率等に係る経年分析!J$48,"▲","-")),2)</f>
        <v>1.03</v>
      </c>
    </row>
    <row r="20" spans="1:11" x14ac:dyDescent="0.15">
      <c r="A20" s="180" t="s">
        <v>55</v>
      </c>
      <c r="B20" s="180">
        <f>ROUND(VALUE(SUBSTITUTE(●実質収支比率等に係る経年分析!F$47,"▲","-")),2)</f>
        <v>22.16</v>
      </c>
      <c r="C20" s="180">
        <f>ROUND(VALUE(SUBSTITUTE(●実質収支比率等に係る経年分析!G$47,"▲","-")),2)</f>
        <v>24.64</v>
      </c>
      <c r="D20" s="180">
        <f>ROUND(VALUE(SUBSTITUTE(●実質収支比率等に係る経年分析!H$47,"▲","-")),2)</f>
        <v>24.9</v>
      </c>
      <c r="E20" s="180">
        <f>ROUND(VALUE(SUBSTITUTE(●実質収支比率等に係る経年分析!I$47,"▲","-")),2)</f>
        <v>24.12</v>
      </c>
      <c r="F20" s="180">
        <f>ROUND(VALUE(SUBSTITUTE(●実質収支比率等に係る経年分析!J$47,"▲","-")),2)</f>
        <v>21.51</v>
      </c>
    </row>
    <row r="21" spans="1:11" x14ac:dyDescent="0.15">
      <c r="A21" s="180" t="s">
        <v>56</v>
      </c>
      <c r="B21" s="180">
        <f>IF(ISNUMBER(VALUE(SUBSTITUTE(●実質収支比率等に係る経年分析!F$49,"▲","-"))),ROUND(VALUE(SUBSTITUTE(●実質収支比率等に係る経年分析!F$49,"▲","-")),2),NA())</f>
        <v>5.62</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-2.37</v>
      </c>
      <c r="E21" s="180">
        <f>IF(ISNUMBER(VALUE(SUBSTITUTE(●実質収支比率等に係る経年分析!I$49,"▲","-"))),ROUND(VALUE(SUBSTITUTE(●実質収支比率等に係る経年分析!I$49,"▲","-")),2),NA())</f>
        <v>-0.91</v>
      </c>
      <c r="F21" s="180">
        <f>IF(ISNUMBER(VALUE(SUBSTITUTE(●実質収支比率等に係る経年分析!J$49,"▲","-"))),ROUND(VALUE(SUBSTITUTE(●実質収支比率等に係る経年分析!J$49,"▲","-")),2),NA())</f>
        <v>-1.46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0.56000000000000005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2.09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5.72</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3319</v>
      </c>
      <c r="E42" s="182"/>
      <c r="F42" s="182"/>
      <c r="G42" s="182">
        <f>'●実質公債費比率（分子）の構造'!L$52</f>
        <v>3312</v>
      </c>
      <c r="H42" s="182"/>
      <c r="I42" s="182"/>
      <c r="J42" s="182">
        <f>'●実質公債費比率（分子）の構造'!M$52</f>
        <v>3358</v>
      </c>
      <c r="K42" s="182"/>
      <c r="L42" s="182"/>
      <c r="M42" s="182">
        <f>'●実質公債費比率（分子）の構造'!N$52</f>
        <v>3455</v>
      </c>
      <c r="N42" s="182"/>
      <c r="O42" s="182"/>
      <c r="P42" s="182">
        <f>'●実質公債費比率（分子）の構造'!O$52</f>
        <v>3520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855</v>
      </c>
      <c r="C46" s="182"/>
      <c r="D46" s="182"/>
      <c r="E46" s="182">
        <f>'●実質公債費比率（分子）の構造'!L$48</f>
        <v>849</v>
      </c>
      <c r="F46" s="182"/>
      <c r="G46" s="182"/>
      <c r="H46" s="182">
        <f>'●実質公債費比率（分子）の構造'!M$48</f>
        <v>970</v>
      </c>
      <c r="I46" s="182"/>
      <c r="J46" s="182"/>
      <c r="K46" s="182">
        <f>'●実質公債費比率（分子）の構造'!N$48</f>
        <v>714</v>
      </c>
      <c r="L46" s="182"/>
      <c r="M46" s="182"/>
      <c r="N46" s="182">
        <f>'●実質公債費比率（分子）の構造'!O$48</f>
        <v>625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3214</v>
      </c>
      <c r="C49" s="182"/>
      <c r="D49" s="182"/>
      <c r="E49" s="182">
        <f>'●実質公債費比率（分子）の構造'!L$45</f>
        <v>3414</v>
      </c>
      <c r="F49" s="182"/>
      <c r="G49" s="182"/>
      <c r="H49" s="182">
        <f>'●実質公債費比率（分子）の構造'!M$45</f>
        <v>3798</v>
      </c>
      <c r="I49" s="182"/>
      <c r="J49" s="182"/>
      <c r="K49" s="182">
        <f>'●実質公債費比率（分子）の構造'!N$45</f>
        <v>3081</v>
      </c>
      <c r="L49" s="182"/>
      <c r="M49" s="182"/>
      <c r="N49" s="182">
        <f>'●実質公債費比率（分子）の構造'!O$45</f>
        <v>3103</v>
      </c>
      <c r="O49" s="182"/>
      <c r="P49" s="182"/>
    </row>
    <row r="50" spans="1:16" x14ac:dyDescent="0.15">
      <c r="A50" s="182" t="s">
        <v>71</v>
      </c>
      <c r="B50" s="182" t="e">
        <f>NA()</f>
        <v>#N/A</v>
      </c>
      <c r="C50" s="182">
        <f>IF(ISNUMBER('●実質公債費比率（分子）の構造'!K$53),'●実質公債費比率（分子）の構造'!K$53,NA())</f>
        <v>750</v>
      </c>
      <c r="D50" s="182" t="e">
        <f>NA()</f>
        <v>#N/A</v>
      </c>
      <c r="E50" s="182" t="e">
        <f>NA()</f>
        <v>#N/A</v>
      </c>
      <c r="F50" s="182">
        <f>IF(ISNUMBER('●実質公債費比率（分子）の構造'!L$53),'●実質公債費比率（分子）の構造'!L$53,NA())</f>
        <v>951</v>
      </c>
      <c r="G50" s="182" t="e">
        <f>NA()</f>
        <v>#N/A</v>
      </c>
      <c r="H50" s="182" t="e">
        <f>NA()</f>
        <v>#N/A</v>
      </c>
      <c r="I50" s="182">
        <f>IF(ISNUMBER('●実質公債費比率（分子）の構造'!M$53),'●実質公債費比率（分子）の構造'!M$53,NA())</f>
        <v>1410</v>
      </c>
      <c r="J50" s="182" t="e">
        <f>NA()</f>
        <v>#N/A</v>
      </c>
      <c r="K50" s="182" t="e">
        <f>NA()</f>
        <v>#N/A</v>
      </c>
      <c r="L50" s="182">
        <f>IF(ISNUMBER('●実質公債費比率（分子）の構造'!N$53),'●実質公債費比率（分子）の構造'!N$53,NA())</f>
        <v>340</v>
      </c>
      <c r="M50" s="182" t="e">
        <f>NA()</f>
        <v>#N/A</v>
      </c>
      <c r="N50" s="182" t="e">
        <f>NA()</f>
        <v>#N/A</v>
      </c>
      <c r="O50" s="182">
        <f>IF(ISNUMBER('●実質公債費比率（分子）の構造'!O$53),'●実質公債費比率（分子）の構造'!O$53,NA())</f>
        <v>208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30394</v>
      </c>
      <c r="E56" s="181"/>
      <c r="F56" s="181"/>
      <c r="G56" s="181">
        <f>'●将来負担比率（分子）の構造'!J$52</f>
        <v>31007</v>
      </c>
      <c r="H56" s="181"/>
      <c r="I56" s="181"/>
      <c r="J56" s="181">
        <f>'●将来負担比率（分子）の構造'!K$52</f>
        <v>31994</v>
      </c>
      <c r="K56" s="181"/>
      <c r="L56" s="181"/>
      <c r="M56" s="181">
        <f>'●将来負担比率（分子）の構造'!L$52</f>
        <v>32850</v>
      </c>
      <c r="N56" s="181"/>
      <c r="O56" s="181"/>
      <c r="P56" s="181">
        <f>'●将来負担比率（分子）の構造'!M$52</f>
        <v>33260</v>
      </c>
    </row>
    <row r="57" spans="1:16" x14ac:dyDescent="0.15">
      <c r="A57" s="181" t="s">
        <v>42</v>
      </c>
      <c r="B57" s="181"/>
      <c r="C57" s="181"/>
      <c r="D57" s="181">
        <f>'●将来負担比率（分子）の構造'!I$51</f>
        <v>9391</v>
      </c>
      <c r="E57" s="181"/>
      <c r="F57" s="181"/>
      <c r="G57" s="181">
        <f>'●将来負担比率（分子）の構造'!J$51</f>
        <v>9126</v>
      </c>
      <c r="H57" s="181"/>
      <c r="I57" s="181"/>
      <c r="J57" s="181">
        <f>'●将来負担比率（分子）の構造'!K$51</f>
        <v>10203</v>
      </c>
      <c r="K57" s="181"/>
      <c r="L57" s="181"/>
      <c r="M57" s="181">
        <f>'●将来負担比率（分子）の構造'!L$51</f>
        <v>11331</v>
      </c>
      <c r="N57" s="181"/>
      <c r="O57" s="181"/>
      <c r="P57" s="181">
        <f>'●将来負担比率（分子）の構造'!M$51</f>
        <v>11389</v>
      </c>
    </row>
    <row r="58" spans="1:16" x14ac:dyDescent="0.15">
      <c r="A58" s="181" t="s">
        <v>41</v>
      </c>
      <c r="B58" s="181"/>
      <c r="C58" s="181"/>
      <c r="D58" s="181">
        <f>'●将来負担比率（分子）の構造'!I$50</f>
        <v>7079</v>
      </c>
      <c r="E58" s="181"/>
      <c r="F58" s="181"/>
      <c r="G58" s="181">
        <f>'●将来負担比率（分子）の構造'!J$50</f>
        <v>7965</v>
      </c>
      <c r="H58" s="181"/>
      <c r="I58" s="181"/>
      <c r="J58" s="181">
        <f>'●将来負担比率（分子）の構造'!K$50</f>
        <v>8442</v>
      </c>
      <c r="K58" s="181"/>
      <c r="L58" s="181"/>
      <c r="M58" s="181">
        <f>'●将来負担比率（分子）の構造'!L$50</f>
        <v>8422</v>
      </c>
      <c r="N58" s="181"/>
      <c r="O58" s="181"/>
      <c r="P58" s="181">
        <f>'●将来負担比率（分子）の構造'!M$50</f>
        <v>8162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4279</v>
      </c>
      <c r="C62" s="181"/>
      <c r="D62" s="181"/>
      <c r="E62" s="181">
        <f>'●将来負担比率（分子）の構造'!J$45</f>
        <v>4151</v>
      </c>
      <c r="F62" s="181"/>
      <c r="G62" s="181"/>
      <c r="H62" s="181">
        <f>'●将来負担比率（分子）の構造'!K$45</f>
        <v>4011</v>
      </c>
      <c r="I62" s="181"/>
      <c r="J62" s="181"/>
      <c r="K62" s="181">
        <f>'●将来負担比率（分子）の構造'!L$45</f>
        <v>3847</v>
      </c>
      <c r="L62" s="181"/>
      <c r="M62" s="181"/>
      <c r="N62" s="181">
        <f>'●将来負担比率（分子）の構造'!M$45</f>
        <v>3639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13050</v>
      </c>
      <c r="C64" s="181"/>
      <c r="D64" s="181"/>
      <c r="E64" s="181">
        <f>'●将来負担比率（分子）の構造'!J$43</f>
        <v>13051</v>
      </c>
      <c r="F64" s="181"/>
      <c r="G64" s="181"/>
      <c r="H64" s="181">
        <f>'●将来負担比率（分子）の構造'!K$43</f>
        <v>12562</v>
      </c>
      <c r="I64" s="181"/>
      <c r="J64" s="181"/>
      <c r="K64" s="181">
        <f>'●将来負担比率（分子）の構造'!L$43</f>
        <v>12033</v>
      </c>
      <c r="L64" s="181"/>
      <c r="M64" s="181"/>
      <c r="N64" s="181">
        <f>'●将来負担比率（分子）の構造'!M$43</f>
        <v>8830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3</v>
      </c>
      <c r="L65" s="181"/>
      <c r="M65" s="181"/>
      <c r="N65" s="181">
        <f>'●将来負担比率（分子）の構造'!M$42</f>
        <v>3</v>
      </c>
      <c r="O65" s="181"/>
      <c r="P65" s="181"/>
    </row>
    <row r="66" spans="1:16" x14ac:dyDescent="0.15">
      <c r="A66" s="181" t="s">
        <v>31</v>
      </c>
      <c r="B66" s="181">
        <f>'●将来負担比率（分子）の構造'!I$41</f>
        <v>33796</v>
      </c>
      <c r="C66" s="181"/>
      <c r="D66" s="181"/>
      <c r="E66" s="181">
        <f>'●将来負担比率（分子）の構造'!J$41</f>
        <v>33736</v>
      </c>
      <c r="F66" s="181"/>
      <c r="G66" s="181"/>
      <c r="H66" s="181">
        <f>'●将来負担比率（分子）の構造'!K$41</f>
        <v>34642</v>
      </c>
      <c r="I66" s="181"/>
      <c r="J66" s="181"/>
      <c r="K66" s="181">
        <f>'●将来負担比率（分子）の構造'!L$41</f>
        <v>36325</v>
      </c>
      <c r="L66" s="181"/>
      <c r="M66" s="181"/>
      <c r="N66" s="181">
        <f>'●将来負担比率（分子）の構造'!M$41</f>
        <v>36650</v>
      </c>
      <c r="O66" s="181"/>
      <c r="P66" s="181"/>
    </row>
    <row r="67" spans="1:16" x14ac:dyDescent="0.15">
      <c r="A67" s="181" t="s">
        <v>75</v>
      </c>
      <c r="B67" s="181" t="e">
        <f>NA()</f>
        <v>#N/A</v>
      </c>
      <c r="C67" s="181">
        <f>IF(ISNUMBER('●将来負担比率（分子）の構造'!I$53), IF('●将来負担比率（分子）の構造'!I$53 &lt; 0, 0, '●将来負担比率（分子）の構造'!I$53), NA())</f>
        <v>4261</v>
      </c>
      <c r="D67" s="181" t="e">
        <f>NA()</f>
        <v>#N/A</v>
      </c>
      <c r="E67" s="181" t="e">
        <f>NA()</f>
        <v>#N/A</v>
      </c>
      <c r="F67" s="181">
        <f>IF(ISNUMBER('●将来負担比率（分子）の構造'!J$53), IF('●将来負担比率（分子）の構造'!J$53 &lt; 0, 0, '●将来負担比率（分子）の構造'!J$53), NA())</f>
        <v>2841</v>
      </c>
      <c r="G67" s="181" t="e">
        <f>NA()</f>
        <v>#N/A</v>
      </c>
      <c r="H67" s="181" t="e">
        <f>NA()</f>
        <v>#N/A</v>
      </c>
      <c r="I67" s="181">
        <f>IF(ISNUMBER('●将来負担比率（分子）の構造'!K$53), IF('●将来負担比率（分子）の構造'!K$53 &lt; 0, 0, '●将来負担比率（分子）の構造'!K$53), NA())</f>
        <v>576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5348</v>
      </c>
      <c r="C72" s="185">
        <f>●基金残高に係る経年分析!G55</f>
        <v>5250</v>
      </c>
      <c r="D72" s="185">
        <f>●基金残高に係る経年分析!H55</f>
        <v>4812</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2063</v>
      </c>
      <c r="C74" s="185">
        <f>●基金残高に係る経年分析!G57</f>
        <v>2049</v>
      </c>
      <c r="D74" s="185">
        <f>●基金残高に係る経年分析!H57</f>
        <v>2187</v>
      </c>
    </row>
  </sheetData>
  <sheetProtection algorithmName="SHA-512" hashValue="KCQKlOqOdIWy+dayW19njgKLFE0MgWDx0lfA7a37JR9MpMdcPzcAx6a1lvbxhJ3TEgIGcywQA7yunRm5NJI51A==" saltValue="lZvVX/0/q/vpk98Hp7eu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17229498</v>
      </c>
      <c r="S5" s="736"/>
      <c r="T5" s="736"/>
      <c r="U5" s="736"/>
      <c r="V5" s="736"/>
      <c r="W5" s="736"/>
      <c r="X5" s="736"/>
      <c r="Y5" s="779"/>
      <c r="Z5" s="797">
        <v>34.200000000000003</v>
      </c>
      <c r="AA5" s="797"/>
      <c r="AB5" s="797"/>
      <c r="AC5" s="797"/>
      <c r="AD5" s="798">
        <v>15772712</v>
      </c>
      <c r="AE5" s="798"/>
      <c r="AF5" s="798"/>
      <c r="AG5" s="798"/>
      <c r="AH5" s="798"/>
      <c r="AI5" s="798"/>
      <c r="AJ5" s="798"/>
      <c r="AK5" s="798"/>
      <c r="AL5" s="780">
        <v>75.900000000000006</v>
      </c>
      <c r="AM5" s="751"/>
      <c r="AN5" s="751"/>
      <c r="AO5" s="781"/>
      <c r="AP5" s="746" t="s">
        <v>225</v>
      </c>
      <c r="AQ5" s="747"/>
      <c r="AR5" s="747"/>
      <c r="AS5" s="747"/>
      <c r="AT5" s="747"/>
      <c r="AU5" s="747"/>
      <c r="AV5" s="747"/>
      <c r="AW5" s="747"/>
      <c r="AX5" s="747"/>
      <c r="AY5" s="747"/>
      <c r="AZ5" s="747"/>
      <c r="BA5" s="747"/>
      <c r="BB5" s="747"/>
      <c r="BC5" s="747"/>
      <c r="BD5" s="747"/>
      <c r="BE5" s="747"/>
      <c r="BF5" s="748"/>
      <c r="BG5" s="680">
        <v>15770086</v>
      </c>
      <c r="BH5" s="681"/>
      <c r="BI5" s="681"/>
      <c r="BJ5" s="681"/>
      <c r="BK5" s="681"/>
      <c r="BL5" s="681"/>
      <c r="BM5" s="681"/>
      <c r="BN5" s="682"/>
      <c r="BO5" s="713">
        <v>91.5</v>
      </c>
      <c r="BP5" s="713"/>
      <c r="BQ5" s="713"/>
      <c r="BR5" s="713"/>
      <c r="BS5" s="714">
        <v>336842</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174330</v>
      </c>
      <c r="S6" s="681"/>
      <c r="T6" s="681"/>
      <c r="U6" s="681"/>
      <c r="V6" s="681"/>
      <c r="W6" s="681"/>
      <c r="X6" s="681"/>
      <c r="Y6" s="682"/>
      <c r="Z6" s="713">
        <v>0.3</v>
      </c>
      <c r="AA6" s="713"/>
      <c r="AB6" s="713"/>
      <c r="AC6" s="713"/>
      <c r="AD6" s="714">
        <v>174330</v>
      </c>
      <c r="AE6" s="714"/>
      <c r="AF6" s="714"/>
      <c r="AG6" s="714"/>
      <c r="AH6" s="714"/>
      <c r="AI6" s="714"/>
      <c r="AJ6" s="714"/>
      <c r="AK6" s="714"/>
      <c r="AL6" s="683">
        <v>0.8</v>
      </c>
      <c r="AM6" s="684"/>
      <c r="AN6" s="684"/>
      <c r="AO6" s="715"/>
      <c r="AP6" s="677" t="s">
        <v>230</v>
      </c>
      <c r="AQ6" s="678"/>
      <c r="AR6" s="678"/>
      <c r="AS6" s="678"/>
      <c r="AT6" s="678"/>
      <c r="AU6" s="678"/>
      <c r="AV6" s="678"/>
      <c r="AW6" s="678"/>
      <c r="AX6" s="678"/>
      <c r="AY6" s="678"/>
      <c r="AZ6" s="678"/>
      <c r="BA6" s="678"/>
      <c r="BB6" s="678"/>
      <c r="BC6" s="678"/>
      <c r="BD6" s="678"/>
      <c r="BE6" s="678"/>
      <c r="BF6" s="679"/>
      <c r="BG6" s="680">
        <v>15770086</v>
      </c>
      <c r="BH6" s="681"/>
      <c r="BI6" s="681"/>
      <c r="BJ6" s="681"/>
      <c r="BK6" s="681"/>
      <c r="BL6" s="681"/>
      <c r="BM6" s="681"/>
      <c r="BN6" s="682"/>
      <c r="BO6" s="713">
        <v>91.5</v>
      </c>
      <c r="BP6" s="713"/>
      <c r="BQ6" s="713"/>
      <c r="BR6" s="713"/>
      <c r="BS6" s="714">
        <v>336842</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373013</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373013</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24931</v>
      </c>
      <c r="S7" s="681"/>
      <c r="T7" s="681"/>
      <c r="U7" s="681"/>
      <c r="V7" s="681"/>
      <c r="W7" s="681"/>
      <c r="X7" s="681"/>
      <c r="Y7" s="682"/>
      <c r="Z7" s="713">
        <v>0</v>
      </c>
      <c r="AA7" s="713"/>
      <c r="AB7" s="713"/>
      <c r="AC7" s="713"/>
      <c r="AD7" s="714">
        <v>24931</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8662609</v>
      </c>
      <c r="BH7" s="681"/>
      <c r="BI7" s="681"/>
      <c r="BJ7" s="681"/>
      <c r="BK7" s="681"/>
      <c r="BL7" s="681"/>
      <c r="BM7" s="681"/>
      <c r="BN7" s="682"/>
      <c r="BO7" s="713">
        <v>50.3</v>
      </c>
      <c r="BP7" s="713"/>
      <c r="BQ7" s="713"/>
      <c r="BR7" s="713"/>
      <c r="BS7" s="714">
        <v>336842</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14700144</v>
      </c>
      <c r="CS7" s="681"/>
      <c r="CT7" s="681"/>
      <c r="CU7" s="681"/>
      <c r="CV7" s="681"/>
      <c r="CW7" s="681"/>
      <c r="CX7" s="681"/>
      <c r="CY7" s="682"/>
      <c r="CZ7" s="713">
        <v>29.4</v>
      </c>
      <c r="DA7" s="713"/>
      <c r="DB7" s="713"/>
      <c r="DC7" s="713"/>
      <c r="DD7" s="686">
        <v>222216</v>
      </c>
      <c r="DE7" s="681"/>
      <c r="DF7" s="681"/>
      <c r="DG7" s="681"/>
      <c r="DH7" s="681"/>
      <c r="DI7" s="681"/>
      <c r="DJ7" s="681"/>
      <c r="DK7" s="681"/>
      <c r="DL7" s="681"/>
      <c r="DM7" s="681"/>
      <c r="DN7" s="681"/>
      <c r="DO7" s="681"/>
      <c r="DP7" s="682"/>
      <c r="DQ7" s="686">
        <v>3489754</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105622</v>
      </c>
      <c r="S8" s="681"/>
      <c r="T8" s="681"/>
      <c r="U8" s="681"/>
      <c r="V8" s="681"/>
      <c r="W8" s="681"/>
      <c r="X8" s="681"/>
      <c r="Y8" s="682"/>
      <c r="Z8" s="713">
        <v>0.2</v>
      </c>
      <c r="AA8" s="713"/>
      <c r="AB8" s="713"/>
      <c r="AC8" s="713"/>
      <c r="AD8" s="714">
        <v>105622</v>
      </c>
      <c r="AE8" s="714"/>
      <c r="AF8" s="714"/>
      <c r="AG8" s="714"/>
      <c r="AH8" s="714"/>
      <c r="AI8" s="714"/>
      <c r="AJ8" s="714"/>
      <c r="AK8" s="714"/>
      <c r="AL8" s="683">
        <v>0.5</v>
      </c>
      <c r="AM8" s="684"/>
      <c r="AN8" s="684"/>
      <c r="AO8" s="715"/>
      <c r="AP8" s="677" t="s">
        <v>237</v>
      </c>
      <c r="AQ8" s="678"/>
      <c r="AR8" s="678"/>
      <c r="AS8" s="678"/>
      <c r="AT8" s="678"/>
      <c r="AU8" s="678"/>
      <c r="AV8" s="678"/>
      <c r="AW8" s="678"/>
      <c r="AX8" s="678"/>
      <c r="AY8" s="678"/>
      <c r="AZ8" s="678"/>
      <c r="BA8" s="678"/>
      <c r="BB8" s="678"/>
      <c r="BC8" s="678"/>
      <c r="BD8" s="678"/>
      <c r="BE8" s="678"/>
      <c r="BF8" s="679"/>
      <c r="BG8" s="680">
        <v>176206</v>
      </c>
      <c r="BH8" s="681"/>
      <c r="BI8" s="681"/>
      <c r="BJ8" s="681"/>
      <c r="BK8" s="681"/>
      <c r="BL8" s="681"/>
      <c r="BM8" s="681"/>
      <c r="BN8" s="682"/>
      <c r="BO8" s="713">
        <v>1</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16287481</v>
      </c>
      <c r="CS8" s="681"/>
      <c r="CT8" s="681"/>
      <c r="CU8" s="681"/>
      <c r="CV8" s="681"/>
      <c r="CW8" s="681"/>
      <c r="CX8" s="681"/>
      <c r="CY8" s="682"/>
      <c r="CZ8" s="713">
        <v>32.5</v>
      </c>
      <c r="DA8" s="713"/>
      <c r="DB8" s="713"/>
      <c r="DC8" s="713"/>
      <c r="DD8" s="686">
        <v>101725</v>
      </c>
      <c r="DE8" s="681"/>
      <c r="DF8" s="681"/>
      <c r="DG8" s="681"/>
      <c r="DH8" s="681"/>
      <c r="DI8" s="681"/>
      <c r="DJ8" s="681"/>
      <c r="DK8" s="681"/>
      <c r="DL8" s="681"/>
      <c r="DM8" s="681"/>
      <c r="DN8" s="681"/>
      <c r="DO8" s="681"/>
      <c r="DP8" s="682"/>
      <c r="DQ8" s="686">
        <v>7997739</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119585</v>
      </c>
      <c r="S9" s="681"/>
      <c r="T9" s="681"/>
      <c r="U9" s="681"/>
      <c r="V9" s="681"/>
      <c r="W9" s="681"/>
      <c r="X9" s="681"/>
      <c r="Y9" s="682"/>
      <c r="Z9" s="713">
        <v>0.2</v>
      </c>
      <c r="AA9" s="713"/>
      <c r="AB9" s="713"/>
      <c r="AC9" s="713"/>
      <c r="AD9" s="714">
        <v>119585</v>
      </c>
      <c r="AE9" s="714"/>
      <c r="AF9" s="714"/>
      <c r="AG9" s="714"/>
      <c r="AH9" s="714"/>
      <c r="AI9" s="714"/>
      <c r="AJ9" s="714"/>
      <c r="AK9" s="714"/>
      <c r="AL9" s="683">
        <v>0.6</v>
      </c>
      <c r="AM9" s="684"/>
      <c r="AN9" s="684"/>
      <c r="AO9" s="715"/>
      <c r="AP9" s="677" t="s">
        <v>240</v>
      </c>
      <c r="AQ9" s="678"/>
      <c r="AR9" s="678"/>
      <c r="AS9" s="678"/>
      <c r="AT9" s="678"/>
      <c r="AU9" s="678"/>
      <c r="AV9" s="678"/>
      <c r="AW9" s="678"/>
      <c r="AX9" s="678"/>
      <c r="AY9" s="678"/>
      <c r="AZ9" s="678"/>
      <c r="BA9" s="678"/>
      <c r="BB9" s="678"/>
      <c r="BC9" s="678"/>
      <c r="BD9" s="678"/>
      <c r="BE9" s="678"/>
      <c r="BF9" s="679"/>
      <c r="BG9" s="680">
        <v>6972030</v>
      </c>
      <c r="BH9" s="681"/>
      <c r="BI9" s="681"/>
      <c r="BJ9" s="681"/>
      <c r="BK9" s="681"/>
      <c r="BL9" s="681"/>
      <c r="BM9" s="681"/>
      <c r="BN9" s="682"/>
      <c r="BO9" s="713">
        <v>40.5</v>
      </c>
      <c r="BP9" s="713"/>
      <c r="BQ9" s="713"/>
      <c r="BR9" s="713"/>
      <c r="BS9" s="686" t="s">
        <v>137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3389841</v>
      </c>
      <c r="CS9" s="681"/>
      <c r="CT9" s="681"/>
      <c r="CU9" s="681"/>
      <c r="CV9" s="681"/>
      <c r="CW9" s="681"/>
      <c r="CX9" s="681"/>
      <c r="CY9" s="682"/>
      <c r="CZ9" s="713">
        <v>6.8</v>
      </c>
      <c r="DA9" s="713"/>
      <c r="DB9" s="713"/>
      <c r="DC9" s="713"/>
      <c r="DD9" s="686">
        <v>23416</v>
      </c>
      <c r="DE9" s="681"/>
      <c r="DF9" s="681"/>
      <c r="DG9" s="681"/>
      <c r="DH9" s="681"/>
      <c r="DI9" s="681"/>
      <c r="DJ9" s="681"/>
      <c r="DK9" s="681"/>
      <c r="DL9" s="681"/>
      <c r="DM9" s="681"/>
      <c r="DN9" s="681"/>
      <c r="DO9" s="681"/>
      <c r="DP9" s="682"/>
      <c r="DQ9" s="686">
        <v>2944383</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137</v>
      </c>
      <c r="AA10" s="713"/>
      <c r="AB10" s="713"/>
      <c r="AC10" s="713"/>
      <c r="AD10" s="714" t="s">
        <v>232</v>
      </c>
      <c r="AE10" s="714"/>
      <c r="AF10" s="714"/>
      <c r="AG10" s="714"/>
      <c r="AH10" s="714"/>
      <c r="AI10" s="714"/>
      <c r="AJ10" s="714"/>
      <c r="AK10" s="714"/>
      <c r="AL10" s="683" t="s">
        <v>137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288536</v>
      </c>
      <c r="BH10" s="681"/>
      <c r="BI10" s="681"/>
      <c r="BJ10" s="681"/>
      <c r="BK10" s="681"/>
      <c r="BL10" s="681"/>
      <c r="BM10" s="681"/>
      <c r="BN10" s="682"/>
      <c r="BO10" s="713">
        <v>1.7</v>
      </c>
      <c r="BP10" s="713"/>
      <c r="BQ10" s="713"/>
      <c r="BR10" s="713"/>
      <c r="BS10" s="686">
        <v>48652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44234</v>
      </c>
      <c r="CS10" s="681"/>
      <c r="CT10" s="681"/>
      <c r="CU10" s="681"/>
      <c r="CV10" s="681"/>
      <c r="CW10" s="681"/>
      <c r="CX10" s="681"/>
      <c r="CY10" s="682"/>
      <c r="CZ10" s="713">
        <v>0.1</v>
      </c>
      <c r="DA10" s="713"/>
      <c r="DB10" s="713"/>
      <c r="DC10" s="713"/>
      <c r="DD10" s="686" t="s">
        <v>146</v>
      </c>
      <c r="DE10" s="681"/>
      <c r="DF10" s="681"/>
      <c r="DG10" s="681"/>
      <c r="DH10" s="681"/>
      <c r="DI10" s="681"/>
      <c r="DJ10" s="681"/>
      <c r="DK10" s="681"/>
      <c r="DL10" s="681"/>
      <c r="DM10" s="681"/>
      <c r="DN10" s="681"/>
      <c r="DO10" s="681"/>
      <c r="DP10" s="682"/>
      <c r="DQ10" s="686">
        <v>44122</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2102283</v>
      </c>
      <c r="S11" s="681"/>
      <c r="T11" s="681"/>
      <c r="U11" s="681"/>
      <c r="V11" s="681"/>
      <c r="W11" s="681"/>
      <c r="X11" s="681"/>
      <c r="Y11" s="682"/>
      <c r="Z11" s="683">
        <v>4.2</v>
      </c>
      <c r="AA11" s="684"/>
      <c r="AB11" s="684"/>
      <c r="AC11" s="685"/>
      <c r="AD11" s="686">
        <v>2102283</v>
      </c>
      <c r="AE11" s="681"/>
      <c r="AF11" s="681"/>
      <c r="AG11" s="681"/>
      <c r="AH11" s="681"/>
      <c r="AI11" s="681"/>
      <c r="AJ11" s="681"/>
      <c r="AK11" s="682"/>
      <c r="AL11" s="683">
        <v>10.1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1225837</v>
      </c>
      <c r="BH11" s="681"/>
      <c r="BI11" s="681"/>
      <c r="BJ11" s="681"/>
      <c r="BK11" s="681"/>
      <c r="BL11" s="681"/>
      <c r="BM11" s="681"/>
      <c r="BN11" s="682"/>
      <c r="BO11" s="713">
        <v>7.1</v>
      </c>
      <c r="BP11" s="713"/>
      <c r="BQ11" s="713"/>
      <c r="BR11" s="713"/>
      <c r="BS11" s="686">
        <v>288190</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53568</v>
      </c>
      <c r="CS11" s="681"/>
      <c r="CT11" s="681"/>
      <c r="CU11" s="681"/>
      <c r="CV11" s="681"/>
      <c r="CW11" s="681"/>
      <c r="CX11" s="681"/>
      <c r="CY11" s="682"/>
      <c r="CZ11" s="713">
        <v>0.1</v>
      </c>
      <c r="DA11" s="713"/>
      <c r="DB11" s="713"/>
      <c r="DC11" s="713"/>
      <c r="DD11" s="686">
        <v>14190</v>
      </c>
      <c r="DE11" s="681"/>
      <c r="DF11" s="681"/>
      <c r="DG11" s="681"/>
      <c r="DH11" s="681"/>
      <c r="DI11" s="681"/>
      <c r="DJ11" s="681"/>
      <c r="DK11" s="681"/>
      <c r="DL11" s="681"/>
      <c r="DM11" s="681"/>
      <c r="DN11" s="681"/>
      <c r="DO11" s="681"/>
      <c r="DP11" s="682"/>
      <c r="DQ11" s="686">
        <v>51470</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53014</v>
      </c>
      <c r="S12" s="681"/>
      <c r="T12" s="681"/>
      <c r="U12" s="681"/>
      <c r="V12" s="681"/>
      <c r="W12" s="681"/>
      <c r="X12" s="681"/>
      <c r="Y12" s="682"/>
      <c r="Z12" s="713">
        <v>0.1</v>
      </c>
      <c r="AA12" s="713"/>
      <c r="AB12" s="713"/>
      <c r="AC12" s="713"/>
      <c r="AD12" s="714">
        <v>53014</v>
      </c>
      <c r="AE12" s="714"/>
      <c r="AF12" s="714"/>
      <c r="AG12" s="714"/>
      <c r="AH12" s="714"/>
      <c r="AI12" s="714"/>
      <c r="AJ12" s="714"/>
      <c r="AK12" s="714"/>
      <c r="AL12" s="683">
        <v>0.3</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6456637</v>
      </c>
      <c r="BH12" s="681"/>
      <c r="BI12" s="681"/>
      <c r="BJ12" s="681"/>
      <c r="BK12" s="681"/>
      <c r="BL12" s="681"/>
      <c r="BM12" s="681"/>
      <c r="BN12" s="682"/>
      <c r="BO12" s="713">
        <v>37.5</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619788</v>
      </c>
      <c r="CS12" s="681"/>
      <c r="CT12" s="681"/>
      <c r="CU12" s="681"/>
      <c r="CV12" s="681"/>
      <c r="CW12" s="681"/>
      <c r="CX12" s="681"/>
      <c r="CY12" s="682"/>
      <c r="CZ12" s="713">
        <v>1.2</v>
      </c>
      <c r="DA12" s="713"/>
      <c r="DB12" s="713"/>
      <c r="DC12" s="713"/>
      <c r="DD12" s="686" t="s">
        <v>146</v>
      </c>
      <c r="DE12" s="681"/>
      <c r="DF12" s="681"/>
      <c r="DG12" s="681"/>
      <c r="DH12" s="681"/>
      <c r="DI12" s="681"/>
      <c r="DJ12" s="681"/>
      <c r="DK12" s="681"/>
      <c r="DL12" s="681"/>
      <c r="DM12" s="681"/>
      <c r="DN12" s="681"/>
      <c r="DO12" s="681"/>
      <c r="DP12" s="682"/>
      <c r="DQ12" s="686">
        <v>475720</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146</v>
      </c>
      <c r="S13" s="681"/>
      <c r="T13" s="681"/>
      <c r="U13" s="681"/>
      <c r="V13" s="681"/>
      <c r="W13" s="681"/>
      <c r="X13" s="681"/>
      <c r="Y13" s="682"/>
      <c r="Z13" s="713" t="s">
        <v>232</v>
      </c>
      <c r="AA13" s="713"/>
      <c r="AB13" s="713"/>
      <c r="AC13" s="713"/>
      <c r="AD13" s="714" t="s">
        <v>146</v>
      </c>
      <c r="AE13" s="714"/>
      <c r="AF13" s="714"/>
      <c r="AG13" s="714"/>
      <c r="AH13" s="714"/>
      <c r="AI13" s="714"/>
      <c r="AJ13" s="714"/>
      <c r="AK13" s="714"/>
      <c r="AL13" s="683" t="s">
        <v>137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6444054</v>
      </c>
      <c r="BH13" s="681"/>
      <c r="BI13" s="681"/>
      <c r="BJ13" s="681"/>
      <c r="BK13" s="681"/>
      <c r="BL13" s="681"/>
      <c r="BM13" s="681"/>
      <c r="BN13" s="682"/>
      <c r="BO13" s="713">
        <v>37.4</v>
      </c>
      <c r="BP13" s="713"/>
      <c r="BQ13" s="713"/>
      <c r="BR13" s="713"/>
      <c r="BS13" s="686" t="s">
        <v>137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3067752</v>
      </c>
      <c r="CS13" s="681"/>
      <c r="CT13" s="681"/>
      <c r="CU13" s="681"/>
      <c r="CV13" s="681"/>
      <c r="CW13" s="681"/>
      <c r="CX13" s="681"/>
      <c r="CY13" s="682"/>
      <c r="CZ13" s="713">
        <v>6.1</v>
      </c>
      <c r="DA13" s="713"/>
      <c r="DB13" s="713"/>
      <c r="DC13" s="713"/>
      <c r="DD13" s="686">
        <v>841626</v>
      </c>
      <c r="DE13" s="681"/>
      <c r="DF13" s="681"/>
      <c r="DG13" s="681"/>
      <c r="DH13" s="681"/>
      <c r="DI13" s="681"/>
      <c r="DJ13" s="681"/>
      <c r="DK13" s="681"/>
      <c r="DL13" s="681"/>
      <c r="DM13" s="681"/>
      <c r="DN13" s="681"/>
      <c r="DO13" s="681"/>
      <c r="DP13" s="682"/>
      <c r="DQ13" s="686">
        <v>2314632</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122355</v>
      </c>
      <c r="BH14" s="681"/>
      <c r="BI14" s="681"/>
      <c r="BJ14" s="681"/>
      <c r="BK14" s="681"/>
      <c r="BL14" s="681"/>
      <c r="BM14" s="681"/>
      <c r="BN14" s="682"/>
      <c r="BO14" s="713">
        <v>0.7</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1157650</v>
      </c>
      <c r="CS14" s="681"/>
      <c r="CT14" s="681"/>
      <c r="CU14" s="681"/>
      <c r="CV14" s="681"/>
      <c r="CW14" s="681"/>
      <c r="CX14" s="681"/>
      <c r="CY14" s="682"/>
      <c r="CZ14" s="713">
        <v>2.2999999999999998</v>
      </c>
      <c r="DA14" s="713"/>
      <c r="DB14" s="713"/>
      <c r="DC14" s="713"/>
      <c r="DD14" s="686">
        <v>30910</v>
      </c>
      <c r="DE14" s="681"/>
      <c r="DF14" s="681"/>
      <c r="DG14" s="681"/>
      <c r="DH14" s="681"/>
      <c r="DI14" s="681"/>
      <c r="DJ14" s="681"/>
      <c r="DK14" s="681"/>
      <c r="DL14" s="681"/>
      <c r="DM14" s="681"/>
      <c r="DN14" s="681"/>
      <c r="DO14" s="681"/>
      <c r="DP14" s="682"/>
      <c r="DQ14" s="686">
        <v>1115494</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146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528485</v>
      </c>
      <c r="BH15" s="681"/>
      <c r="BI15" s="681"/>
      <c r="BJ15" s="681"/>
      <c r="BK15" s="681"/>
      <c r="BL15" s="681"/>
      <c r="BM15" s="681"/>
      <c r="BN15" s="682"/>
      <c r="BO15" s="713">
        <v>3.1</v>
      </c>
      <c r="BP15" s="713"/>
      <c r="BQ15" s="713"/>
      <c r="BR15" s="713"/>
      <c r="BS15" s="686" t="s">
        <v>146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7222073</v>
      </c>
      <c r="CS15" s="681"/>
      <c r="CT15" s="681"/>
      <c r="CU15" s="681"/>
      <c r="CV15" s="681"/>
      <c r="CW15" s="681"/>
      <c r="CX15" s="681"/>
      <c r="CY15" s="682"/>
      <c r="CZ15" s="713">
        <v>14.4</v>
      </c>
      <c r="DA15" s="713"/>
      <c r="DB15" s="713"/>
      <c r="DC15" s="713"/>
      <c r="DD15" s="686">
        <v>2878053</v>
      </c>
      <c r="DE15" s="681"/>
      <c r="DF15" s="681"/>
      <c r="DG15" s="681"/>
      <c r="DH15" s="681"/>
      <c r="DI15" s="681"/>
      <c r="DJ15" s="681"/>
      <c r="DK15" s="681"/>
      <c r="DL15" s="681"/>
      <c r="DM15" s="681"/>
      <c r="DN15" s="681"/>
      <c r="DO15" s="681"/>
      <c r="DP15" s="682"/>
      <c r="DQ15" s="686">
        <v>4169563</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27645</v>
      </c>
      <c r="S16" s="681"/>
      <c r="T16" s="681"/>
      <c r="U16" s="681"/>
      <c r="V16" s="681"/>
      <c r="W16" s="681"/>
      <c r="X16" s="681"/>
      <c r="Y16" s="682"/>
      <c r="Z16" s="713">
        <v>0.1</v>
      </c>
      <c r="AA16" s="713"/>
      <c r="AB16" s="713"/>
      <c r="AC16" s="713"/>
      <c r="AD16" s="714">
        <v>27645</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146</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4469</v>
      </c>
      <c r="CS16" s="681"/>
      <c r="CT16" s="681"/>
      <c r="CU16" s="681"/>
      <c r="CV16" s="681"/>
      <c r="CW16" s="681"/>
      <c r="CX16" s="681"/>
      <c r="CY16" s="682"/>
      <c r="CZ16" s="713">
        <v>0</v>
      </c>
      <c r="DA16" s="713"/>
      <c r="DB16" s="713"/>
      <c r="DC16" s="713"/>
      <c r="DD16" s="686" t="s">
        <v>146</v>
      </c>
      <c r="DE16" s="681"/>
      <c r="DF16" s="681"/>
      <c r="DG16" s="681"/>
      <c r="DH16" s="681"/>
      <c r="DI16" s="681"/>
      <c r="DJ16" s="681"/>
      <c r="DK16" s="681"/>
      <c r="DL16" s="681"/>
      <c r="DM16" s="681"/>
      <c r="DN16" s="681"/>
      <c r="DO16" s="681"/>
      <c r="DP16" s="682"/>
      <c r="DQ16" s="686">
        <v>4469</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165844</v>
      </c>
      <c r="S17" s="681"/>
      <c r="T17" s="681"/>
      <c r="U17" s="681"/>
      <c r="V17" s="681"/>
      <c r="W17" s="681"/>
      <c r="X17" s="681"/>
      <c r="Y17" s="682"/>
      <c r="Z17" s="713">
        <v>0.3</v>
      </c>
      <c r="AA17" s="713"/>
      <c r="AB17" s="713"/>
      <c r="AC17" s="713"/>
      <c r="AD17" s="714">
        <v>165844</v>
      </c>
      <c r="AE17" s="714"/>
      <c r="AF17" s="714"/>
      <c r="AG17" s="714"/>
      <c r="AH17" s="714"/>
      <c r="AI17" s="714"/>
      <c r="AJ17" s="714"/>
      <c r="AK17" s="714"/>
      <c r="AL17" s="683">
        <v>0.8</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137</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3123629</v>
      </c>
      <c r="CS17" s="681"/>
      <c r="CT17" s="681"/>
      <c r="CU17" s="681"/>
      <c r="CV17" s="681"/>
      <c r="CW17" s="681"/>
      <c r="CX17" s="681"/>
      <c r="CY17" s="682"/>
      <c r="CZ17" s="713">
        <v>6.2</v>
      </c>
      <c r="DA17" s="713"/>
      <c r="DB17" s="713"/>
      <c r="DC17" s="713"/>
      <c r="DD17" s="686" t="s">
        <v>137</v>
      </c>
      <c r="DE17" s="681"/>
      <c r="DF17" s="681"/>
      <c r="DG17" s="681"/>
      <c r="DH17" s="681"/>
      <c r="DI17" s="681"/>
      <c r="DJ17" s="681"/>
      <c r="DK17" s="681"/>
      <c r="DL17" s="681"/>
      <c r="DM17" s="681"/>
      <c r="DN17" s="681"/>
      <c r="DO17" s="681"/>
      <c r="DP17" s="682"/>
      <c r="DQ17" s="686">
        <v>3123629</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102883</v>
      </c>
      <c r="S18" s="681"/>
      <c r="T18" s="681"/>
      <c r="U18" s="681"/>
      <c r="V18" s="681"/>
      <c r="W18" s="681"/>
      <c r="X18" s="681"/>
      <c r="Y18" s="682"/>
      <c r="Z18" s="713">
        <v>0.2</v>
      </c>
      <c r="AA18" s="713"/>
      <c r="AB18" s="713"/>
      <c r="AC18" s="713"/>
      <c r="AD18" s="714">
        <v>102883</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146</v>
      </c>
      <c r="CS18" s="681"/>
      <c r="CT18" s="681"/>
      <c r="CU18" s="681"/>
      <c r="CV18" s="681"/>
      <c r="CW18" s="681"/>
      <c r="CX18" s="681"/>
      <c r="CY18" s="682"/>
      <c r="CZ18" s="713" t="s">
        <v>137</v>
      </c>
      <c r="DA18" s="713"/>
      <c r="DB18" s="713"/>
      <c r="DC18" s="713"/>
      <c r="DD18" s="686" t="s">
        <v>146</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86104</v>
      </c>
      <c r="S19" s="681"/>
      <c r="T19" s="681"/>
      <c r="U19" s="681"/>
      <c r="V19" s="681"/>
      <c r="W19" s="681"/>
      <c r="X19" s="681"/>
      <c r="Y19" s="682"/>
      <c r="Z19" s="713">
        <v>0.2</v>
      </c>
      <c r="AA19" s="713"/>
      <c r="AB19" s="713"/>
      <c r="AC19" s="713"/>
      <c r="AD19" s="714">
        <v>86104</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1459412</v>
      </c>
      <c r="BH19" s="681"/>
      <c r="BI19" s="681"/>
      <c r="BJ19" s="681"/>
      <c r="BK19" s="681"/>
      <c r="BL19" s="681"/>
      <c r="BM19" s="681"/>
      <c r="BN19" s="682"/>
      <c r="BO19" s="713">
        <v>8.5</v>
      </c>
      <c r="BP19" s="713"/>
      <c r="BQ19" s="713"/>
      <c r="BR19" s="713"/>
      <c r="BS19" s="686" t="s">
        <v>146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232</v>
      </c>
      <c r="DA19" s="713"/>
      <c r="DB19" s="713"/>
      <c r="DC19" s="713"/>
      <c r="DD19" s="686" t="s">
        <v>146</v>
      </c>
      <c r="DE19" s="681"/>
      <c r="DF19" s="681"/>
      <c r="DG19" s="681"/>
      <c r="DH19" s="681"/>
      <c r="DI19" s="681"/>
      <c r="DJ19" s="681"/>
      <c r="DK19" s="681"/>
      <c r="DL19" s="681"/>
      <c r="DM19" s="681"/>
      <c r="DN19" s="681"/>
      <c r="DO19" s="681"/>
      <c r="DP19" s="682"/>
      <c r="DQ19" s="686" t="s">
        <v>146</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13334</v>
      </c>
      <c r="S20" s="681"/>
      <c r="T20" s="681"/>
      <c r="U20" s="681"/>
      <c r="V20" s="681"/>
      <c r="W20" s="681"/>
      <c r="X20" s="681"/>
      <c r="Y20" s="682"/>
      <c r="Z20" s="713">
        <v>0</v>
      </c>
      <c r="AA20" s="713"/>
      <c r="AB20" s="713"/>
      <c r="AC20" s="713"/>
      <c r="AD20" s="714">
        <v>13334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1459412</v>
      </c>
      <c r="BH20" s="681"/>
      <c r="BI20" s="681"/>
      <c r="BJ20" s="681"/>
      <c r="BK20" s="681"/>
      <c r="BL20" s="681"/>
      <c r="BM20" s="681"/>
      <c r="BN20" s="682"/>
      <c r="BO20" s="713">
        <v>8.5</v>
      </c>
      <c r="BP20" s="713"/>
      <c r="BQ20" s="713"/>
      <c r="BR20" s="713"/>
      <c r="BS20" s="686" t="s">
        <v>146</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50043642</v>
      </c>
      <c r="CS20" s="681"/>
      <c r="CT20" s="681"/>
      <c r="CU20" s="681"/>
      <c r="CV20" s="681"/>
      <c r="CW20" s="681"/>
      <c r="CX20" s="681"/>
      <c r="CY20" s="682"/>
      <c r="CZ20" s="713">
        <v>100</v>
      </c>
      <c r="DA20" s="713"/>
      <c r="DB20" s="713"/>
      <c r="DC20" s="713"/>
      <c r="DD20" s="686">
        <v>4112136</v>
      </c>
      <c r="DE20" s="681"/>
      <c r="DF20" s="681"/>
      <c r="DG20" s="681"/>
      <c r="DH20" s="681"/>
      <c r="DI20" s="681"/>
      <c r="DJ20" s="681"/>
      <c r="DK20" s="681"/>
      <c r="DL20" s="681"/>
      <c r="DM20" s="681"/>
      <c r="DN20" s="681"/>
      <c r="DO20" s="681"/>
      <c r="DP20" s="682"/>
      <c r="DQ20" s="686">
        <v>26103988</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3445</v>
      </c>
      <c r="S21" s="681"/>
      <c r="T21" s="681"/>
      <c r="U21" s="681"/>
      <c r="V21" s="681"/>
      <c r="W21" s="681"/>
      <c r="X21" s="681"/>
      <c r="Y21" s="682"/>
      <c r="Z21" s="713">
        <v>0</v>
      </c>
      <c r="AA21" s="713"/>
      <c r="AB21" s="713"/>
      <c r="AC21" s="713"/>
      <c r="AD21" s="714">
        <v>3445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2626</v>
      </c>
      <c r="BH21" s="681"/>
      <c r="BI21" s="681"/>
      <c r="BJ21" s="681"/>
      <c r="BK21" s="681"/>
      <c r="BL21" s="681"/>
      <c r="BM21" s="681"/>
      <c r="BN21" s="682"/>
      <c r="BO21" s="713">
        <v>0</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2449569</v>
      </c>
      <c r="S22" s="681"/>
      <c r="T22" s="681"/>
      <c r="U22" s="681"/>
      <c r="V22" s="681"/>
      <c r="W22" s="681"/>
      <c r="X22" s="681"/>
      <c r="Y22" s="682"/>
      <c r="Z22" s="713">
        <v>4.9000000000000004</v>
      </c>
      <c r="AA22" s="713"/>
      <c r="AB22" s="713"/>
      <c r="AC22" s="713"/>
      <c r="AD22" s="714">
        <v>1915683</v>
      </c>
      <c r="AE22" s="714"/>
      <c r="AF22" s="714"/>
      <c r="AG22" s="714"/>
      <c r="AH22" s="714"/>
      <c r="AI22" s="714"/>
      <c r="AJ22" s="714"/>
      <c r="AK22" s="714"/>
      <c r="AL22" s="683">
        <v>9.1999999999999993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232</v>
      </c>
      <c r="BP22" s="713"/>
      <c r="BQ22" s="713"/>
      <c r="BR22" s="713"/>
      <c r="BS22" s="686" t="s">
        <v>146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1915683</v>
      </c>
      <c r="S23" s="681"/>
      <c r="T23" s="681"/>
      <c r="U23" s="681"/>
      <c r="V23" s="681"/>
      <c r="W23" s="681"/>
      <c r="X23" s="681"/>
      <c r="Y23" s="682"/>
      <c r="Z23" s="713">
        <v>3.8</v>
      </c>
      <c r="AA23" s="713"/>
      <c r="AB23" s="713"/>
      <c r="AC23" s="713"/>
      <c r="AD23" s="714">
        <v>1915683</v>
      </c>
      <c r="AE23" s="714"/>
      <c r="AF23" s="714"/>
      <c r="AG23" s="714"/>
      <c r="AH23" s="714"/>
      <c r="AI23" s="714"/>
      <c r="AJ23" s="714"/>
      <c r="AK23" s="714"/>
      <c r="AL23" s="683">
        <v>9.1999999999999993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1456786</v>
      </c>
      <c r="BH23" s="681"/>
      <c r="BI23" s="681"/>
      <c r="BJ23" s="681"/>
      <c r="BK23" s="681"/>
      <c r="BL23" s="681"/>
      <c r="BM23" s="681"/>
      <c r="BN23" s="682"/>
      <c r="BO23" s="713">
        <v>8.5</v>
      </c>
      <c r="BP23" s="713"/>
      <c r="BQ23" s="713"/>
      <c r="BR23" s="713"/>
      <c r="BS23" s="686" t="s">
        <v>146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533886</v>
      </c>
      <c r="S24" s="681"/>
      <c r="T24" s="681"/>
      <c r="U24" s="681"/>
      <c r="V24" s="681"/>
      <c r="W24" s="681"/>
      <c r="X24" s="681"/>
      <c r="Y24" s="682"/>
      <c r="Z24" s="713">
        <v>1.1000000000000001</v>
      </c>
      <c r="AA24" s="713"/>
      <c r="AB24" s="713"/>
      <c r="AC24" s="713"/>
      <c r="AD24" s="714" t="s">
        <v>232</v>
      </c>
      <c r="AE24" s="714"/>
      <c r="AF24" s="714"/>
      <c r="AG24" s="714"/>
      <c r="AH24" s="714"/>
      <c r="AI24" s="714"/>
      <c r="AJ24" s="714"/>
      <c r="AK24" s="714"/>
      <c r="AL24" s="683" t="s">
        <v>137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146</v>
      </c>
      <c r="BH24" s="681"/>
      <c r="BI24" s="681"/>
      <c r="BJ24" s="681"/>
      <c r="BK24" s="681"/>
      <c r="BL24" s="681"/>
      <c r="BM24" s="681"/>
      <c r="BN24" s="682"/>
      <c r="BO24" s="713" t="s">
        <v>232</v>
      </c>
      <c r="BP24" s="713"/>
      <c r="BQ24" s="713"/>
      <c r="BR24" s="713"/>
      <c r="BS24" s="686" t="s">
        <v>146</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20324674</v>
      </c>
      <c r="CS24" s="736"/>
      <c r="CT24" s="736"/>
      <c r="CU24" s="736"/>
      <c r="CV24" s="736"/>
      <c r="CW24" s="736"/>
      <c r="CX24" s="736"/>
      <c r="CY24" s="779"/>
      <c r="CZ24" s="780">
        <v>40.6</v>
      </c>
      <c r="DA24" s="751"/>
      <c r="DB24" s="751"/>
      <c r="DC24" s="783"/>
      <c r="DD24" s="778">
        <v>12795739</v>
      </c>
      <c r="DE24" s="736"/>
      <c r="DF24" s="736"/>
      <c r="DG24" s="736"/>
      <c r="DH24" s="736"/>
      <c r="DI24" s="736"/>
      <c r="DJ24" s="736"/>
      <c r="DK24" s="779"/>
      <c r="DL24" s="778">
        <v>12342358</v>
      </c>
      <c r="DM24" s="736"/>
      <c r="DN24" s="736"/>
      <c r="DO24" s="736"/>
      <c r="DP24" s="736"/>
      <c r="DQ24" s="736"/>
      <c r="DR24" s="736"/>
      <c r="DS24" s="736"/>
      <c r="DT24" s="736"/>
      <c r="DU24" s="736"/>
      <c r="DV24" s="779"/>
      <c r="DW24" s="780">
        <v>55</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146</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137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146</v>
      </c>
      <c r="BH25" s="681"/>
      <c r="BI25" s="681"/>
      <c r="BJ25" s="681"/>
      <c r="BK25" s="681"/>
      <c r="BL25" s="681"/>
      <c r="BM25" s="681"/>
      <c r="BN25" s="682"/>
      <c r="BO25" s="713" t="s">
        <v>232</v>
      </c>
      <c r="BP25" s="713"/>
      <c r="BQ25" s="713"/>
      <c r="BR25" s="713"/>
      <c r="BS25" s="686" t="s">
        <v>146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7533229</v>
      </c>
      <c r="CS25" s="699"/>
      <c r="CT25" s="699"/>
      <c r="CU25" s="699"/>
      <c r="CV25" s="699"/>
      <c r="CW25" s="699"/>
      <c r="CX25" s="699"/>
      <c r="CY25" s="700"/>
      <c r="CZ25" s="683">
        <v>15.1</v>
      </c>
      <c r="DA25" s="701"/>
      <c r="DB25" s="701"/>
      <c r="DC25" s="702"/>
      <c r="DD25" s="686">
        <v>7106182</v>
      </c>
      <c r="DE25" s="699"/>
      <c r="DF25" s="699"/>
      <c r="DG25" s="699"/>
      <c r="DH25" s="699"/>
      <c r="DI25" s="699"/>
      <c r="DJ25" s="699"/>
      <c r="DK25" s="700"/>
      <c r="DL25" s="686">
        <v>6719251</v>
      </c>
      <c r="DM25" s="699"/>
      <c r="DN25" s="699"/>
      <c r="DO25" s="699"/>
      <c r="DP25" s="699"/>
      <c r="DQ25" s="699"/>
      <c r="DR25" s="699"/>
      <c r="DS25" s="699"/>
      <c r="DT25" s="699"/>
      <c r="DU25" s="699"/>
      <c r="DV25" s="700"/>
      <c r="DW25" s="683">
        <v>29.9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22555208</v>
      </c>
      <c r="S26" s="681"/>
      <c r="T26" s="681"/>
      <c r="U26" s="681"/>
      <c r="V26" s="681"/>
      <c r="W26" s="681"/>
      <c r="X26" s="681"/>
      <c r="Y26" s="682"/>
      <c r="Z26" s="713">
        <v>44.8</v>
      </c>
      <c r="AA26" s="713"/>
      <c r="AB26" s="713"/>
      <c r="AC26" s="713"/>
      <c r="AD26" s="714">
        <v>20564536</v>
      </c>
      <c r="AE26" s="714"/>
      <c r="AF26" s="714"/>
      <c r="AG26" s="714"/>
      <c r="AH26" s="714"/>
      <c r="AI26" s="714"/>
      <c r="AJ26" s="714"/>
      <c r="AK26" s="714"/>
      <c r="AL26" s="683">
        <v>98.9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146</v>
      </c>
      <c r="BH26" s="681"/>
      <c r="BI26" s="681"/>
      <c r="BJ26" s="681"/>
      <c r="BK26" s="681"/>
      <c r="BL26" s="681"/>
      <c r="BM26" s="681"/>
      <c r="BN26" s="682"/>
      <c r="BO26" s="713" t="s">
        <v>232</v>
      </c>
      <c r="BP26" s="713"/>
      <c r="BQ26" s="713"/>
      <c r="BR26" s="713"/>
      <c r="BS26" s="686" t="s">
        <v>146</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4327159</v>
      </c>
      <c r="CS26" s="681"/>
      <c r="CT26" s="681"/>
      <c r="CU26" s="681"/>
      <c r="CV26" s="681"/>
      <c r="CW26" s="681"/>
      <c r="CX26" s="681"/>
      <c r="CY26" s="682"/>
      <c r="CZ26" s="683">
        <v>8.6</v>
      </c>
      <c r="DA26" s="701"/>
      <c r="DB26" s="701"/>
      <c r="DC26" s="702"/>
      <c r="DD26" s="686">
        <v>4107387</v>
      </c>
      <c r="DE26" s="681"/>
      <c r="DF26" s="681"/>
      <c r="DG26" s="681"/>
      <c r="DH26" s="681"/>
      <c r="DI26" s="681"/>
      <c r="DJ26" s="681"/>
      <c r="DK26" s="682"/>
      <c r="DL26" s="686" t="s">
        <v>137</v>
      </c>
      <c r="DM26" s="681"/>
      <c r="DN26" s="681"/>
      <c r="DO26" s="681"/>
      <c r="DP26" s="681"/>
      <c r="DQ26" s="681"/>
      <c r="DR26" s="681"/>
      <c r="DS26" s="681"/>
      <c r="DT26" s="681"/>
      <c r="DU26" s="681"/>
      <c r="DV26" s="682"/>
      <c r="DW26" s="683" t="s">
        <v>137</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12152</v>
      </c>
      <c r="S27" s="681"/>
      <c r="T27" s="681"/>
      <c r="U27" s="681"/>
      <c r="V27" s="681"/>
      <c r="W27" s="681"/>
      <c r="X27" s="681"/>
      <c r="Y27" s="682"/>
      <c r="Z27" s="713">
        <v>0</v>
      </c>
      <c r="AA27" s="713"/>
      <c r="AB27" s="713"/>
      <c r="AC27" s="713"/>
      <c r="AD27" s="714">
        <v>12152</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17229498</v>
      </c>
      <c r="BH27" s="681"/>
      <c r="BI27" s="681"/>
      <c r="BJ27" s="681"/>
      <c r="BK27" s="681"/>
      <c r="BL27" s="681"/>
      <c r="BM27" s="681"/>
      <c r="BN27" s="682"/>
      <c r="BO27" s="713">
        <v>100</v>
      </c>
      <c r="BP27" s="713"/>
      <c r="BQ27" s="713"/>
      <c r="BR27" s="713"/>
      <c r="BS27" s="686">
        <v>336842</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9667816</v>
      </c>
      <c r="CS27" s="699"/>
      <c r="CT27" s="699"/>
      <c r="CU27" s="699"/>
      <c r="CV27" s="699"/>
      <c r="CW27" s="699"/>
      <c r="CX27" s="699"/>
      <c r="CY27" s="700"/>
      <c r="CZ27" s="683">
        <v>19.3</v>
      </c>
      <c r="DA27" s="701"/>
      <c r="DB27" s="701"/>
      <c r="DC27" s="702"/>
      <c r="DD27" s="686">
        <v>2565928</v>
      </c>
      <c r="DE27" s="699"/>
      <c r="DF27" s="699"/>
      <c r="DG27" s="699"/>
      <c r="DH27" s="699"/>
      <c r="DI27" s="699"/>
      <c r="DJ27" s="699"/>
      <c r="DK27" s="700"/>
      <c r="DL27" s="686">
        <v>2549678</v>
      </c>
      <c r="DM27" s="699"/>
      <c r="DN27" s="699"/>
      <c r="DO27" s="699"/>
      <c r="DP27" s="699"/>
      <c r="DQ27" s="699"/>
      <c r="DR27" s="699"/>
      <c r="DS27" s="699"/>
      <c r="DT27" s="699"/>
      <c r="DU27" s="699"/>
      <c r="DV27" s="700"/>
      <c r="DW27" s="683">
        <v>11.4</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131817</v>
      </c>
      <c r="S28" s="681"/>
      <c r="T28" s="681"/>
      <c r="U28" s="681"/>
      <c r="V28" s="681"/>
      <c r="W28" s="681"/>
      <c r="X28" s="681"/>
      <c r="Y28" s="682"/>
      <c r="Z28" s="713">
        <v>0.3</v>
      </c>
      <c r="AA28" s="713"/>
      <c r="AB28" s="713"/>
      <c r="AC28" s="713"/>
      <c r="AD28" s="714" t="s">
        <v>137</v>
      </c>
      <c r="AE28" s="714"/>
      <c r="AF28" s="714"/>
      <c r="AG28" s="714"/>
      <c r="AH28" s="714"/>
      <c r="AI28" s="714"/>
      <c r="AJ28" s="714"/>
      <c r="AK28" s="714"/>
      <c r="AL28" s="683" t="s">
        <v>146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3123629</v>
      </c>
      <c r="CS28" s="681"/>
      <c r="CT28" s="681"/>
      <c r="CU28" s="681"/>
      <c r="CV28" s="681"/>
      <c r="CW28" s="681"/>
      <c r="CX28" s="681"/>
      <c r="CY28" s="682"/>
      <c r="CZ28" s="683">
        <v>6.2</v>
      </c>
      <c r="DA28" s="701"/>
      <c r="DB28" s="701"/>
      <c r="DC28" s="702"/>
      <c r="DD28" s="686">
        <v>3123629</v>
      </c>
      <c r="DE28" s="681"/>
      <c r="DF28" s="681"/>
      <c r="DG28" s="681"/>
      <c r="DH28" s="681"/>
      <c r="DI28" s="681"/>
      <c r="DJ28" s="681"/>
      <c r="DK28" s="682"/>
      <c r="DL28" s="686">
        <v>3073429</v>
      </c>
      <c r="DM28" s="681"/>
      <c r="DN28" s="681"/>
      <c r="DO28" s="681"/>
      <c r="DP28" s="681"/>
      <c r="DQ28" s="681"/>
      <c r="DR28" s="681"/>
      <c r="DS28" s="681"/>
      <c r="DT28" s="681"/>
      <c r="DU28" s="681"/>
      <c r="DV28" s="682"/>
      <c r="DW28" s="683">
        <v>13.7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592556</v>
      </c>
      <c r="S29" s="681"/>
      <c r="T29" s="681"/>
      <c r="U29" s="681"/>
      <c r="V29" s="681"/>
      <c r="W29" s="681"/>
      <c r="X29" s="681"/>
      <c r="Y29" s="682"/>
      <c r="Z29" s="713">
        <v>1.2</v>
      </c>
      <c r="AA29" s="713"/>
      <c r="AB29" s="713"/>
      <c r="AC29" s="713"/>
      <c r="AD29" s="714">
        <v>133746</v>
      </c>
      <c r="AE29" s="714"/>
      <c r="AF29" s="714"/>
      <c r="AG29" s="714"/>
      <c r="AH29" s="714"/>
      <c r="AI29" s="714"/>
      <c r="AJ29" s="714"/>
      <c r="AK29" s="714"/>
      <c r="AL29" s="683">
        <v>0.6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3123595</v>
      </c>
      <c r="CS29" s="699"/>
      <c r="CT29" s="699"/>
      <c r="CU29" s="699"/>
      <c r="CV29" s="699"/>
      <c r="CW29" s="699"/>
      <c r="CX29" s="699"/>
      <c r="CY29" s="700"/>
      <c r="CZ29" s="683">
        <v>6.2</v>
      </c>
      <c r="DA29" s="701"/>
      <c r="DB29" s="701"/>
      <c r="DC29" s="702"/>
      <c r="DD29" s="686">
        <v>3123595</v>
      </c>
      <c r="DE29" s="699"/>
      <c r="DF29" s="699"/>
      <c r="DG29" s="699"/>
      <c r="DH29" s="699"/>
      <c r="DI29" s="699"/>
      <c r="DJ29" s="699"/>
      <c r="DK29" s="700"/>
      <c r="DL29" s="686">
        <v>3073395</v>
      </c>
      <c r="DM29" s="699"/>
      <c r="DN29" s="699"/>
      <c r="DO29" s="699"/>
      <c r="DP29" s="699"/>
      <c r="DQ29" s="699"/>
      <c r="DR29" s="699"/>
      <c r="DS29" s="699"/>
      <c r="DT29" s="699"/>
      <c r="DU29" s="699"/>
      <c r="DV29" s="700"/>
      <c r="DW29" s="683">
        <v>13.7</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260292</v>
      </c>
      <c r="S30" s="681"/>
      <c r="T30" s="681"/>
      <c r="U30" s="681"/>
      <c r="V30" s="681"/>
      <c r="W30" s="681"/>
      <c r="X30" s="681"/>
      <c r="Y30" s="682"/>
      <c r="Z30" s="713">
        <v>0.5</v>
      </c>
      <c r="AA30" s="713"/>
      <c r="AB30" s="713"/>
      <c r="AC30" s="713"/>
      <c r="AD30" s="714">
        <v>102</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2938028</v>
      </c>
      <c r="CS30" s="681"/>
      <c r="CT30" s="681"/>
      <c r="CU30" s="681"/>
      <c r="CV30" s="681"/>
      <c r="CW30" s="681"/>
      <c r="CX30" s="681"/>
      <c r="CY30" s="682"/>
      <c r="CZ30" s="683">
        <v>5.9</v>
      </c>
      <c r="DA30" s="701"/>
      <c r="DB30" s="701"/>
      <c r="DC30" s="702"/>
      <c r="DD30" s="686">
        <v>2938028</v>
      </c>
      <c r="DE30" s="681"/>
      <c r="DF30" s="681"/>
      <c r="DG30" s="681"/>
      <c r="DH30" s="681"/>
      <c r="DI30" s="681"/>
      <c r="DJ30" s="681"/>
      <c r="DK30" s="682"/>
      <c r="DL30" s="686">
        <v>2887828</v>
      </c>
      <c r="DM30" s="681"/>
      <c r="DN30" s="681"/>
      <c r="DO30" s="681"/>
      <c r="DP30" s="681"/>
      <c r="DQ30" s="681"/>
      <c r="DR30" s="681"/>
      <c r="DS30" s="681"/>
      <c r="DT30" s="681"/>
      <c r="DU30" s="681"/>
      <c r="DV30" s="682"/>
      <c r="DW30" s="683">
        <v>12.9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18447811</v>
      </c>
      <c r="S31" s="681"/>
      <c r="T31" s="681"/>
      <c r="U31" s="681"/>
      <c r="V31" s="681"/>
      <c r="W31" s="681"/>
      <c r="X31" s="681"/>
      <c r="Y31" s="682"/>
      <c r="Z31" s="713">
        <v>36.6</v>
      </c>
      <c r="AA31" s="713"/>
      <c r="AB31" s="713"/>
      <c r="AC31" s="713"/>
      <c r="AD31" s="714" t="s">
        <v>137</v>
      </c>
      <c r="AE31" s="714"/>
      <c r="AF31" s="714"/>
      <c r="AG31" s="714"/>
      <c r="AH31" s="714"/>
      <c r="AI31" s="714"/>
      <c r="AJ31" s="714"/>
      <c r="AK31" s="714"/>
      <c r="AL31" s="683" t="s">
        <v>137</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98.8</v>
      </c>
      <c r="BH31" s="750"/>
      <c r="BI31" s="750"/>
      <c r="BJ31" s="750"/>
      <c r="BK31" s="750"/>
      <c r="BL31" s="750"/>
      <c r="BM31" s="751">
        <v>97</v>
      </c>
      <c r="BN31" s="750"/>
      <c r="BO31" s="750"/>
      <c r="BP31" s="750"/>
      <c r="BQ31" s="752"/>
      <c r="BR31" s="749">
        <v>99.3</v>
      </c>
      <c r="BS31" s="750"/>
      <c r="BT31" s="750"/>
      <c r="BU31" s="750"/>
      <c r="BV31" s="750"/>
      <c r="BW31" s="750"/>
      <c r="BX31" s="751">
        <v>97.4</v>
      </c>
      <c r="BY31" s="750"/>
      <c r="BZ31" s="750"/>
      <c r="CA31" s="750"/>
      <c r="CB31" s="752"/>
      <c r="CD31" s="767"/>
      <c r="CE31" s="768"/>
      <c r="CF31" s="719" t="s">
        <v>311</v>
      </c>
      <c r="CG31" s="720"/>
      <c r="CH31" s="720"/>
      <c r="CI31" s="720"/>
      <c r="CJ31" s="720"/>
      <c r="CK31" s="720"/>
      <c r="CL31" s="720"/>
      <c r="CM31" s="720"/>
      <c r="CN31" s="720"/>
      <c r="CO31" s="720"/>
      <c r="CP31" s="720"/>
      <c r="CQ31" s="721"/>
      <c r="CR31" s="680">
        <v>185567</v>
      </c>
      <c r="CS31" s="699"/>
      <c r="CT31" s="699"/>
      <c r="CU31" s="699"/>
      <c r="CV31" s="699"/>
      <c r="CW31" s="699"/>
      <c r="CX31" s="699"/>
      <c r="CY31" s="700"/>
      <c r="CZ31" s="683">
        <v>0.4</v>
      </c>
      <c r="DA31" s="701"/>
      <c r="DB31" s="701"/>
      <c r="DC31" s="702"/>
      <c r="DD31" s="686">
        <v>185567</v>
      </c>
      <c r="DE31" s="699"/>
      <c r="DF31" s="699"/>
      <c r="DG31" s="699"/>
      <c r="DH31" s="699"/>
      <c r="DI31" s="699"/>
      <c r="DJ31" s="699"/>
      <c r="DK31" s="700"/>
      <c r="DL31" s="686">
        <v>185567</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137</v>
      </c>
      <c r="S32" s="681"/>
      <c r="T32" s="681"/>
      <c r="U32" s="681"/>
      <c r="V32" s="681"/>
      <c r="W32" s="681"/>
      <c r="X32" s="681"/>
      <c r="Y32" s="682"/>
      <c r="Z32" s="713" t="s">
        <v>146</v>
      </c>
      <c r="AA32" s="713"/>
      <c r="AB32" s="713"/>
      <c r="AC32" s="713"/>
      <c r="AD32" s="714" t="s">
        <v>137</v>
      </c>
      <c r="AE32" s="714"/>
      <c r="AF32" s="714"/>
      <c r="AG32" s="714"/>
      <c r="AH32" s="714"/>
      <c r="AI32" s="714"/>
      <c r="AJ32" s="714"/>
      <c r="AK32" s="714"/>
      <c r="AL32" s="683" t="s">
        <v>232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98.9</v>
      </c>
      <c r="BH32" s="699"/>
      <c r="BI32" s="699"/>
      <c r="BJ32" s="699"/>
      <c r="BK32" s="699"/>
      <c r="BL32" s="699"/>
      <c r="BM32" s="684">
        <v>97.6</v>
      </c>
      <c r="BN32" s="745"/>
      <c r="BO32" s="745"/>
      <c r="BP32" s="745"/>
      <c r="BQ32" s="726"/>
      <c r="BR32" s="753">
        <v>99.3</v>
      </c>
      <c r="BS32" s="699"/>
      <c r="BT32" s="699"/>
      <c r="BU32" s="699"/>
      <c r="BV32" s="699"/>
      <c r="BW32" s="699"/>
      <c r="BX32" s="684">
        <v>98</v>
      </c>
      <c r="BY32" s="745"/>
      <c r="BZ32" s="745"/>
      <c r="CA32" s="745"/>
      <c r="CB32" s="726"/>
      <c r="CD32" s="769"/>
      <c r="CE32" s="770"/>
      <c r="CF32" s="719" t="s">
        <v>315</v>
      </c>
      <c r="CG32" s="720"/>
      <c r="CH32" s="720"/>
      <c r="CI32" s="720"/>
      <c r="CJ32" s="720"/>
      <c r="CK32" s="720"/>
      <c r="CL32" s="720"/>
      <c r="CM32" s="720"/>
      <c r="CN32" s="720"/>
      <c r="CO32" s="720"/>
      <c r="CP32" s="720"/>
      <c r="CQ32" s="721"/>
      <c r="CR32" s="680">
        <v>34</v>
      </c>
      <c r="CS32" s="681"/>
      <c r="CT32" s="681"/>
      <c r="CU32" s="681"/>
      <c r="CV32" s="681"/>
      <c r="CW32" s="681"/>
      <c r="CX32" s="681"/>
      <c r="CY32" s="682"/>
      <c r="CZ32" s="683">
        <v>0</v>
      </c>
      <c r="DA32" s="701"/>
      <c r="DB32" s="701"/>
      <c r="DC32" s="702"/>
      <c r="DD32" s="686">
        <v>34</v>
      </c>
      <c r="DE32" s="681"/>
      <c r="DF32" s="681"/>
      <c r="DG32" s="681"/>
      <c r="DH32" s="681"/>
      <c r="DI32" s="681"/>
      <c r="DJ32" s="681"/>
      <c r="DK32" s="682"/>
      <c r="DL32" s="686">
        <v>34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3118782</v>
      </c>
      <c r="S33" s="681"/>
      <c r="T33" s="681"/>
      <c r="U33" s="681"/>
      <c r="V33" s="681"/>
      <c r="W33" s="681"/>
      <c r="X33" s="681"/>
      <c r="Y33" s="682"/>
      <c r="Z33" s="713">
        <v>6.2</v>
      </c>
      <c r="AA33" s="713"/>
      <c r="AB33" s="713"/>
      <c r="AC33" s="713"/>
      <c r="AD33" s="714" t="s">
        <v>232</v>
      </c>
      <c r="AE33" s="714"/>
      <c r="AF33" s="714"/>
      <c r="AG33" s="714"/>
      <c r="AH33" s="714"/>
      <c r="AI33" s="714"/>
      <c r="AJ33" s="714"/>
      <c r="AK33" s="714"/>
      <c r="AL33" s="683" t="s">
        <v>232</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98.6</v>
      </c>
      <c r="BH33" s="665"/>
      <c r="BI33" s="665"/>
      <c r="BJ33" s="665"/>
      <c r="BK33" s="665"/>
      <c r="BL33" s="665"/>
      <c r="BM33" s="707">
        <v>96.3</v>
      </c>
      <c r="BN33" s="665"/>
      <c r="BO33" s="665"/>
      <c r="BP33" s="665"/>
      <c r="BQ33" s="709"/>
      <c r="BR33" s="744">
        <v>99.3</v>
      </c>
      <c r="BS33" s="665"/>
      <c r="BT33" s="665"/>
      <c r="BU33" s="665"/>
      <c r="BV33" s="665"/>
      <c r="BW33" s="665"/>
      <c r="BX33" s="707">
        <v>96.5</v>
      </c>
      <c r="BY33" s="665"/>
      <c r="BZ33" s="665"/>
      <c r="CA33" s="665"/>
      <c r="CB33" s="709"/>
      <c r="CD33" s="719" t="s">
        <v>318</v>
      </c>
      <c r="CE33" s="720"/>
      <c r="CF33" s="720"/>
      <c r="CG33" s="720"/>
      <c r="CH33" s="720"/>
      <c r="CI33" s="720"/>
      <c r="CJ33" s="720"/>
      <c r="CK33" s="720"/>
      <c r="CL33" s="720"/>
      <c r="CM33" s="720"/>
      <c r="CN33" s="720"/>
      <c r="CO33" s="720"/>
      <c r="CP33" s="720"/>
      <c r="CQ33" s="721"/>
      <c r="CR33" s="680">
        <v>25602363</v>
      </c>
      <c r="CS33" s="699"/>
      <c r="CT33" s="699"/>
      <c r="CU33" s="699"/>
      <c r="CV33" s="699"/>
      <c r="CW33" s="699"/>
      <c r="CX33" s="699"/>
      <c r="CY33" s="700"/>
      <c r="CZ33" s="683">
        <v>51.2</v>
      </c>
      <c r="DA33" s="701"/>
      <c r="DB33" s="701"/>
      <c r="DC33" s="702"/>
      <c r="DD33" s="686">
        <v>12424172</v>
      </c>
      <c r="DE33" s="699"/>
      <c r="DF33" s="699"/>
      <c r="DG33" s="699"/>
      <c r="DH33" s="699"/>
      <c r="DI33" s="699"/>
      <c r="DJ33" s="699"/>
      <c r="DK33" s="700"/>
      <c r="DL33" s="686">
        <v>8936055</v>
      </c>
      <c r="DM33" s="699"/>
      <c r="DN33" s="699"/>
      <c r="DO33" s="699"/>
      <c r="DP33" s="699"/>
      <c r="DQ33" s="699"/>
      <c r="DR33" s="699"/>
      <c r="DS33" s="699"/>
      <c r="DT33" s="699"/>
      <c r="DU33" s="699"/>
      <c r="DV33" s="700"/>
      <c r="DW33" s="683">
        <v>39.799999999999997</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106598</v>
      </c>
      <c r="S34" s="681"/>
      <c r="T34" s="681"/>
      <c r="U34" s="681"/>
      <c r="V34" s="681"/>
      <c r="W34" s="681"/>
      <c r="X34" s="681"/>
      <c r="Y34" s="682"/>
      <c r="Z34" s="713">
        <v>0.2</v>
      </c>
      <c r="AA34" s="713"/>
      <c r="AB34" s="713"/>
      <c r="AC34" s="713"/>
      <c r="AD34" s="714">
        <v>32368</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6311458</v>
      </c>
      <c r="CS34" s="681"/>
      <c r="CT34" s="681"/>
      <c r="CU34" s="681"/>
      <c r="CV34" s="681"/>
      <c r="CW34" s="681"/>
      <c r="CX34" s="681"/>
      <c r="CY34" s="682"/>
      <c r="CZ34" s="683">
        <v>12.6</v>
      </c>
      <c r="DA34" s="701"/>
      <c r="DB34" s="701"/>
      <c r="DC34" s="702"/>
      <c r="DD34" s="686">
        <v>4991032</v>
      </c>
      <c r="DE34" s="681"/>
      <c r="DF34" s="681"/>
      <c r="DG34" s="681"/>
      <c r="DH34" s="681"/>
      <c r="DI34" s="681"/>
      <c r="DJ34" s="681"/>
      <c r="DK34" s="682"/>
      <c r="DL34" s="686">
        <v>4249072</v>
      </c>
      <c r="DM34" s="681"/>
      <c r="DN34" s="681"/>
      <c r="DO34" s="681"/>
      <c r="DP34" s="681"/>
      <c r="DQ34" s="681"/>
      <c r="DR34" s="681"/>
      <c r="DS34" s="681"/>
      <c r="DT34" s="681"/>
      <c r="DU34" s="681"/>
      <c r="DV34" s="682"/>
      <c r="DW34" s="683">
        <v>18.899999999999999</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161059</v>
      </c>
      <c r="S35" s="681"/>
      <c r="T35" s="681"/>
      <c r="U35" s="681"/>
      <c r="V35" s="681"/>
      <c r="W35" s="681"/>
      <c r="X35" s="681"/>
      <c r="Y35" s="682"/>
      <c r="Z35" s="713">
        <v>0.3</v>
      </c>
      <c r="AA35" s="713"/>
      <c r="AB35" s="713"/>
      <c r="AC35" s="713"/>
      <c r="AD35" s="714" t="s">
        <v>232</v>
      </c>
      <c r="AE35" s="714"/>
      <c r="AF35" s="714"/>
      <c r="AG35" s="714"/>
      <c r="AH35" s="714"/>
      <c r="AI35" s="714"/>
      <c r="AJ35" s="714"/>
      <c r="AK35" s="714"/>
      <c r="AL35" s="683" t="s">
        <v>137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306885</v>
      </c>
      <c r="CS35" s="699"/>
      <c r="CT35" s="699"/>
      <c r="CU35" s="699"/>
      <c r="CV35" s="699"/>
      <c r="CW35" s="699"/>
      <c r="CX35" s="699"/>
      <c r="CY35" s="700"/>
      <c r="CZ35" s="683">
        <v>0.6</v>
      </c>
      <c r="DA35" s="701"/>
      <c r="DB35" s="701"/>
      <c r="DC35" s="702"/>
      <c r="DD35" s="686">
        <v>283037</v>
      </c>
      <c r="DE35" s="699"/>
      <c r="DF35" s="699"/>
      <c r="DG35" s="699"/>
      <c r="DH35" s="699"/>
      <c r="DI35" s="699"/>
      <c r="DJ35" s="699"/>
      <c r="DK35" s="700"/>
      <c r="DL35" s="686">
        <v>283037</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564959</v>
      </c>
      <c r="S36" s="681"/>
      <c r="T36" s="681"/>
      <c r="U36" s="681"/>
      <c r="V36" s="681"/>
      <c r="W36" s="681"/>
      <c r="X36" s="681"/>
      <c r="Y36" s="682"/>
      <c r="Z36" s="713">
        <v>1.1000000000000001</v>
      </c>
      <c r="AA36" s="713"/>
      <c r="AB36" s="713"/>
      <c r="AC36" s="713"/>
      <c r="AD36" s="714" t="s">
        <v>146</v>
      </c>
      <c r="AE36" s="714"/>
      <c r="AF36" s="714"/>
      <c r="AG36" s="714"/>
      <c r="AH36" s="714"/>
      <c r="AI36" s="714"/>
      <c r="AJ36" s="714"/>
      <c r="AK36" s="714"/>
      <c r="AL36" s="683" t="s">
        <v>137</v>
      </c>
      <c r="AM36" s="684"/>
      <c r="AN36" s="684"/>
      <c r="AO36" s="715"/>
      <c r="AP36" s="235"/>
      <c r="AQ36" s="732" t="s">
        <v>326</v>
      </c>
      <c r="AR36" s="733"/>
      <c r="AS36" s="733"/>
      <c r="AT36" s="733"/>
      <c r="AU36" s="733"/>
      <c r="AV36" s="733"/>
      <c r="AW36" s="733"/>
      <c r="AX36" s="733"/>
      <c r="AY36" s="734"/>
      <c r="AZ36" s="735">
        <v>5692310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403614</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13886889</v>
      </c>
      <c r="CS36" s="681"/>
      <c r="CT36" s="681"/>
      <c r="CU36" s="681"/>
      <c r="CV36" s="681"/>
      <c r="CW36" s="681"/>
      <c r="CX36" s="681"/>
      <c r="CY36" s="682"/>
      <c r="CZ36" s="683">
        <v>27.7</v>
      </c>
      <c r="DA36" s="701"/>
      <c r="DB36" s="701"/>
      <c r="DC36" s="702"/>
      <c r="DD36" s="686">
        <v>3126897</v>
      </c>
      <c r="DE36" s="681"/>
      <c r="DF36" s="681"/>
      <c r="DG36" s="681"/>
      <c r="DH36" s="681"/>
      <c r="DI36" s="681"/>
      <c r="DJ36" s="681"/>
      <c r="DK36" s="682"/>
      <c r="DL36" s="686">
        <v>1450795</v>
      </c>
      <c r="DM36" s="681"/>
      <c r="DN36" s="681"/>
      <c r="DO36" s="681"/>
      <c r="DP36" s="681"/>
      <c r="DQ36" s="681"/>
      <c r="DR36" s="681"/>
      <c r="DS36" s="681"/>
      <c r="DT36" s="681"/>
      <c r="DU36" s="681"/>
      <c r="DV36" s="682"/>
      <c r="DW36" s="683">
        <v>6.5</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446698</v>
      </c>
      <c r="S37" s="681"/>
      <c r="T37" s="681"/>
      <c r="U37" s="681"/>
      <c r="V37" s="681"/>
      <c r="W37" s="681"/>
      <c r="X37" s="681"/>
      <c r="Y37" s="682"/>
      <c r="Z37" s="713">
        <v>0.9</v>
      </c>
      <c r="AA37" s="713"/>
      <c r="AB37" s="713"/>
      <c r="AC37" s="713"/>
      <c r="AD37" s="714" t="s">
        <v>146</v>
      </c>
      <c r="AE37" s="714"/>
      <c r="AF37" s="714"/>
      <c r="AG37" s="714"/>
      <c r="AH37" s="714"/>
      <c r="AI37" s="714"/>
      <c r="AJ37" s="714"/>
      <c r="AK37" s="714"/>
      <c r="AL37" s="683" t="s">
        <v>146</v>
      </c>
      <c r="AM37" s="684"/>
      <c r="AN37" s="684"/>
      <c r="AO37" s="715"/>
      <c r="AQ37" s="723" t="s">
        <v>330</v>
      </c>
      <c r="AR37" s="724"/>
      <c r="AS37" s="724"/>
      <c r="AT37" s="724"/>
      <c r="AU37" s="724"/>
      <c r="AV37" s="724"/>
      <c r="AW37" s="724"/>
      <c r="AX37" s="724"/>
      <c r="AY37" s="725"/>
      <c r="AZ37" s="680">
        <v>988000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216537</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2260</v>
      </c>
      <c r="CS37" s="699"/>
      <c r="CT37" s="699"/>
      <c r="CU37" s="699"/>
      <c r="CV37" s="699"/>
      <c r="CW37" s="699"/>
      <c r="CX37" s="699"/>
      <c r="CY37" s="700"/>
      <c r="CZ37" s="683">
        <v>0</v>
      </c>
      <c r="DA37" s="701"/>
      <c r="DB37" s="701"/>
      <c r="DC37" s="702"/>
      <c r="DD37" s="686">
        <v>2260</v>
      </c>
      <c r="DE37" s="699"/>
      <c r="DF37" s="699"/>
      <c r="DG37" s="699"/>
      <c r="DH37" s="699"/>
      <c r="DI37" s="699"/>
      <c r="DJ37" s="699"/>
      <c r="DK37" s="700"/>
      <c r="DL37" s="686">
        <v>2223</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678625</v>
      </c>
      <c r="S38" s="681"/>
      <c r="T38" s="681"/>
      <c r="U38" s="681"/>
      <c r="V38" s="681"/>
      <c r="W38" s="681"/>
      <c r="X38" s="681"/>
      <c r="Y38" s="682"/>
      <c r="Z38" s="713">
        <v>1.3</v>
      </c>
      <c r="AA38" s="713"/>
      <c r="AB38" s="713"/>
      <c r="AC38" s="713"/>
      <c r="AD38" s="714">
        <v>43468</v>
      </c>
      <c r="AE38" s="714"/>
      <c r="AF38" s="714"/>
      <c r="AG38" s="714"/>
      <c r="AH38" s="714"/>
      <c r="AI38" s="714"/>
      <c r="AJ38" s="714"/>
      <c r="AK38" s="714"/>
      <c r="AL38" s="683">
        <v>0.2</v>
      </c>
      <c r="AM38" s="684"/>
      <c r="AN38" s="684"/>
      <c r="AO38" s="715"/>
      <c r="AQ38" s="723" t="s">
        <v>334</v>
      </c>
      <c r="AR38" s="724"/>
      <c r="AS38" s="724"/>
      <c r="AT38" s="724"/>
      <c r="AU38" s="724"/>
      <c r="AV38" s="724"/>
      <c r="AW38" s="724"/>
      <c r="AX38" s="724"/>
      <c r="AY38" s="725"/>
      <c r="AZ38" s="680">
        <v>738472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13311</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3962928</v>
      </c>
      <c r="CS38" s="681"/>
      <c r="CT38" s="681"/>
      <c r="CU38" s="681"/>
      <c r="CV38" s="681"/>
      <c r="CW38" s="681"/>
      <c r="CX38" s="681"/>
      <c r="CY38" s="682"/>
      <c r="CZ38" s="683">
        <v>7.9</v>
      </c>
      <c r="DA38" s="701"/>
      <c r="DB38" s="701"/>
      <c r="DC38" s="702"/>
      <c r="DD38" s="686">
        <v>3160610</v>
      </c>
      <c r="DE38" s="681"/>
      <c r="DF38" s="681"/>
      <c r="DG38" s="681"/>
      <c r="DH38" s="681"/>
      <c r="DI38" s="681"/>
      <c r="DJ38" s="681"/>
      <c r="DK38" s="682"/>
      <c r="DL38" s="686">
        <v>2953151</v>
      </c>
      <c r="DM38" s="681"/>
      <c r="DN38" s="681"/>
      <c r="DO38" s="681"/>
      <c r="DP38" s="681"/>
      <c r="DQ38" s="681"/>
      <c r="DR38" s="681"/>
      <c r="DS38" s="681"/>
      <c r="DT38" s="681"/>
      <c r="DU38" s="681"/>
      <c r="DV38" s="682"/>
      <c r="DW38" s="683">
        <v>13.2</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3263000</v>
      </c>
      <c r="S39" s="681"/>
      <c r="T39" s="681"/>
      <c r="U39" s="681"/>
      <c r="V39" s="681"/>
      <c r="W39" s="681"/>
      <c r="X39" s="681"/>
      <c r="Y39" s="682"/>
      <c r="Z39" s="713">
        <v>6.5</v>
      </c>
      <c r="AA39" s="713"/>
      <c r="AB39" s="713"/>
      <c r="AC39" s="713"/>
      <c r="AD39" s="714" t="s">
        <v>146</v>
      </c>
      <c r="AE39" s="714"/>
      <c r="AF39" s="714"/>
      <c r="AG39" s="714"/>
      <c r="AH39" s="714"/>
      <c r="AI39" s="714"/>
      <c r="AJ39" s="714"/>
      <c r="AK39" s="714"/>
      <c r="AL39" s="683" t="s">
        <v>137</v>
      </c>
      <c r="AM39" s="684"/>
      <c r="AN39" s="684"/>
      <c r="AO39" s="715"/>
      <c r="AQ39" s="723" t="s">
        <v>338</v>
      </c>
      <c r="AR39" s="724"/>
      <c r="AS39" s="724"/>
      <c r="AT39" s="724"/>
      <c r="AU39" s="724"/>
      <c r="AV39" s="724"/>
      <c r="AW39" s="724"/>
      <c r="AX39" s="724"/>
      <c r="AY39" s="725"/>
      <c r="AZ39" s="680">
        <v>10168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19872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203997</v>
      </c>
      <c r="CS39" s="699"/>
      <c r="CT39" s="699"/>
      <c r="CU39" s="699"/>
      <c r="CV39" s="699"/>
      <c r="CW39" s="699"/>
      <c r="CX39" s="699"/>
      <c r="CY39" s="700"/>
      <c r="CZ39" s="683">
        <v>0.4</v>
      </c>
      <c r="DA39" s="701"/>
      <c r="DB39" s="701"/>
      <c r="DC39" s="702"/>
      <c r="DD39" s="686">
        <v>53890</v>
      </c>
      <c r="DE39" s="699"/>
      <c r="DF39" s="699"/>
      <c r="DG39" s="699"/>
      <c r="DH39" s="699"/>
      <c r="DI39" s="699"/>
      <c r="DJ39" s="699"/>
      <c r="DK39" s="700"/>
      <c r="DL39" s="686" t="s">
        <v>137</v>
      </c>
      <c r="DM39" s="699"/>
      <c r="DN39" s="699"/>
      <c r="DO39" s="699"/>
      <c r="DP39" s="699"/>
      <c r="DQ39" s="699"/>
      <c r="DR39" s="699"/>
      <c r="DS39" s="699"/>
      <c r="DT39" s="699"/>
      <c r="DU39" s="699"/>
      <c r="DV39" s="700"/>
      <c r="DW39" s="683" t="s">
        <v>146</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659100</v>
      </c>
      <c r="S40" s="681"/>
      <c r="T40" s="681"/>
      <c r="U40" s="681"/>
      <c r="V40" s="681"/>
      <c r="W40" s="681"/>
      <c r="X40" s="681"/>
      <c r="Y40" s="682"/>
      <c r="Z40" s="713">
        <v>1.3</v>
      </c>
      <c r="AA40" s="713"/>
      <c r="AB40" s="713"/>
      <c r="AC40" s="713"/>
      <c r="AD40" s="714" t="s">
        <v>232</v>
      </c>
      <c r="AE40" s="714"/>
      <c r="AF40" s="714"/>
      <c r="AG40" s="714"/>
      <c r="AH40" s="714"/>
      <c r="AI40" s="714"/>
      <c r="AJ40" s="714"/>
      <c r="AK40" s="714"/>
      <c r="AL40" s="683" t="s">
        <v>137</v>
      </c>
      <c r="AM40" s="684"/>
      <c r="AN40" s="684"/>
      <c r="AO40" s="715"/>
      <c r="AQ40" s="723" t="s">
        <v>342</v>
      </c>
      <c r="AR40" s="724"/>
      <c r="AS40" s="724"/>
      <c r="AT40" s="724"/>
      <c r="AU40" s="724"/>
      <c r="AV40" s="724"/>
      <c r="AW40" s="724"/>
      <c r="AX40" s="724"/>
      <c r="AY40" s="725"/>
      <c r="AZ40" s="680">
        <v>2910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116</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930206</v>
      </c>
      <c r="CS40" s="681"/>
      <c r="CT40" s="681"/>
      <c r="CU40" s="681"/>
      <c r="CV40" s="681"/>
      <c r="CW40" s="681"/>
      <c r="CX40" s="681"/>
      <c r="CY40" s="682"/>
      <c r="CZ40" s="683">
        <v>1.9</v>
      </c>
      <c r="DA40" s="701"/>
      <c r="DB40" s="701"/>
      <c r="DC40" s="702"/>
      <c r="DD40" s="686">
        <v>808706</v>
      </c>
      <c r="DE40" s="681"/>
      <c r="DF40" s="681"/>
      <c r="DG40" s="681"/>
      <c r="DH40" s="681"/>
      <c r="DI40" s="681"/>
      <c r="DJ40" s="681"/>
      <c r="DK40" s="682"/>
      <c r="DL40" s="686" t="s">
        <v>146</v>
      </c>
      <c r="DM40" s="681"/>
      <c r="DN40" s="681"/>
      <c r="DO40" s="681"/>
      <c r="DP40" s="681"/>
      <c r="DQ40" s="681"/>
      <c r="DR40" s="681"/>
      <c r="DS40" s="681"/>
      <c r="DT40" s="681"/>
      <c r="DU40" s="681"/>
      <c r="DV40" s="682"/>
      <c r="DW40" s="683" t="s">
        <v>137</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146</v>
      </c>
      <c r="AA41" s="713"/>
      <c r="AB41" s="713"/>
      <c r="AC41" s="713"/>
      <c r="AD41" s="714" t="s">
        <v>137</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1044502</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3</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146</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1000000</v>
      </c>
      <c r="S42" s="681"/>
      <c r="T42" s="681"/>
      <c r="U42" s="681"/>
      <c r="V42" s="681"/>
      <c r="W42" s="681"/>
      <c r="X42" s="681"/>
      <c r="Y42" s="682"/>
      <c r="Z42" s="713">
        <v>2</v>
      </c>
      <c r="AA42" s="713"/>
      <c r="AB42" s="713"/>
      <c r="AC42" s="713"/>
      <c r="AD42" s="714" t="s">
        <v>146</v>
      </c>
      <c r="AE42" s="714"/>
      <c r="AF42" s="714"/>
      <c r="AG42" s="714"/>
      <c r="AH42" s="714"/>
      <c r="AI42" s="714"/>
      <c r="AJ42" s="714"/>
      <c r="AK42" s="714"/>
      <c r="AL42" s="683" t="s">
        <v>137</v>
      </c>
      <c r="AM42" s="684"/>
      <c r="AN42" s="684"/>
      <c r="AO42" s="715"/>
      <c r="AQ42" s="716" t="s">
        <v>351</v>
      </c>
      <c r="AR42" s="717"/>
      <c r="AS42" s="717"/>
      <c r="AT42" s="717"/>
      <c r="AU42" s="717"/>
      <c r="AV42" s="717"/>
      <c r="AW42" s="717"/>
      <c r="AX42" s="717"/>
      <c r="AY42" s="718"/>
      <c r="AZ42" s="664">
        <v>2908258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331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4116605</v>
      </c>
      <c r="CS42" s="681"/>
      <c r="CT42" s="681"/>
      <c r="CU42" s="681"/>
      <c r="CV42" s="681"/>
      <c r="CW42" s="681"/>
      <c r="CX42" s="681"/>
      <c r="CY42" s="682"/>
      <c r="CZ42" s="683">
        <v>8.1999999999999993</v>
      </c>
      <c r="DA42" s="684"/>
      <c r="DB42" s="684"/>
      <c r="DC42" s="685"/>
      <c r="DD42" s="686">
        <v>884077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50339557</v>
      </c>
      <c r="S43" s="703"/>
      <c r="T43" s="703"/>
      <c r="U43" s="703"/>
      <c r="V43" s="703"/>
      <c r="W43" s="703"/>
      <c r="X43" s="703"/>
      <c r="Y43" s="704"/>
      <c r="Z43" s="705">
        <v>100</v>
      </c>
      <c r="AA43" s="705"/>
      <c r="AB43" s="705"/>
      <c r="AC43" s="705"/>
      <c r="AD43" s="706">
        <v>20786372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74663</v>
      </c>
      <c r="CS43" s="699"/>
      <c r="CT43" s="699"/>
      <c r="CU43" s="699"/>
      <c r="CV43" s="699"/>
      <c r="CW43" s="699"/>
      <c r="CX43" s="699"/>
      <c r="CY43" s="700"/>
      <c r="CZ43" s="683">
        <v>0.1</v>
      </c>
      <c r="DA43" s="701"/>
      <c r="DB43" s="701"/>
      <c r="DC43" s="702"/>
      <c r="DD43" s="686">
        <v>74663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4112136</v>
      </c>
      <c r="CS44" s="681"/>
      <c r="CT44" s="681"/>
      <c r="CU44" s="681"/>
      <c r="CV44" s="681"/>
      <c r="CW44" s="681"/>
      <c r="CX44" s="681"/>
      <c r="CY44" s="682"/>
      <c r="CZ44" s="683">
        <v>8.1999999999999993</v>
      </c>
      <c r="DA44" s="684"/>
      <c r="DB44" s="684"/>
      <c r="DC44" s="685"/>
      <c r="DD44" s="686">
        <v>879608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2057721</v>
      </c>
      <c r="CS45" s="699"/>
      <c r="CT45" s="699"/>
      <c r="CU45" s="699"/>
      <c r="CV45" s="699"/>
      <c r="CW45" s="699"/>
      <c r="CX45" s="699"/>
      <c r="CY45" s="700"/>
      <c r="CZ45" s="683">
        <v>4.0999999999999996</v>
      </c>
      <c r="DA45" s="701"/>
      <c r="DB45" s="701"/>
      <c r="DC45" s="702"/>
      <c r="DD45" s="686">
        <v>151904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2054415</v>
      </c>
      <c r="CS46" s="681"/>
      <c r="CT46" s="681"/>
      <c r="CU46" s="681"/>
      <c r="CV46" s="681"/>
      <c r="CW46" s="681"/>
      <c r="CX46" s="681"/>
      <c r="CY46" s="682"/>
      <c r="CZ46" s="683">
        <v>4.0999999999999996</v>
      </c>
      <c r="DA46" s="684"/>
      <c r="DB46" s="684"/>
      <c r="DC46" s="685"/>
      <c r="DD46" s="686">
        <v>727704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4469</v>
      </c>
      <c r="CS47" s="699"/>
      <c r="CT47" s="699"/>
      <c r="CU47" s="699"/>
      <c r="CV47" s="699"/>
      <c r="CW47" s="699"/>
      <c r="CX47" s="699"/>
      <c r="CY47" s="700"/>
      <c r="CZ47" s="683">
        <v>0</v>
      </c>
      <c r="DA47" s="701"/>
      <c r="DB47" s="701"/>
      <c r="DC47" s="702"/>
      <c r="DD47" s="686">
        <v>4469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146</v>
      </c>
      <c r="DA48" s="684"/>
      <c r="DB48" s="684"/>
      <c r="DC48" s="685"/>
      <c r="DD48" s="686" t="s">
        <v>146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50043642</v>
      </c>
      <c r="CS49" s="665"/>
      <c r="CT49" s="665"/>
      <c r="CU49" s="665"/>
      <c r="CV49" s="665"/>
      <c r="CW49" s="665"/>
      <c r="CX49" s="665"/>
      <c r="CY49" s="666"/>
      <c r="CZ49" s="667">
        <v>100</v>
      </c>
      <c r="DA49" s="668"/>
      <c r="DB49" s="668"/>
      <c r="DC49" s="669"/>
      <c r="DD49" s="670">
        <v>26103988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pqO/7yqlZEeDULJs67yLeqYoAYEO8L2M1SYdPAK//5DzJZMzP7EJWsQF6btIgREzxSiWCjLydWvZhdoG0Vikg==" saltValue="NJU5yldUhyidVvB64kGu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view="pageBreakPreview" zoomScaleNormal="50" zoomScaleSheetLayoutView="10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366</v>
      </c>
      <c r="DK2" s="1205"/>
      <c r="DL2" s="1205"/>
      <c r="DM2" s="1205"/>
      <c r="DN2" s="1205"/>
      <c r="DO2" s="1206"/>
      <c r="DP2" s="251"/>
      <c r="DQ2" s="1204" t="s">
        <v>367</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7"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2" t="s">
        <v>384</v>
      </c>
      <c r="DH5" s="1193"/>
      <c r="DI5" s="1193"/>
      <c r="DJ5" s="1193"/>
      <c r="DK5" s="1194"/>
      <c r="DL5" s="1192" t="s">
        <v>385</v>
      </c>
      <c r="DM5" s="1193"/>
      <c r="DN5" s="1193"/>
      <c r="DO5" s="1193"/>
      <c r="DP5" s="1194"/>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4" t="s">
        <v>387</v>
      </c>
      <c r="C7" s="1145"/>
      <c r="D7" s="1145"/>
      <c r="E7" s="1145"/>
      <c r="F7" s="1145"/>
      <c r="G7" s="1145"/>
      <c r="H7" s="1145"/>
      <c r="I7" s="1145"/>
      <c r="J7" s="1145"/>
      <c r="K7" s="1145"/>
      <c r="L7" s="1145"/>
      <c r="M7" s="1145"/>
      <c r="N7" s="1145"/>
      <c r="O7" s="1145"/>
      <c r="P7" s="1146"/>
      <c r="Q7" s="1198">
        <v>51609</v>
      </c>
      <c r="R7" s="1199"/>
      <c r="S7" s="1199"/>
      <c r="T7" s="1199"/>
      <c r="U7" s="1199"/>
      <c r="V7" s="1199">
        <v>51313</v>
      </c>
      <c r="W7" s="1199"/>
      <c r="X7" s="1199"/>
      <c r="Y7" s="1199"/>
      <c r="Z7" s="1199"/>
      <c r="AA7" s="1199">
        <v>296</v>
      </c>
      <c r="AB7" s="1199"/>
      <c r="AC7" s="1199"/>
      <c r="AD7" s="1199"/>
      <c r="AE7" s="1200"/>
      <c r="AF7" s="1201">
        <v>231</v>
      </c>
      <c r="AG7" s="1202"/>
      <c r="AH7" s="1202"/>
      <c r="AI7" s="1202"/>
      <c r="AJ7" s="1203"/>
      <c r="AK7" s="1185">
        <v>565</v>
      </c>
      <c r="AL7" s="1186"/>
      <c r="AM7" s="1186"/>
      <c r="AN7" s="1186"/>
      <c r="AO7" s="1186"/>
      <c r="AP7" s="1186">
        <v>36650</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585</v>
      </c>
      <c r="BT7" s="1190"/>
      <c r="BU7" s="1190"/>
      <c r="BV7" s="1190"/>
      <c r="BW7" s="1190"/>
      <c r="BX7" s="1190"/>
      <c r="BY7" s="1190"/>
      <c r="BZ7" s="1190"/>
      <c r="CA7" s="1190"/>
      <c r="CB7" s="1190"/>
      <c r="CC7" s="1190"/>
      <c r="CD7" s="1190"/>
      <c r="CE7" s="1190"/>
      <c r="CF7" s="1190"/>
      <c r="CG7" s="1191"/>
      <c r="CH7" s="1182">
        <v>69</v>
      </c>
      <c r="CI7" s="1183"/>
      <c r="CJ7" s="1183"/>
      <c r="CK7" s="1183"/>
      <c r="CL7" s="1184"/>
      <c r="CM7" s="1182">
        <v>172</v>
      </c>
      <c r="CN7" s="1183"/>
      <c r="CO7" s="1183"/>
      <c r="CP7" s="1183"/>
      <c r="CQ7" s="1184"/>
      <c r="CR7" s="1182">
        <v>13</v>
      </c>
      <c r="CS7" s="1183"/>
      <c r="CT7" s="1183"/>
      <c r="CU7" s="1183"/>
      <c r="CV7" s="1184"/>
      <c r="CW7" s="1182">
        <v>68</v>
      </c>
      <c r="CX7" s="1183"/>
      <c r="CY7" s="1183"/>
      <c r="CZ7" s="1183"/>
      <c r="DA7" s="1184"/>
      <c r="DB7" s="1182" t="s">
        <v>520</v>
      </c>
      <c r="DC7" s="1183"/>
      <c r="DD7" s="1183"/>
      <c r="DE7" s="1183"/>
      <c r="DF7" s="1184"/>
      <c r="DG7" s="1182" t="s">
        <v>520</v>
      </c>
      <c r="DH7" s="1183"/>
      <c r="DI7" s="1183"/>
      <c r="DJ7" s="1183"/>
      <c r="DK7" s="1184"/>
      <c r="DL7" s="1182" t="s">
        <v>520</v>
      </c>
      <c r="DM7" s="1183"/>
      <c r="DN7" s="1183"/>
      <c r="DO7" s="1183"/>
      <c r="DP7" s="1184"/>
      <c r="DQ7" s="1182" t="s">
        <v>520</v>
      </c>
      <c r="DR7" s="1183"/>
      <c r="DS7" s="1183"/>
      <c r="DT7" s="1183"/>
      <c r="DU7" s="1184"/>
      <c r="DV7" s="1209"/>
      <c r="DW7" s="1210"/>
      <c r="DX7" s="1210"/>
      <c r="DY7" s="1210"/>
      <c r="DZ7" s="1211"/>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586</v>
      </c>
      <c r="BT8" s="1110"/>
      <c r="BU8" s="1110"/>
      <c r="BV8" s="1110"/>
      <c r="BW8" s="1110"/>
      <c r="BX8" s="1110"/>
      <c r="BY8" s="1110"/>
      <c r="BZ8" s="1110"/>
      <c r="CA8" s="1110"/>
      <c r="CB8" s="1110"/>
      <c r="CC8" s="1110"/>
      <c r="CD8" s="1110"/>
      <c r="CE8" s="1110"/>
      <c r="CF8" s="1110"/>
      <c r="CG8" s="1111"/>
      <c r="CH8" s="1084">
        <v>14</v>
      </c>
      <c r="CI8" s="1085"/>
      <c r="CJ8" s="1085"/>
      <c r="CK8" s="1085"/>
      <c r="CL8" s="1086"/>
      <c r="CM8" s="1084">
        <v>470</v>
      </c>
      <c r="CN8" s="1085"/>
      <c r="CO8" s="1085"/>
      <c r="CP8" s="1085"/>
      <c r="CQ8" s="1086"/>
      <c r="CR8" s="1084">
        <v>31</v>
      </c>
      <c r="CS8" s="1085"/>
      <c r="CT8" s="1085"/>
      <c r="CU8" s="1085"/>
      <c r="CV8" s="1086"/>
      <c r="CW8" s="1084" t="s">
        <v>520</v>
      </c>
      <c r="CX8" s="1085"/>
      <c r="CY8" s="1085"/>
      <c r="CZ8" s="1085"/>
      <c r="DA8" s="1086"/>
      <c r="DB8" s="1084" t="s">
        <v>520</v>
      </c>
      <c r="DC8" s="1085"/>
      <c r="DD8" s="1085"/>
      <c r="DE8" s="1085"/>
      <c r="DF8" s="1086"/>
      <c r="DG8" s="1084" t="s">
        <v>520</v>
      </c>
      <c r="DH8" s="1085"/>
      <c r="DI8" s="1085"/>
      <c r="DJ8" s="1085"/>
      <c r="DK8" s="1086"/>
      <c r="DL8" s="1084" t="s">
        <v>520</v>
      </c>
      <c r="DM8" s="1085"/>
      <c r="DN8" s="1085"/>
      <c r="DO8" s="1085"/>
      <c r="DP8" s="1086"/>
      <c r="DQ8" s="1084" t="s">
        <v>520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t="s">
        <v>587</v>
      </c>
      <c r="BT9" s="1110"/>
      <c r="BU9" s="1110"/>
      <c r="BV9" s="1110"/>
      <c r="BW9" s="1110"/>
      <c r="BX9" s="1110"/>
      <c r="BY9" s="1110"/>
      <c r="BZ9" s="1110"/>
      <c r="CA9" s="1110"/>
      <c r="CB9" s="1110"/>
      <c r="CC9" s="1110"/>
      <c r="CD9" s="1110"/>
      <c r="CE9" s="1110"/>
      <c r="CF9" s="1110"/>
      <c r="CG9" s="1111"/>
      <c r="CH9" s="1084">
        <v>20</v>
      </c>
      <c r="CI9" s="1085"/>
      <c r="CJ9" s="1085"/>
      <c r="CK9" s="1085"/>
      <c r="CL9" s="1086"/>
      <c r="CM9" s="1084">
        <v>591</v>
      </c>
      <c r="CN9" s="1085"/>
      <c r="CO9" s="1085"/>
      <c r="CP9" s="1085"/>
      <c r="CQ9" s="1086"/>
      <c r="CR9" s="1084">
        <v>120</v>
      </c>
      <c r="CS9" s="1085"/>
      <c r="CT9" s="1085"/>
      <c r="CU9" s="1085"/>
      <c r="CV9" s="1086"/>
      <c r="CW9" s="1084">
        <v>23</v>
      </c>
      <c r="CX9" s="1085"/>
      <c r="CY9" s="1085"/>
      <c r="CZ9" s="1085"/>
      <c r="DA9" s="1086"/>
      <c r="DB9" s="1084" t="s">
        <v>520</v>
      </c>
      <c r="DC9" s="1085"/>
      <c r="DD9" s="1085"/>
      <c r="DE9" s="1085"/>
      <c r="DF9" s="1086"/>
      <c r="DG9" s="1084" t="s">
        <v>520</v>
      </c>
      <c r="DH9" s="1085"/>
      <c r="DI9" s="1085"/>
      <c r="DJ9" s="1085"/>
      <c r="DK9" s="1086"/>
      <c r="DL9" s="1084" t="s">
        <v>520</v>
      </c>
      <c r="DM9" s="1085"/>
      <c r="DN9" s="1085"/>
      <c r="DO9" s="1085"/>
      <c r="DP9" s="1086"/>
      <c r="DQ9" s="1084" t="s">
        <v>520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2">
        <v>51609</v>
      </c>
      <c r="R23" s="1163"/>
      <c r="S23" s="1163"/>
      <c r="T23" s="1163"/>
      <c r="U23" s="1163"/>
      <c r="V23" s="1163">
        <v>51313</v>
      </c>
      <c r="W23" s="1163"/>
      <c r="X23" s="1163"/>
      <c r="Y23" s="1163"/>
      <c r="Z23" s="1163"/>
      <c r="AA23" s="1163">
        <v>296</v>
      </c>
      <c r="AB23" s="1163"/>
      <c r="AC23" s="1163"/>
      <c r="AD23" s="1163"/>
      <c r="AE23" s="1164"/>
      <c r="AF23" s="1165">
        <v>231</v>
      </c>
      <c r="AG23" s="1163"/>
      <c r="AH23" s="1163"/>
      <c r="AI23" s="1163"/>
      <c r="AJ23" s="1166"/>
      <c r="AK23" s="1167"/>
      <c r="AL23" s="1168"/>
      <c r="AM23" s="1168"/>
      <c r="AN23" s="1168"/>
      <c r="AO23" s="1168"/>
      <c r="AP23" s="1163">
        <v>36650</v>
      </c>
      <c r="AQ23" s="1163"/>
      <c r="AR23" s="1163"/>
      <c r="AS23" s="1163"/>
      <c r="AT23" s="1163"/>
      <c r="AU23" s="1169"/>
      <c r="AV23" s="1169"/>
      <c r="AW23" s="1169"/>
      <c r="AX23" s="1169"/>
      <c r="AY23" s="1170"/>
      <c r="AZ23" s="1159" t="s">
        <v>391</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3" t="s">
        <v>397</v>
      </c>
      <c r="AG26" s="1103"/>
      <c r="AH26" s="1103"/>
      <c r="AI26" s="1103"/>
      <c r="AJ26" s="1154"/>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4" t="s">
        <v>402</v>
      </c>
      <c r="C28" s="1145"/>
      <c r="D28" s="1145"/>
      <c r="E28" s="1145"/>
      <c r="F28" s="1145"/>
      <c r="G28" s="1145"/>
      <c r="H28" s="1145"/>
      <c r="I28" s="1145"/>
      <c r="J28" s="1145"/>
      <c r="K28" s="1145"/>
      <c r="L28" s="1145"/>
      <c r="M28" s="1145"/>
      <c r="N28" s="1145"/>
      <c r="O28" s="1145"/>
      <c r="P28" s="1146"/>
      <c r="Q28" s="1147">
        <v>10380</v>
      </c>
      <c r="R28" s="1148"/>
      <c r="S28" s="1148"/>
      <c r="T28" s="1148"/>
      <c r="U28" s="1148"/>
      <c r="V28" s="1148">
        <v>9976</v>
      </c>
      <c r="W28" s="1148"/>
      <c r="X28" s="1148"/>
      <c r="Y28" s="1148"/>
      <c r="Z28" s="1148"/>
      <c r="AA28" s="1148">
        <v>404</v>
      </c>
      <c r="AB28" s="1148"/>
      <c r="AC28" s="1148"/>
      <c r="AD28" s="1148"/>
      <c r="AE28" s="1149"/>
      <c r="AF28" s="1150">
        <v>404</v>
      </c>
      <c r="AG28" s="1148"/>
      <c r="AH28" s="1148"/>
      <c r="AI28" s="1148"/>
      <c r="AJ28" s="1151"/>
      <c r="AK28" s="1152">
        <v>1045</v>
      </c>
      <c r="AL28" s="1141"/>
      <c r="AM28" s="1141"/>
      <c r="AN28" s="1141"/>
      <c r="AO28" s="1141"/>
      <c r="AP28" s="1141" t="s">
        <v>520</v>
      </c>
      <c r="AQ28" s="1141"/>
      <c r="AR28" s="1141"/>
      <c r="AS28" s="1141"/>
      <c r="AT28" s="1141"/>
      <c r="AU28" s="1141" t="s">
        <v>520</v>
      </c>
      <c r="AV28" s="1141"/>
      <c r="AW28" s="1141"/>
      <c r="AX28" s="1141"/>
      <c r="AY28" s="1141"/>
      <c r="AZ28" s="1141" t="s">
        <v>520</v>
      </c>
      <c r="BA28" s="1141"/>
      <c r="BB28" s="1141"/>
      <c r="BC28" s="1141"/>
      <c r="BD28" s="1141"/>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9467</v>
      </c>
      <c r="R29" s="1139"/>
      <c r="S29" s="1139"/>
      <c r="T29" s="1139"/>
      <c r="U29" s="1139"/>
      <c r="V29" s="1139">
        <v>9172</v>
      </c>
      <c r="W29" s="1139"/>
      <c r="X29" s="1139"/>
      <c r="Y29" s="1139"/>
      <c r="Z29" s="1139"/>
      <c r="AA29" s="1139">
        <v>295</v>
      </c>
      <c r="AB29" s="1139"/>
      <c r="AC29" s="1139"/>
      <c r="AD29" s="1139"/>
      <c r="AE29" s="1140"/>
      <c r="AF29" s="1114">
        <v>295</v>
      </c>
      <c r="AG29" s="1115"/>
      <c r="AH29" s="1115"/>
      <c r="AI29" s="1115"/>
      <c r="AJ29" s="1116"/>
      <c r="AK29" s="1075">
        <v>1460</v>
      </c>
      <c r="AL29" s="1066"/>
      <c r="AM29" s="1066"/>
      <c r="AN29" s="1066"/>
      <c r="AO29" s="1066"/>
      <c r="AP29" s="1066" t="s">
        <v>520</v>
      </c>
      <c r="AQ29" s="1066"/>
      <c r="AR29" s="1066"/>
      <c r="AS29" s="1066"/>
      <c r="AT29" s="1066"/>
      <c r="AU29" s="1066" t="s">
        <v>520</v>
      </c>
      <c r="AV29" s="1066"/>
      <c r="AW29" s="1066"/>
      <c r="AX29" s="1066"/>
      <c r="AY29" s="1066"/>
      <c r="AZ29" s="1066" t="s">
        <v>520</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1961</v>
      </c>
      <c r="R30" s="1139"/>
      <c r="S30" s="1139"/>
      <c r="T30" s="1139"/>
      <c r="U30" s="1139"/>
      <c r="V30" s="1139">
        <v>1902</v>
      </c>
      <c r="W30" s="1139"/>
      <c r="X30" s="1139"/>
      <c r="Y30" s="1139"/>
      <c r="Z30" s="1139"/>
      <c r="AA30" s="1139">
        <v>59</v>
      </c>
      <c r="AB30" s="1139"/>
      <c r="AC30" s="1139"/>
      <c r="AD30" s="1139"/>
      <c r="AE30" s="1140"/>
      <c r="AF30" s="1114">
        <v>59</v>
      </c>
      <c r="AG30" s="1115"/>
      <c r="AH30" s="1115"/>
      <c r="AI30" s="1115"/>
      <c r="AJ30" s="1116"/>
      <c r="AK30" s="1075">
        <v>326</v>
      </c>
      <c r="AL30" s="1066"/>
      <c r="AM30" s="1066"/>
      <c r="AN30" s="1066"/>
      <c r="AO30" s="1066"/>
      <c r="AP30" s="1066" t="s">
        <v>520</v>
      </c>
      <c r="AQ30" s="1066"/>
      <c r="AR30" s="1066"/>
      <c r="AS30" s="1066"/>
      <c r="AT30" s="1066"/>
      <c r="AU30" s="1066" t="s">
        <v>520</v>
      </c>
      <c r="AV30" s="1066"/>
      <c r="AW30" s="1066"/>
      <c r="AX30" s="1066"/>
      <c r="AY30" s="1066"/>
      <c r="AZ30" s="1066" t="s">
        <v>520</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2210</v>
      </c>
      <c r="R31" s="1139"/>
      <c r="S31" s="1139"/>
      <c r="T31" s="1139"/>
      <c r="U31" s="1139"/>
      <c r="V31" s="1139">
        <v>2100</v>
      </c>
      <c r="W31" s="1139"/>
      <c r="X31" s="1139"/>
      <c r="Y31" s="1139"/>
      <c r="Z31" s="1139"/>
      <c r="AA31" s="1139">
        <v>110</v>
      </c>
      <c r="AB31" s="1139"/>
      <c r="AC31" s="1139"/>
      <c r="AD31" s="1139"/>
      <c r="AE31" s="1140"/>
      <c r="AF31" s="1114">
        <v>3084</v>
      </c>
      <c r="AG31" s="1115"/>
      <c r="AH31" s="1115"/>
      <c r="AI31" s="1115"/>
      <c r="AJ31" s="1116"/>
      <c r="AK31" s="1075">
        <v>55</v>
      </c>
      <c r="AL31" s="1066"/>
      <c r="AM31" s="1066"/>
      <c r="AN31" s="1066"/>
      <c r="AO31" s="1066"/>
      <c r="AP31" s="1066">
        <v>9012</v>
      </c>
      <c r="AQ31" s="1066"/>
      <c r="AR31" s="1066"/>
      <c r="AS31" s="1066"/>
      <c r="AT31" s="1066"/>
      <c r="AU31" s="1066">
        <v>18</v>
      </c>
      <c r="AV31" s="1066"/>
      <c r="AW31" s="1066"/>
      <c r="AX31" s="1066"/>
      <c r="AY31" s="1066"/>
      <c r="AZ31" s="1066" t="s">
        <v>520</v>
      </c>
      <c r="BA31" s="1066"/>
      <c r="BB31" s="1066"/>
      <c r="BC31" s="1066"/>
      <c r="BD31" s="1066"/>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13343</v>
      </c>
      <c r="R32" s="1139"/>
      <c r="S32" s="1139"/>
      <c r="T32" s="1139"/>
      <c r="U32" s="1139"/>
      <c r="V32" s="1139">
        <v>12851</v>
      </c>
      <c r="W32" s="1139"/>
      <c r="X32" s="1139"/>
      <c r="Y32" s="1139"/>
      <c r="Z32" s="1139"/>
      <c r="AA32" s="1139">
        <v>492</v>
      </c>
      <c r="AB32" s="1139"/>
      <c r="AC32" s="1139"/>
      <c r="AD32" s="1139"/>
      <c r="AE32" s="1140"/>
      <c r="AF32" s="1114">
        <v>1281</v>
      </c>
      <c r="AG32" s="1115"/>
      <c r="AH32" s="1115"/>
      <c r="AI32" s="1115"/>
      <c r="AJ32" s="1116"/>
      <c r="AK32" s="1075">
        <v>988</v>
      </c>
      <c r="AL32" s="1066"/>
      <c r="AM32" s="1066"/>
      <c r="AN32" s="1066"/>
      <c r="AO32" s="1066"/>
      <c r="AP32" s="1066">
        <v>7333</v>
      </c>
      <c r="AQ32" s="1066"/>
      <c r="AR32" s="1066"/>
      <c r="AS32" s="1066"/>
      <c r="AT32" s="1066"/>
      <c r="AU32" s="1066">
        <v>1826</v>
      </c>
      <c r="AV32" s="1066"/>
      <c r="AW32" s="1066"/>
      <c r="AX32" s="1066"/>
      <c r="AY32" s="1066"/>
      <c r="AZ32" s="1066" t="s">
        <v>520</v>
      </c>
      <c r="BA32" s="1066"/>
      <c r="BB32" s="1066"/>
      <c r="BC32" s="1066"/>
      <c r="BD32" s="1066"/>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2746</v>
      </c>
      <c r="R33" s="1139"/>
      <c r="S33" s="1139"/>
      <c r="T33" s="1139"/>
      <c r="U33" s="1139"/>
      <c r="V33" s="1139">
        <v>2647</v>
      </c>
      <c r="W33" s="1139"/>
      <c r="X33" s="1139"/>
      <c r="Y33" s="1139"/>
      <c r="Z33" s="1139"/>
      <c r="AA33" s="1139">
        <v>99</v>
      </c>
      <c r="AB33" s="1139"/>
      <c r="AC33" s="1139"/>
      <c r="AD33" s="1139"/>
      <c r="AE33" s="1140"/>
      <c r="AF33" s="1114">
        <v>2163</v>
      </c>
      <c r="AG33" s="1115"/>
      <c r="AH33" s="1115"/>
      <c r="AI33" s="1115"/>
      <c r="AJ33" s="1116"/>
      <c r="AK33" s="1075">
        <v>738</v>
      </c>
      <c r="AL33" s="1066"/>
      <c r="AM33" s="1066"/>
      <c r="AN33" s="1066"/>
      <c r="AO33" s="1066"/>
      <c r="AP33" s="1066">
        <v>10521</v>
      </c>
      <c r="AQ33" s="1066"/>
      <c r="AR33" s="1066"/>
      <c r="AS33" s="1066"/>
      <c r="AT33" s="1066"/>
      <c r="AU33" s="1066">
        <v>6986</v>
      </c>
      <c r="AV33" s="1066"/>
      <c r="AW33" s="1066"/>
      <c r="AX33" s="1066"/>
      <c r="AY33" s="1066"/>
      <c r="AZ33" s="1066" t="s">
        <v>520</v>
      </c>
      <c r="BA33" s="1066"/>
      <c r="BB33" s="1066"/>
      <c r="BC33" s="1066"/>
      <c r="BD33" s="1066"/>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7287</v>
      </c>
      <c r="AG63" s="1054"/>
      <c r="AH63" s="1054"/>
      <c r="AI63" s="1054"/>
      <c r="AJ63" s="1125"/>
      <c r="AK63" s="1126"/>
      <c r="AL63" s="1058"/>
      <c r="AM63" s="1058"/>
      <c r="AN63" s="1058"/>
      <c r="AO63" s="1058"/>
      <c r="AP63" s="1054">
        <v>26866</v>
      </c>
      <c r="AQ63" s="1054"/>
      <c r="AR63" s="1054"/>
      <c r="AS63" s="1054"/>
      <c r="AT63" s="1054"/>
      <c r="AU63" s="1054">
        <v>8830</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399</v>
      </c>
      <c r="AQ66" s="1097"/>
      <c r="AR66" s="1097"/>
      <c r="AS66" s="1097"/>
      <c r="AT66" s="1098"/>
      <c r="AU66" s="1096" t="s">
        <v>420</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79" t="s">
        <v>588</v>
      </c>
      <c r="C68" s="1080"/>
      <c r="D68" s="1080"/>
      <c r="E68" s="1080"/>
      <c r="F68" s="1080"/>
      <c r="G68" s="1080"/>
      <c r="H68" s="1080"/>
      <c r="I68" s="1080"/>
      <c r="J68" s="1080"/>
      <c r="K68" s="1080"/>
      <c r="L68" s="1080"/>
      <c r="M68" s="1080"/>
      <c r="N68" s="1080"/>
      <c r="O68" s="1080"/>
      <c r="P68" s="1081"/>
      <c r="Q68" s="1082">
        <v>87892</v>
      </c>
      <c r="R68" s="1083"/>
      <c r="S68" s="1083"/>
      <c r="T68" s="1083"/>
      <c r="U68" s="1083"/>
      <c r="V68" s="1083">
        <v>81347</v>
      </c>
      <c r="W68" s="1083"/>
      <c r="X68" s="1083"/>
      <c r="Y68" s="1083"/>
      <c r="Z68" s="1083"/>
      <c r="AA68" s="1083">
        <v>6545</v>
      </c>
      <c r="AB68" s="1083"/>
      <c r="AC68" s="1083"/>
      <c r="AD68" s="1083"/>
      <c r="AE68" s="1083"/>
      <c r="AF68" s="1083">
        <v>14108</v>
      </c>
      <c r="AG68" s="1083"/>
      <c r="AH68" s="1083"/>
      <c r="AI68" s="1083"/>
      <c r="AJ68" s="1083"/>
      <c r="AK68" s="1066" t="s">
        <v>520</v>
      </c>
      <c r="AL68" s="1066"/>
      <c r="AM68" s="1066"/>
      <c r="AN68" s="1066"/>
      <c r="AO68" s="1066"/>
      <c r="AP68" s="1066" t="s">
        <v>520</v>
      </c>
      <c r="AQ68" s="1066"/>
      <c r="AR68" s="1066"/>
      <c r="AS68" s="1066"/>
      <c r="AT68" s="1066"/>
      <c r="AU68" s="1066" t="s">
        <v>520</v>
      </c>
      <c r="AV68" s="1066"/>
      <c r="AW68" s="1066"/>
      <c r="AX68" s="1066"/>
      <c r="AY68" s="1066"/>
      <c r="AZ68" s="1077"/>
      <c r="BA68" s="1077"/>
      <c r="BB68" s="1077"/>
      <c r="BC68" s="1077"/>
      <c r="BD68" s="1078"/>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198</v>
      </c>
      <c r="R69" s="1066"/>
      <c r="S69" s="1066"/>
      <c r="T69" s="1066"/>
      <c r="U69" s="1066"/>
      <c r="V69" s="1066">
        <v>183</v>
      </c>
      <c r="W69" s="1066"/>
      <c r="X69" s="1066"/>
      <c r="Y69" s="1066"/>
      <c r="Z69" s="1066"/>
      <c r="AA69" s="1066">
        <v>15</v>
      </c>
      <c r="AB69" s="1066"/>
      <c r="AC69" s="1066"/>
      <c r="AD69" s="1066"/>
      <c r="AE69" s="1066"/>
      <c r="AF69" s="1066">
        <v>15</v>
      </c>
      <c r="AG69" s="1066"/>
      <c r="AH69" s="1066"/>
      <c r="AI69" s="1066"/>
      <c r="AJ69" s="1066"/>
      <c r="AK69" s="1066" t="s">
        <v>520</v>
      </c>
      <c r="AL69" s="1066"/>
      <c r="AM69" s="1066"/>
      <c r="AN69" s="1066"/>
      <c r="AO69" s="1066"/>
      <c r="AP69" s="1066" t="s">
        <v>520</v>
      </c>
      <c r="AQ69" s="1066"/>
      <c r="AR69" s="1066"/>
      <c r="AS69" s="1066"/>
      <c r="AT69" s="1066"/>
      <c r="AU69" s="1066" t="s">
        <v>520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1227276</v>
      </c>
      <c r="R70" s="1066"/>
      <c r="S70" s="1066"/>
      <c r="T70" s="1066"/>
      <c r="U70" s="1066"/>
      <c r="V70" s="1066">
        <v>1165356</v>
      </c>
      <c r="W70" s="1066"/>
      <c r="X70" s="1066"/>
      <c r="Y70" s="1066"/>
      <c r="Z70" s="1066"/>
      <c r="AA70" s="1066">
        <v>61920</v>
      </c>
      <c r="AB70" s="1066"/>
      <c r="AC70" s="1066"/>
      <c r="AD70" s="1066"/>
      <c r="AE70" s="1066"/>
      <c r="AF70" s="1066">
        <v>61920</v>
      </c>
      <c r="AG70" s="1066"/>
      <c r="AH70" s="1066"/>
      <c r="AI70" s="1066"/>
      <c r="AJ70" s="1066"/>
      <c r="AK70" s="1066">
        <v>8500</v>
      </c>
      <c r="AL70" s="1066"/>
      <c r="AM70" s="1066"/>
      <c r="AN70" s="1066"/>
      <c r="AO70" s="1066"/>
      <c r="AP70" s="1066" t="s">
        <v>520</v>
      </c>
      <c r="AQ70" s="1066"/>
      <c r="AR70" s="1066"/>
      <c r="AS70" s="1066"/>
      <c r="AT70" s="1066"/>
      <c r="AU70" s="1066" t="s">
        <v>520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39537</v>
      </c>
      <c r="R71" s="1066"/>
      <c r="S71" s="1066"/>
      <c r="T71" s="1066"/>
      <c r="U71" s="1066"/>
      <c r="V71" s="1066">
        <v>35602</v>
      </c>
      <c r="W71" s="1066"/>
      <c r="X71" s="1066"/>
      <c r="Y71" s="1066"/>
      <c r="Z71" s="1066"/>
      <c r="AA71" s="1066">
        <v>3935</v>
      </c>
      <c r="AB71" s="1066"/>
      <c r="AC71" s="1066"/>
      <c r="AD71" s="1066"/>
      <c r="AE71" s="1066"/>
      <c r="AF71" s="1066">
        <v>20048</v>
      </c>
      <c r="AG71" s="1066"/>
      <c r="AH71" s="1066"/>
      <c r="AI71" s="1066"/>
      <c r="AJ71" s="1066"/>
      <c r="AK71" s="1066" t="s">
        <v>520</v>
      </c>
      <c r="AL71" s="1066"/>
      <c r="AM71" s="1066"/>
      <c r="AN71" s="1066"/>
      <c r="AO71" s="1066"/>
      <c r="AP71" s="1066">
        <v>111649</v>
      </c>
      <c r="AQ71" s="1066"/>
      <c r="AR71" s="1066"/>
      <c r="AS71" s="1066"/>
      <c r="AT71" s="1066"/>
      <c r="AU71" s="1066" t="s">
        <v>520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7557</v>
      </c>
      <c r="R72" s="1066"/>
      <c r="S72" s="1066"/>
      <c r="T72" s="1066"/>
      <c r="U72" s="1066"/>
      <c r="V72" s="1066">
        <v>5709</v>
      </c>
      <c r="W72" s="1066"/>
      <c r="X72" s="1066"/>
      <c r="Y72" s="1066"/>
      <c r="Z72" s="1066"/>
      <c r="AA72" s="1066">
        <v>1849</v>
      </c>
      <c r="AB72" s="1066"/>
      <c r="AC72" s="1066"/>
      <c r="AD72" s="1066"/>
      <c r="AE72" s="1066"/>
      <c r="AF72" s="1066">
        <v>17220</v>
      </c>
      <c r="AG72" s="1066"/>
      <c r="AH72" s="1066"/>
      <c r="AI72" s="1066"/>
      <c r="AJ72" s="1066"/>
      <c r="AK72" s="1066" t="s">
        <v>520</v>
      </c>
      <c r="AL72" s="1066"/>
      <c r="AM72" s="1066"/>
      <c r="AN72" s="1066"/>
      <c r="AO72" s="1066"/>
      <c r="AP72" s="1066">
        <v>16930</v>
      </c>
      <c r="AQ72" s="1066"/>
      <c r="AR72" s="1066"/>
      <c r="AS72" s="1066"/>
      <c r="AT72" s="1066"/>
      <c r="AU72" s="1066" t="s">
        <v>520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113311</v>
      </c>
      <c r="AG88" s="1054"/>
      <c r="AH88" s="1054"/>
      <c r="AI88" s="1054"/>
      <c r="AJ88" s="1054"/>
      <c r="AK88" s="1058"/>
      <c r="AL88" s="1058"/>
      <c r="AM88" s="1058"/>
      <c r="AN88" s="1058"/>
      <c r="AO88" s="1058"/>
      <c r="AP88" s="1054">
        <v>128579</v>
      </c>
      <c r="AQ88" s="1054"/>
      <c r="AR88" s="1054"/>
      <c r="AS88" s="1054"/>
      <c r="AT88" s="1054"/>
      <c r="AU88" s="1054" t="s">
        <v>520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164</v>
      </c>
      <c r="CS102" s="1046"/>
      <c r="CT102" s="1046"/>
      <c r="CU102" s="1046"/>
      <c r="CV102" s="1047"/>
      <c r="CW102" s="1045">
        <v>91</v>
      </c>
      <c r="CX102" s="1046"/>
      <c r="CY102" s="1046"/>
      <c r="CZ102" s="1046"/>
      <c r="DA102" s="1047"/>
      <c r="DB102" s="1045" t="s">
        <v>520</v>
      </c>
      <c r="DC102" s="1046"/>
      <c r="DD102" s="1046"/>
      <c r="DE102" s="1046"/>
      <c r="DF102" s="1047"/>
      <c r="DG102" s="1045" t="s">
        <v>520</v>
      </c>
      <c r="DH102" s="1046"/>
      <c r="DI102" s="1046"/>
      <c r="DJ102" s="1046"/>
      <c r="DK102" s="1047"/>
      <c r="DL102" s="1045" t="s">
        <v>520</v>
      </c>
      <c r="DM102" s="1046"/>
      <c r="DN102" s="1046"/>
      <c r="DO102" s="1046"/>
      <c r="DP102" s="1047"/>
      <c r="DQ102" s="1045" t="s">
        <v>520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305</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305</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305</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3797933</v>
      </c>
      <c r="AB110" s="982"/>
      <c r="AC110" s="982"/>
      <c r="AD110" s="982"/>
      <c r="AE110" s="983"/>
      <c r="AF110" s="984">
        <v>3081153</v>
      </c>
      <c r="AG110" s="982"/>
      <c r="AH110" s="982"/>
      <c r="AI110" s="982"/>
      <c r="AJ110" s="983"/>
      <c r="AK110" s="984">
        <v>3103395</v>
      </c>
      <c r="AL110" s="982"/>
      <c r="AM110" s="982"/>
      <c r="AN110" s="982"/>
      <c r="AO110" s="983"/>
      <c r="AP110" s="985">
        <v>15.7</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34641648</v>
      </c>
      <c r="BR110" s="929"/>
      <c r="BS110" s="929"/>
      <c r="BT110" s="929"/>
      <c r="BU110" s="929"/>
      <c r="BV110" s="929">
        <v>36325056</v>
      </c>
      <c r="BW110" s="929"/>
      <c r="BX110" s="929"/>
      <c r="BY110" s="929"/>
      <c r="BZ110" s="929"/>
      <c r="CA110" s="929">
        <v>36650028</v>
      </c>
      <c r="CB110" s="929"/>
      <c r="CC110" s="929"/>
      <c r="CD110" s="929"/>
      <c r="CE110" s="929"/>
      <c r="CF110" s="953">
        <v>185.7</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440</v>
      </c>
      <c r="DR110" s="929"/>
      <c r="DS110" s="929"/>
      <c r="DT110" s="929"/>
      <c r="DU110" s="929"/>
      <c r="DV110" s="930" t="s">
        <v>438</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438</v>
      </c>
      <c r="AG111" s="1010"/>
      <c r="AH111" s="1010"/>
      <c r="AI111" s="1010"/>
      <c r="AJ111" s="1011"/>
      <c r="AK111" s="1012" t="s">
        <v>442</v>
      </c>
      <c r="AL111" s="1010"/>
      <c r="AM111" s="1010"/>
      <c r="AN111" s="1010"/>
      <c r="AO111" s="1011"/>
      <c r="AP111" s="1013" t="s">
        <v>442</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440</v>
      </c>
      <c r="BR111" s="901"/>
      <c r="BS111" s="901"/>
      <c r="BT111" s="901"/>
      <c r="BU111" s="901"/>
      <c r="BV111" s="901">
        <v>2788</v>
      </c>
      <c r="BW111" s="901"/>
      <c r="BX111" s="901"/>
      <c r="BY111" s="901"/>
      <c r="BZ111" s="901"/>
      <c r="CA111" s="901">
        <v>2672</v>
      </c>
      <c r="CB111" s="901"/>
      <c r="CC111" s="901"/>
      <c r="CD111" s="901"/>
      <c r="CE111" s="901"/>
      <c r="CF111" s="962">
        <v>0</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445</v>
      </c>
      <c r="DR111" s="901"/>
      <c r="DS111" s="901"/>
      <c r="DT111" s="901"/>
      <c r="DU111" s="901"/>
      <c r="DV111" s="878" t="s">
        <v>446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440</v>
      </c>
      <c r="AG112" s="864"/>
      <c r="AH112" s="864"/>
      <c r="AI112" s="864"/>
      <c r="AJ112" s="865"/>
      <c r="AK112" s="866" t="s">
        <v>440</v>
      </c>
      <c r="AL112" s="864"/>
      <c r="AM112" s="864"/>
      <c r="AN112" s="864"/>
      <c r="AO112" s="865"/>
      <c r="AP112" s="911" t="s">
        <v>442</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12561817</v>
      </c>
      <c r="BR112" s="901"/>
      <c r="BS112" s="901"/>
      <c r="BT112" s="901"/>
      <c r="BU112" s="901"/>
      <c r="BV112" s="901">
        <v>12033320</v>
      </c>
      <c r="BW112" s="901"/>
      <c r="BX112" s="901"/>
      <c r="BY112" s="901"/>
      <c r="BZ112" s="901"/>
      <c r="CA112" s="901">
        <v>8830157</v>
      </c>
      <c r="CB112" s="901"/>
      <c r="CC112" s="901"/>
      <c r="CD112" s="901"/>
      <c r="CE112" s="901"/>
      <c r="CF112" s="962">
        <v>44.7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440</v>
      </c>
      <c r="DM112" s="901"/>
      <c r="DN112" s="901"/>
      <c r="DO112" s="901"/>
      <c r="DP112" s="901"/>
      <c r="DQ112" s="901" t="s">
        <v>451</v>
      </c>
      <c r="DR112" s="901"/>
      <c r="DS112" s="901"/>
      <c r="DT112" s="901"/>
      <c r="DU112" s="901"/>
      <c r="DV112" s="878" t="s">
        <v>438</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970090</v>
      </c>
      <c r="AB113" s="1010"/>
      <c r="AC113" s="1010"/>
      <c r="AD113" s="1010"/>
      <c r="AE113" s="1011"/>
      <c r="AF113" s="1012">
        <v>714399</v>
      </c>
      <c r="AG113" s="1010"/>
      <c r="AH113" s="1010"/>
      <c r="AI113" s="1010"/>
      <c r="AJ113" s="1011"/>
      <c r="AK113" s="1012">
        <v>625184</v>
      </c>
      <c r="AL113" s="1010"/>
      <c r="AM113" s="1010"/>
      <c r="AN113" s="1010"/>
      <c r="AO113" s="1011"/>
      <c r="AP113" s="1013">
        <v>3.2</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t="s">
        <v>442</v>
      </c>
      <c r="BR113" s="901"/>
      <c r="BS113" s="901"/>
      <c r="BT113" s="901"/>
      <c r="BU113" s="901"/>
      <c r="BV113" s="901" t="s">
        <v>442</v>
      </c>
      <c r="BW113" s="901"/>
      <c r="BX113" s="901"/>
      <c r="BY113" s="901"/>
      <c r="BZ113" s="901"/>
      <c r="CA113" s="901" t="s">
        <v>438</v>
      </c>
      <c r="CB113" s="901"/>
      <c r="CC113" s="901"/>
      <c r="CD113" s="901"/>
      <c r="CE113" s="901"/>
      <c r="CF113" s="962" t="s">
        <v>440</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451</v>
      </c>
      <c r="DM113" s="864"/>
      <c r="DN113" s="864"/>
      <c r="DO113" s="864"/>
      <c r="DP113" s="865"/>
      <c r="DQ113" s="866" t="s">
        <v>439</v>
      </c>
      <c r="DR113" s="864"/>
      <c r="DS113" s="864"/>
      <c r="DT113" s="864"/>
      <c r="DU113" s="865"/>
      <c r="DV113" s="911" t="s">
        <v>438</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440</v>
      </c>
      <c r="AB114" s="864"/>
      <c r="AC114" s="864"/>
      <c r="AD114" s="864"/>
      <c r="AE114" s="865"/>
      <c r="AF114" s="866" t="s">
        <v>451</v>
      </c>
      <c r="AG114" s="864"/>
      <c r="AH114" s="864"/>
      <c r="AI114" s="864"/>
      <c r="AJ114" s="865"/>
      <c r="AK114" s="866" t="s">
        <v>451</v>
      </c>
      <c r="AL114" s="864"/>
      <c r="AM114" s="864"/>
      <c r="AN114" s="864"/>
      <c r="AO114" s="865"/>
      <c r="AP114" s="911" t="s">
        <v>438</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4010760</v>
      </c>
      <c r="BR114" s="901"/>
      <c r="BS114" s="901"/>
      <c r="BT114" s="901"/>
      <c r="BU114" s="901"/>
      <c r="BV114" s="901">
        <v>3847409</v>
      </c>
      <c r="BW114" s="901"/>
      <c r="BX114" s="901"/>
      <c r="BY114" s="901"/>
      <c r="BZ114" s="901"/>
      <c r="CA114" s="901">
        <v>3638972</v>
      </c>
      <c r="CB114" s="901"/>
      <c r="CC114" s="901"/>
      <c r="CD114" s="901"/>
      <c r="CE114" s="901"/>
      <c r="CF114" s="962">
        <v>18.399999999999999</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442</v>
      </c>
      <c r="DM114" s="864"/>
      <c r="DN114" s="864"/>
      <c r="DO114" s="864"/>
      <c r="DP114" s="865"/>
      <c r="DQ114" s="866" t="s">
        <v>451</v>
      </c>
      <c r="DR114" s="864"/>
      <c r="DS114" s="864"/>
      <c r="DT114" s="864"/>
      <c r="DU114" s="865"/>
      <c r="DV114" s="911" t="s">
        <v>442</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440</v>
      </c>
      <c r="AB115" s="1010"/>
      <c r="AC115" s="1010"/>
      <c r="AD115" s="1010"/>
      <c r="AE115" s="1011"/>
      <c r="AF115" s="1012" t="s">
        <v>451</v>
      </c>
      <c r="AG115" s="1010"/>
      <c r="AH115" s="1010"/>
      <c r="AI115" s="1010"/>
      <c r="AJ115" s="1011"/>
      <c r="AK115" s="1012">
        <v>123</v>
      </c>
      <c r="AL115" s="1010"/>
      <c r="AM115" s="1010"/>
      <c r="AN115" s="1010"/>
      <c r="AO115" s="1011"/>
      <c r="AP115" s="1013">
        <v>0</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451</v>
      </c>
      <c r="CB115" s="901"/>
      <c r="CC115" s="901"/>
      <c r="CD115" s="901"/>
      <c r="CE115" s="901"/>
      <c r="CF115" s="962" t="s">
        <v>451</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439</v>
      </c>
      <c r="DM115" s="864"/>
      <c r="DN115" s="864"/>
      <c r="DO115" s="864"/>
      <c r="DP115" s="865"/>
      <c r="DQ115" s="866" t="s">
        <v>445</v>
      </c>
      <c r="DR115" s="864"/>
      <c r="DS115" s="864"/>
      <c r="DT115" s="864"/>
      <c r="DU115" s="865"/>
      <c r="DV115" s="911" t="s">
        <v>440</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442</v>
      </c>
      <c r="AG116" s="864"/>
      <c r="AH116" s="864"/>
      <c r="AI116" s="864"/>
      <c r="AJ116" s="865"/>
      <c r="AK116" s="866" t="s">
        <v>451</v>
      </c>
      <c r="AL116" s="864"/>
      <c r="AM116" s="864"/>
      <c r="AN116" s="864"/>
      <c r="AO116" s="865"/>
      <c r="AP116" s="911" t="s">
        <v>442</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440</v>
      </c>
      <c r="BW116" s="901"/>
      <c r="BX116" s="901"/>
      <c r="BY116" s="901"/>
      <c r="BZ116" s="901"/>
      <c r="CA116" s="901" t="s">
        <v>438</v>
      </c>
      <c r="CB116" s="901"/>
      <c r="CC116" s="901"/>
      <c r="CD116" s="901"/>
      <c r="CE116" s="901"/>
      <c r="CF116" s="962" t="s">
        <v>438</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440</v>
      </c>
      <c r="DM116" s="864"/>
      <c r="DN116" s="864"/>
      <c r="DO116" s="864"/>
      <c r="DP116" s="865"/>
      <c r="DQ116" s="866" t="s">
        <v>438</v>
      </c>
      <c r="DR116" s="864"/>
      <c r="DS116" s="864"/>
      <c r="DT116" s="864"/>
      <c r="DU116" s="865"/>
      <c r="DV116" s="911" t="s">
        <v>442</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4768023</v>
      </c>
      <c r="AB117" s="996"/>
      <c r="AC117" s="996"/>
      <c r="AD117" s="996"/>
      <c r="AE117" s="997"/>
      <c r="AF117" s="998">
        <v>3795552</v>
      </c>
      <c r="AG117" s="996"/>
      <c r="AH117" s="996"/>
      <c r="AI117" s="996"/>
      <c r="AJ117" s="997"/>
      <c r="AK117" s="998">
        <v>3728702</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440</v>
      </c>
      <c r="BR117" s="901"/>
      <c r="BS117" s="901"/>
      <c r="BT117" s="901"/>
      <c r="BU117" s="901"/>
      <c r="BV117" s="901" t="s">
        <v>451</v>
      </c>
      <c r="BW117" s="901"/>
      <c r="BX117" s="901"/>
      <c r="BY117" s="901"/>
      <c r="BZ117" s="901"/>
      <c r="CA117" s="901" t="s">
        <v>391</v>
      </c>
      <c r="CB117" s="901"/>
      <c r="CC117" s="901"/>
      <c r="CD117" s="901"/>
      <c r="CE117" s="901"/>
      <c r="CF117" s="962" t="s">
        <v>438</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451</v>
      </c>
      <c r="DH117" s="864"/>
      <c r="DI117" s="864"/>
      <c r="DJ117" s="864"/>
      <c r="DK117" s="865"/>
      <c r="DL117" s="866" t="s">
        <v>439</v>
      </c>
      <c r="DM117" s="864"/>
      <c r="DN117" s="864"/>
      <c r="DO117" s="864"/>
      <c r="DP117" s="865"/>
      <c r="DQ117" s="866" t="s">
        <v>391</v>
      </c>
      <c r="DR117" s="864"/>
      <c r="DS117" s="864"/>
      <c r="DT117" s="864"/>
      <c r="DU117" s="865"/>
      <c r="DV117" s="911" t="s">
        <v>439</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305</v>
      </c>
      <c r="AL118" s="989"/>
      <c r="AM118" s="989"/>
      <c r="AN118" s="989"/>
      <c r="AO118" s="990"/>
      <c r="AP118" s="992" t="s">
        <v>432</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438</v>
      </c>
      <c r="BW118" s="932"/>
      <c r="BX118" s="932"/>
      <c r="BY118" s="932"/>
      <c r="BZ118" s="932"/>
      <c r="CA118" s="932" t="s">
        <v>440</v>
      </c>
      <c r="CB118" s="932"/>
      <c r="CC118" s="932"/>
      <c r="CD118" s="932"/>
      <c r="CE118" s="932"/>
      <c r="CF118" s="962" t="s">
        <v>391</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440</v>
      </c>
      <c r="DM118" s="864"/>
      <c r="DN118" s="864"/>
      <c r="DO118" s="864"/>
      <c r="DP118" s="865"/>
      <c r="DQ118" s="866" t="s">
        <v>438</v>
      </c>
      <c r="DR118" s="864"/>
      <c r="DS118" s="864"/>
      <c r="DT118" s="864"/>
      <c r="DU118" s="865"/>
      <c r="DV118" s="911" t="s">
        <v>438</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438</v>
      </c>
      <c r="AG119" s="982"/>
      <c r="AH119" s="982"/>
      <c r="AI119" s="982"/>
      <c r="AJ119" s="983"/>
      <c r="AK119" s="984" t="s">
        <v>451</v>
      </c>
      <c r="AL119" s="982"/>
      <c r="AM119" s="982"/>
      <c r="AN119" s="982"/>
      <c r="AO119" s="983"/>
      <c r="AP119" s="985" t="s">
        <v>391</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469</v>
      </c>
      <c r="BP119" s="965"/>
      <c r="BQ119" s="969">
        <v>51214225</v>
      </c>
      <c r="BR119" s="932"/>
      <c r="BS119" s="932"/>
      <c r="BT119" s="932"/>
      <c r="BU119" s="932"/>
      <c r="BV119" s="932">
        <v>52208573</v>
      </c>
      <c r="BW119" s="932"/>
      <c r="BX119" s="932"/>
      <c r="BY119" s="932"/>
      <c r="BZ119" s="932"/>
      <c r="CA119" s="932">
        <v>49121829</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440</v>
      </c>
      <c r="DH119" s="847"/>
      <c r="DI119" s="847"/>
      <c r="DJ119" s="847"/>
      <c r="DK119" s="848"/>
      <c r="DL119" s="849">
        <v>2788</v>
      </c>
      <c r="DM119" s="847"/>
      <c r="DN119" s="847"/>
      <c r="DO119" s="847"/>
      <c r="DP119" s="848"/>
      <c r="DQ119" s="849">
        <v>2672</v>
      </c>
      <c r="DR119" s="847"/>
      <c r="DS119" s="847"/>
      <c r="DT119" s="847"/>
      <c r="DU119" s="848"/>
      <c r="DV119" s="935">
        <v>0</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445</v>
      </c>
      <c r="AG120" s="864"/>
      <c r="AH120" s="864"/>
      <c r="AI120" s="864"/>
      <c r="AJ120" s="865"/>
      <c r="AK120" s="866" t="s">
        <v>391</v>
      </c>
      <c r="AL120" s="864"/>
      <c r="AM120" s="864"/>
      <c r="AN120" s="864"/>
      <c r="AO120" s="865"/>
      <c r="AP120" s="911" t="s">
        <v>439</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8441833</v>
      </c>
      <c r="BR120" s="929"/>
      <c r="BS120" s="929"/>
      <c r="BT120" s="929"/>
      <c r="BU120" s="929"/>
      <c r="BV120" s="929">
        <v>8421595</v>
      </c>
      <c r="BW120" s="929"/>
      <c r="BX120" s="929"/>
      <c r="BY120" s="929"/>
      <c r="BZ120" s="929"/>
      <c r="CA120" s="929">
        <v>8161824</v>
      </c>
      <c r="CB120" s="929"/>
      <c r="CC120" s="929"/>
      <c r="CD120" s="929"/>
      <c r="CE120" s="929"/>
      <c r="CF120" s="953">
        <v>41.3</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6527027</v>
      </c>
      <c r="DH120" s="929"/>
      <c r="DI120" s="929"/>
      <c r="DJ120" s="929"/>
      <c r="DK120" s="929"/>
      <c r="DL120" s="929">
        <v>6639734</v>
      </c>
      <c r="DM120" s="929"/>
      <c r="DN120" s="929"/>
      <c r="DO120" s="929"/>
      <c r="DP120" s="929"/>
      <c r="DQ120" s="929">
        <v>6986114</v>
      </c>
      <c r="DR120" s="929"/>
      <c r="DS120" s="929"/>
      <c r="DT120" s="929"/>
      <c r="DU120" s="929"/>
      <c r="DV120" s="930">
        <v>35.4</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391</v>
      </c>
      <c r="AB121" s="864"/>
      <c r="AC121" s="864"/>
      <c r="AD121" s="864"/>
      <c r="AE121" s="865"/>
      <c r="AF121" s="866" t="s">
        <v>438</v>
      </c>
      <c r="AG121" s="864"/>
      <c r="AH121" s="864"/>
      <c r="AI121" s="864"/>
      <c r="AJ121" s="865"/>
      <c r="AK121" s="866" t="s">
        <v>445</v>
      </c>
      <c r="AL121" s="864"/>
      <c r="AM121" s="864"/>
      <c r="AN121" s="864"/>
      <c r="AO121" s="865"/>
      <c r="AP121" s="911" t="s">
        <v>438</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10203213</v>
      </c>
      <c r="BR121" s="901"/>
      <c r="BS121" s="901"/>
      <c r="BT121" s="901"/>
      <c r="BU121" s="901"/>
      <c r="BV121" s="901">
        <v>11331159</v>
      </c>
      <c r="BW121" s="901"/>
      <c r="BX121" s="901"/>
      <c r="BY121" s="901"/>
      <c r="BZ121" s="901"/>
      <c r="CA121" s="901">
        <v>11388604</v>
      </c>
      <c r="CB121" s="901"/>
      <c r="CC121" s="901"/>
      <c r="CD121" s="901"/>
      <c r="CE121" s="901"/>
      <c r="CF121" s="962">
        <v>57.7</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6017059</v>
      </c>
      <c r="DH121" s="901"/>
      <c r="DI121" s="901"/>
      <c r="DJ121" s="901"/>
      <c r="DK121" s="901"/>
      <c r="DL121" s="901">
        <v>5375592</v>
      </c>
      <c r="DM121" s="901"/>
      <c r="DN121" s="901"/>
      <c r="DO121" s="901"/>
      <c r="DP121" s="901"/>
      <c r="DQ121" s="901">
        <v>1826019</v>
      </c>
      <c r="DR121" s="901"/>
      <c r="DS121" s="901"/>
      <c r="DT121" s="901"/>
      <c r="DU121" s="901"/>
      <c r="DV121" s="878">
        <v>9.3000000000000007</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438</v>
      </c>
      <c r="AG122" s="864"/>
      <c r="AH122" s="864"/>
      <c r="AI122" s="864"/>
      <c r="AJ122" s="865"/>
      <c r="AK122" s="866" t="s">
        <v>440</v>
      </c>
      <c r="AL122" s="864"/>
      <c r="AM122" s="864"/>
      <c r="AN122" s="864"/>
      <c r="AO122" s="865"/>
      <c r="AP122" s="911" t="s">
        <v>440</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31993636</v>
      </c>
      <c r="BR122" s="932"/>
      <c r="BS122" s="932"/>
      <c r="BT122" s="932"/>
      <c r="BU122" s="932"/>
      <c r="BV122" s="932">
        <v>32850213</v>
      </c>
      <c r="BW122" s="932"/>
      <c r="BX122" s="932"/>
      <c r="BY122" s="932"/>
      <c r="BZ122" s="932"/>
      <c r="CA122" s="932">
        <v>33259976</v>
      </c>
      <c r="CB122" s="932"/>
      <c r="CC122" s="932"/>
      <c r="CD122" s="932"/>
      <c r="CE122" s="932"/>
      <c r="CF122" s="933">
        <v>168.5</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17731</v>
      </c>
      <c r="DH122" s="901"/>
      <c r="DI122" s="901"/>
      <c r="DJ122" s="901"/>
      <c r="DK122" s="901"/>
      <c r="DL122" s="901">
        <v>17994</v>
      </c>
      <c r="DM122" s="901"/>
      <c r="DN122" s="901"/>
      <c r="DO122" s="901"/>
      <c r="DP122" s="901"/>
      <c r="DQ122" s="901">
        <v>18024</v>
      </c>
      <c r="DR122" s="901"/>
      <c r="DS122" s="901"/>
      <c r="DT122" s="901"/>
      <c r="DU122" s="901"/>
      <c r="DV122" s="878">
        <v>0.1</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440</v>
      </c>
      <c r="AB123" s="864"/>
      <c r="AC123" s="864"/>
      <c r="AD123" s="864"/>
      <c r="AE123" s="865"/>
      <c r="AF123" s="866" t="s">
        <v>440</v>
      </c>
      <c r="AG123" s="864"/>
      <c r="AH123" s="864"/>
      <c r="AI123" s="864"/>
      <c r="AJ123" s="865"/>
      <c r="AK123" s="866" t="s">
        <v>391</v>
      </c>
      <c r="AL123" s="864"/>
      <c r="AM123" s="864"/>
      <c r="AN123" s="864"/>
      <c r="AO123" s="865"/>
      <c r="AP123" s="911" t="s">
        <v>440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480</v>
      </c>
      <c r="BP123" s="965"/>
      <c r="BQ123" s="919">
        <v>50638682</v>
      </c>
      <c r="BR123" s="920"/>
      <c r="BS123" s="920"/>
      <c r="BT123" s="920"/>
      <c r="BU123" s="920"/>
      <c r="BV123" s="920">
        <v>52602967</v>
      </c>
      <c r="BW123" s="920"/>
      <c r="BX123" s="920"/>
      <c r="BY123" s="920"/>
      <c r="BZ123" s="920"/>
      <c r="CA123" s="920">
        <v>52810404</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438</v>
      </c>
      <c r="DH123" s="864"/>
      <c r="DI123" s="864"/>
      <c r="DJ123" s="864"/>
      <c r="DK123" s="865"/>
      <c r="DL123" s="866" t="s">
        <v>391</v>
      </c>
      <c r="DM123" s="864"/>
      <c r="DN123" s="864"/>
      <c r="DO123" s="864"/>
      <c r="DP123" s="865"/>
      <c r="DQ123" s="866" t="s">
        <v>391</v>
      </c>
      <c r="DR123" s="864"/>
      <c r="DS123" s="864"/>
      <c r="DT123" s="864"/>
      <c r="DU123" s="865"/>
      <c r="DV123" s="911" t="s">
        <v>438</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438</v>
      </c>
      <c r="AG124" s="864"/>
      <c r="AH124" s="864"/>
      <c r="AI124" s="864"/>
      <c r="AJ124" s="865"/>
      <c r="AK124" s="866" t="s">
        <v>445</v>
      </c>
      <c r="AL124" s="864"/>
      <c r="AM124" s="864"/>
      <c r="AN124" s="864"/>
      <c r="AO124" s="865"/>
      <c r="AP124" s="911" t="s">
        <v>391</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v>
      </c>
      <c r="BR124" s="918"/>
      <c r="BS124" s="918"/>
      <c r="BT124" s="918"/>
      <c r="BU124" s="918"/>
      <c r="BV124" s="918" t="s">
        <v>391</v>
      </c>
      <c r="BW124" s="918"/>
      <c r="BX124" s="918"/>
      <c r="BY124" s="918"/>
      <c r="BZ124" s="918"/>
      <c r="CA124" s="918" t="s">
        <v>391</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445</v>
      </c>
      <c r="DH124" s="847"/>
      <c r="DI124" s="847"/>
      <c r="DJ124" s="847"/>
      <c r="DK124" s="848"/>
      <c r="DL124" s="849" t="s">
        <v>445</v>
      </c>
      <c r="DM124" s="847"/>
      <c r="DN124" s="847"/>
      <c r="DO124" s="847"/>
      <c r="DP124" s="848"/>
      <c r="DQ124" s="849" t="s">
        <v>445</v>
      </c>
      <c r="DR124" s="847"/>
      <c r="DS124" s="847"/>
      <c r="DT124" s="847"/>
      <c r="DU124" s="848"/>
      <c r="DV124" s="935" t="s">
        <v>445</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445</v>
      </c>
      <c r="AG125" s="864"/>
      <c r="AH125" s="864"/>
      <c r="AI125" s="864"/>
      <c r="AJ125" s="865"/>
      <c r="AK125" s="866" t="s">
        <v>445</v>
      </c>
      <c r="AL125" s="864"/>
      <c r="AM125" s="864"/>
      <c r="AN125" s="864"/>
      <c r="AO125" s="865"/>
      <c r="AP125" s="911" t="s">
        <v>445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451</v>
      </c>
      <c r="DM125" s="929"/>
      <c r="DN125" s="929"/>
      <c r="DO125" s="929"/>
      <c r="DP125" s="929"/>
      <c r="DQ125" s="929" t="s">
        <v>445</v>
      </c>
      <c r="DR125" s="929"/>
      <c r="DS125" s="929"/>
      <c r="DT125" s="929"/>
      <c r="DU125" s="929"/>
      <c r="DV125" s="930" t="s">
        <v>445</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445</v>
      </c>
      <c r="AB126" s="864"/>
      <c r="AC126" s="864"/>
      <c r="AD126" s="864"/>
      <c r="AE126" s="865"/>
      <c r="AF126" s="866" t="s">
        <v>445</v>
      </c>
      <c r="AG126" s="864"/>
      <c r="AH126" s="864"/>
      <c r="AI126" s="864"/>
      <c r="AJ126" s="865"/>
      <c r="AK126" s="866">
        <v>123</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445</v>
      </c>
      <c r="DH126" s="901"/>
      <c r="DI126" s="901"/>
      <c r="DJ126" s="901"/>
      <c r="DK126" s="901"/>
      <c r="DL126" s="901" t="s">
        <v>445</v>
      </c>
      <c r="DM126" s="901"/>
      <c r="DN126" s="901"/>
      <c r="DO126" s="901"/>
      <c r="DP126" s="901"/>
      <c r="DQ126" s="901" t="s">
        <v>445</v>
      </c>
      <c r="DR126" s="901"/>
      <c r="DS126" s="901"/>
      <c r="DT126" s="901"/>
      <c r="DU126" s="901"/>
      <c r="DV126" s="878" t="s">
        <v>445</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445</v>
      </c>
      <c r="AB127" s="864"/>
      <c r="AC127" s="864"/>
      <c r="AD127" s="864"/>
      <c r="AE127" s="865"/>
      <c r="AF127" s="866" t="s">
        <v>445</v>
      </c>
      <c r="AG127" s="864"/>
      <c r="AH127" s="864"/>
      <c r="AI127" s="864"/>
      <c r="AJ127" s="865"/>
      <c r="AK127" s="866" t="s">
        <v>445</v>
      </c>
      <c r="AL127" s="864"/>
      <c r="AM127" s="864"/>
      <c r="AN127" s="864"/>
      <c r="AO127" s="865"/>
      <c r="AP127" s="911" t="s">
        <v>445</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445</v>
      </c>
      <c r="DM127" s="901"/>
      <c r="DN127" s="901"/>
      <c r="DO127" s="901"/>
      <c r="DP127" s="901"/>
      <c r="DQ127" s="901" t="s">
        <v>451</v>
      </c>
      <c r="DR127" s="901"/>
      <c r="DS127" s="901"/>
      <c r="DT127" s="901"/>
      <c r="DU127" s="901"/>
      <c r="DV127" s="878" t="s">
        <v>445</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859964</v>
      </c>
      <c r="AB128" s="885"/>
      <c r="AC128" s="885"/>
      <c r="AD128" s="885"/>
      <c r="AE128" s="886"/>
      <c r="AF128" s="887">
        <v>884373</v>
      </c>
      <c r="AG128" s="885"/>
      <c r="AH128" s="885"/>
      <c r="AI128" s="885"/>
      <c r="AJ128" s="886"/>
      <c r="AK128" s="887">
        <v>885282</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496</v>
      </c>
      <c r="BG128" s="871"/>
      <c r="BH128" s="871"/>
      <c r="BI128" s="871"/>
      <c r="BJ128" s="871"/>
      <c r="BK128" s="871"/>
      <c r="BL128" s="894"/>
      <c r="BM128" s="870">
        <v>12.28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496</v>
      </c>
      <c r="DH128" s="875"/>
      <c r="DI128" s="875"/>
      <c r="DJ128" s="875"/>
      <c r="DK128" s="875"/>
      <c r="DL128" s="875" t="s">
        <v>496</v>
      </c>
      <c r="DM128" s="875"/>
      <c r="DN128" s="875"/>
      <c r="DO128" s="875"/>
      <c r="DP128" s="875"/>
      <c r="DQ128" s="875" t="s">
        <v>440</v>
      </c>
      <c r="DR128" s="875"/>
      <c r="DS128" s="875"/>
      <c r="DT128" s="875"/>
      <c r="DU128" s="875"/>
      <c r="DV128" s="876" t="s">
        <v>440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21477070</v>
      </c>
      <c r="AB129" s="864"/>
      <c r="AC129" s="864"/>
      <c r="AD129" s="864"/>
      <c r="AE129" s="865"/>
      <c r="AF129" s="866">
        <v>21767544</v>
      </c>
      <c r="AG129" s="864"/>
      <c r="AH129" s="864"/>
      <c r="AI129" s="864"/>
      <c r="AJ129" s="865"/>
      <c r="AK129" s="866">
        <v>22374810</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440</v>
      </c>
      <c r="BG129" s="854"/>
      <c r="BH129" s="854"/>
      <c r="BI129" s="854"/>
      <c r="BJ129" s="854"/>
      <c r="BK129" s="854"/>
      <c r="BL129" s="855"/>
      <c r="BM129" s="853">
        <v>17.28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2497993</v>
      </c>
      <c r="AB130" s="864"/>
      <c r="AC130" s="864"/>
      <c r="AD130" s="864"/>
      <c r="AE130" s="865"/>
      <c r="AF130" s="866">
        <v>2571315</v>
      </c>
      <c r="AG130" s="864"/>
      <c r="AH130" s="864"/>
      <c r="AI130" s="864"/>
      <c r="AJ130" s="865"/>
      <c r="AK130" s="866">
        <v>2634873</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3.4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18979077</v>
      </c>
      <c r="AB131" s="847"/>
      <c r="AC131" s="847"/>
      <c r="AD131" s="847"/>
      <c r="AE131" s="848"/>
      <c r="AF131" s="849">
        <v>19196229</v>
      </c>
      <c r="AG131" s="847"/>
      <c r="AH131" s="847"/>
      <c r="AI131" s="847"/>
      <c r="AJ131" s="848"/>
      <c r="AK131" s="849">
        <v>19739937</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451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7.4295815330000003</v>
      </c>
      <c r="AB132" s="827"/>
      <c r="AC132" s="827"/>
      <c r="AD132" s="827"/>
      <c r="AE132" s="828"/>
      <c r="AF132" s="829">
        <v>1.770472732</v>
      </c>
      <c r="AG132" s="827"/>
      <c r="AH132" s="827"/>
      <c r="AI132" s="827"/>
      <c r="AJ132" s="828"/>
      <c r="AK132" s="829">
        <v>1.0564724700000001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5.5</v>
      </c>
      <c r="AB133" s="806"/>
      <c r="AC133" s="806"/>
      <c r="AD133" s="806"/>
      <c r="AE133" s="807"/>
      <c r="AF133" s="805">
        <v>4.7</v>
      </c>
      <c r="AG133" s="806"/>
      <c r="AH133" s="806"/>
      <c r="AI133" s="806"/>
      <c r="AJ133" s="807"/>
      <c r="AK133" s="805">
        <v>3.4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rmmmv9KwpMhO50tcJO/gAsPxmToEXy77Eue6piRiE5qpL9QjAxZ90SIH9IgEq7RFzzDdOjtDaR7/iR2O1scCg==" saltValue="CGrLiu/oGcwFbqw/Nug+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39370078740157483" right="0" top="0.31496062992125984" bottom="0.31496062992125984" header="0.39370078740157483" footer="0.39370078740157483"/>
  <pageSetup paperSize="9" scale="34" fitToHeight="2" orientation="landscape" horizontalDpi="1200" verticalDpi="1200" r:id="rId1"/>
  <headerFooter alignWithMargins="0"/>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BXRVtv1ZD+bIggcdBes4DuXhu2dJkys0XHDV0AT9UyWZzr1xWaIkgX5MPlH34P54eUxi+3hg8NMaiS9TgKikQ==" saltValue="E2HZJQjkZQ/aDryHrsXB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HVPtZGi4RbCcFlDJnYp8CvhgCRCg3J8imbnbd0gp8B4EDxttFTOYNdhGfCH2EEKQ6LYAy2F6eBdfpIkjI5Vgg==" saltValue="IpfHfrVdTIoZ2+gT+zmPx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516</v>
      </c>
      <c r="AL9" s="1227"/>
      <c r="AM9" s="1227"/>
      <c r="AN9" s="1228"/>
      <c r="AO9" s="314">
        <v>7533229</v>
      </c>
      <c r="AP9" s="314">
        <v>72636</v>
      </c>
      <c r="AQ9" s="315">
        <v>61284</v>
      </c>
      <c r="AR9" s="316">
        <v>18.5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517</v>
      </c>
      <c r="AL10" s="1227"/>
      <c r="AM10" s="1227"/>
      <c r="AN10" s="1228"/>
      <c r="AO10" s="317">
        <v>112</v>
      </c>
      <c r="AP10" s="317">
        <v>1</v>
      </c>
      <c r="AQ10" s="318">
        <v>4056</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518</v>
      </c>
      <c r="AL11" s="1227"/>
      <c r="AM11" s="1227"/>
      <c r="AN11" s="1228"/>
      <c r="AO11" s="317">
        <v>91575</v>
      </c>
      <c r="AP11" s="317">
        <v>883</v>
      </c>
      <c r="AQ11" s="318">
        <v>604</v>
      </c>
      <c r="AR11" s="319">
        <v>46.2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519</v>
      </c>
      <c r="AL12" s="1227"/>
      <c r="AM12" s="1227"/>
      <c r="AN12" s="1228"/>
      <c r="AO12" s="317" t="s">
        <v>520</v>
      </c>
      <c r="AP12" s="317" t="s">
        <v>520</v>
      </c>
      <c r="AQ12" s="318">
        <v>21</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521</v>
      </c>
      <c r="AL13" s="1227"/>
      <c r="AM13" s="1227"/>
      <c r="AN13" s="1228"/>
      <c r="AO13" s="317">
        <v>255677</v>
      </c>
      <c r="AP13" s="317">
        <v>2465</v>
      </c>
      <c r="AQ13" s="318">
        <v>2509</v>
      </c>
      <c r="AR13" s="319">
        <v>-1.8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522</v>
      </c>
      <c r="AL14" s="1227"/>
      <c r="AM14" s="1227"/>
      <c r="AN14" s="1228"/>
      <c r="AO14" s="317">
        <v>74663</v>
      </c>
      <c r="AP14" s="317">
        <v>720</v>
      </c>
      <c r="AQ14" s="318">
        <v>1157</v>
      </c>
      <c r="AR14" s="319">
        <v>-37.799999999999997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523</v>
      </c>
      <c r="AL15" s="1230"/>
      <c r="AM15" s="1230"/>
      <c r="AN15" s="1231"/>
      <c r="AO15" s="317">
        <v>-601678</v>
      </c>
      <c r="AP15" s="317">
        <v>-5801</v>
      </c>
      <c r="AQ15" s="318">
        <v>-4228</v>
      </c>
      <c r="AR15" s="319">
        <v>37.200000000000003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186</v>
      </c>
      <c r="AL16" s="1230"/>
      <c r="AM16" s="1230"/>
      <c r="AN16" s="1231"/>
      <c r="AO16" s="317">
        <v>7353578</v>
      </c>
      <c r="AP16" s="317">
        <v>70904</v>
      </c>
      <c r="AQ16" s="318">
        <v>65402</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528</v>
      </c>
      <c r="AL21" s="1233"/>
      <c r="AM21" s="1233"/>
      <c r="AN21" s="1234"/>
      <c r="AO21" s="330">
        <v>5.86</v>
      </c>
      <c r="AP21" s="331">
        <v>6.06</v>
      </c>
      <c r="AQ21" s="332">
        <v>-0.2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529</v>
      </c>
      <c r="AL22" s="1233"/>
      <c r="AM22" s="1233"/>
      <c r="AN22" s="1234"/>
      <c r="AO22" s="335">
        <v>101.6</v>
      </c>
      <c r="AP22" s="336">
        <v>99.2</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533</v>
      </c>
      <c r="AL32" s="1216"/>
      <c r="AM32" s="1216"/>
      <c r="AN32" s="1217"/>
      <c r="AO32" s="345">
        <v>3103395</v>
      </c>
      <c r="AP32" s="345">
        <v>29923</v>
      </c>
      <c r="AQ32" s="346">
        <v>32044</v>
      </c>
      <c r="AR32" s="347">
        <v>-6.6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534</v>
      </c>
      <c r="AL33" s="1216"/>
      <c r="AM33" s="1216"/>
      <c r="AN33" s="1217"/>
      <c r="AO33" s="345" t="s">
        <v>520</v>
      </c>
      <c r="AP33" s="345" t="s">
        <v>520</v>
      </c>
      <c r="AQ33" s="346">
        <v>6</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535</v>
      </c>
      <c r="AL34" s="1216"/>
      <c r="AM34" s="1216"/>
      <c r="AN34" s="1217"/>
      <c r="AO34" s="345" t="s">
        <v>520</v>
      </c>
      <c r="AP34" s="345" t="s">
        <v>520</v>
      </c>
      <c r="AQ34" s="346">
        <v>29</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536</v>
      </c>
      <c r="AL35" s="1216"/>
      <c r="AM35" s="1216"/>
      <c r="AN35" s="1217"/>
      <c r="AO35" s="345">
        <v>625184</v>
      </c>
      <c r="AP35" s="345">
        <v>6028</v>
      </c>
      <c r="AQ35" s="346">
        <v>6008</v>
      </c>
      <c r="AR35" s="347">
        <v>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537</v>
      </c>
      <c r="AL36" s="1216"/>
      <c r="AM36" s="1216"/>
      <c r="AN36" s="1217"/>
      <c r="AO36" s="345" t="s">
        <v>520</v>
      </c>
      <c r="AP36" s="345" t="s">
        <v>520</v>
      </c>
      <c r="AQ36" s="346">
        <v>1138</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538</v>
      </c>
      <c r="AL37" s="1216"/>
      <c r="AM37" s="1216"/>
      <c r="AN37" s="1217"/>
      <c r="AO37" s="345">
        <v>123</v>
      </c>
      <c r="AP37" s="345">
        <v>1</v>
      </c>
      <c r="AQ37" s="346">
        <v>852</v>
      </c>
      <c r="AR37" s="347">
        <v>-99.9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539</v>
      </c>
      <c r="AL38" s="1213"/>
      <c r="AM38" s="1213"/>
      <c r="AN38" s="1214"/>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540</v>
      </c>
      <c r="AL39" s="1213"/>
      <c r="AM39" s="1213"/>
      <c r="AN39" s="1214"/>
      <c r="AO39" s="345">
        <v>-885282</v>
      </c>
      <c r="AP39" s="345">
        <v>-8536</v>
      </c>
      <c r="AQ39" s="346">
        <v>-6316</v>
      </c>
      <c r="AR39" s="347">
        <v>35.1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541</v>
      </c>
      <c r="AL40" s="1216"/>
      <c r="AM40" s="1216"/>
      <c r="AN40" s="1217"/>
      <c r="AO40" s="345">
        <v>-2634873</v>
      </c>
      <c r="AP40" s="345">
        <v>-25406</v>
      </c>
      <c r="AQ40" s="346">
        <v>-26078</v>
      </c>
      <c r="AR40" s="347">
        <v>-2.6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297</v>
      </c>
      <c r="AL41" s="1219"/>
      <c r="AM41" s="1219"/>
      <c r="AN41" s="1220"/>
      <c r="AO41" s="345">
        <v>208547</v>
      </c>
      <c r="AP41" s="345">
        <v>2011</v>
      </c>
      <c r="AQ41" s="346">
        <v>7686</v>
      </c>
      <c r="AR41" s="347">
        <v>-73.8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511</v>
      </c>
      <c r="AN49" s="1223" t="s">
        <v>545</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2445451</v>
      </c>
      <c r="AN51" s="367">
        <v>23725</v>
      </c>
      <c r="AO51" s="368">
        <v>-16.600000000000001</v>
      </c>
      <c r="AP51" s="369">
        <v>40879</v>
      </c>
      <c r="AQ51" s="370">
        <v>-7.7</v>
      </c>
      <c r="AR51" s="371">
        <v>-8.9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925111</v>
      </c>
      <c r="AN52" s="375">
        <v>8975</v>
      </c>
      <c r="AO52" s="376">
        <v>-30</v>
      </c>
      <c r="AP52" s="377">
        <v>24087</v>
      </c>
      <c r="AQ52" s="378">
        <v>-7.9</v>
      </c>
      <c r="AR52" s="379">
        <v>-22.1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4200907</v>
      </c>
      <c r="AN53" s="367">
        <v>40567</v>
      </c>
      <c r="AO53" s="368">
        <v>71</v>
      </c>
      <c r="AP53" s="369">
        <v>42651</v>
      </c>
      <c r="AQ53" s="370">
        <v>4.3</v>
      </c>
      <c r="AR53" s="371">
        <v>66.7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1718612</v>
      </c>
      <c r="AN54" s="375">
        <v>16596</v>
      </c>
      <c r="AO54" s="376">
        <v>84.9</v>
      </c>
      <c r="AP54" s="377">
        <v>22675</v>
      </c>
      <c r="AQ54" s="378">
        <v>-5.9</v>
      </c>
      <c r="AR54" s="379">
        <v>90.8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4892978</v>
      </c>
      <c r="AN55" s="367">
        <v>47204</v>
      </c>
      <c r="AO55" s="368">
        <v>16.399999999999999</v>
      </c>
      <c r="AP55" s="369">
        <v>43226</v>
      </c>
      <c r="AQ55" s="370">
        <v>1.3</v>
      </c>
      <c r="AR55" s="371">
        <v>15.1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3018438</v>
      </c>
      <c r="AN56" s="375">
        <v>29120</v>
      </c>
      <c r="AO56" s="376">
        <v>75.5</v>
      </c>
      <c r="AP56" s="377">
        <v>22622</v>
      </c>
      <c r="AQ56" s="378">
        <v>-0.2</v>
      </c>
      <c r="AR56" s="379">
        <v>75.7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7438765</v>
      </c>
      <c r="AN57" s="367">
        <v>71794</v>
      </c>
      <c r="AO57" s="368">
        <v>52.1</v>
      </c>
      <c r="AP57" s="369">
        <v>42836</v>
      </c>
      <c r="AQ57" s="370">
        <v>-0.9</v>
      </c>
      <c r="AR57" s="371">
        <v>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3184690</v>
      </c>
      <c r="AN58" s="375">
        <v>30736</v>
      </c>
      <c r="AO58" s="376">
        <v>5.5</v>
      </c>
      <c r="AP58" s="377">
        <v>22936</v>
      </c>
      <c r="AQ58" s="378">
        <v>1.4</v>
      </c>
      <c r="AR58" s="379">
        <v>4.0999999999999996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4112136</v>
      </c>
      <c r="AN59" s="367">
        <v>39650</v>
      </c>
      <c r="AO59" s="368">
        <v>-44.8</v>
      </c>
      <c r="AP59" s="369">
        <v>44161</v>
      </c>
      <c r="AQ59" s="370">
        <v>3.1</v>
      </c>
      <c r="AR59" s="371">
        <v>-47.9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2054415</v>
      </c>
      <c r="AN60" s="375">
        <v>19809</v>
      </c>
      <c r="AO60" s="376">
        <v>-35.6</v>
      </c>
      <c r="AP60" s="377">
        <v>23644</v>
      </c>
      <c r="AQ60" s="378">
        <v>3.1</v>
      </c>
      <c r="AR60" s="379">
        <v>-38.700000000000003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4618047</v>
      </c>
      <c r="AN61" s="382">
        <v>44588</v>
      </c>
      <c r="AO61" s="383">
        <v>15.6</v>
      </c>
      <c r="AP61" s="384">
        <v>42751</v>
      </c>
      <c r="AQ61" s="385">
        <v>0</v>
      </c>
      <c r="AR61" s="371">
        <v>15.6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2180253</v>
      </c>
      <c r="AN62" s="375">
        <v>21047</v>
      </c>
      <c r="AO62" s="376">
        <v>20.100000000000001</v>
      </c>
      <c r="AP62" s="377">
        <v>23193</v>
      </c>
      <c r="AQ62" s="378">
        <v>-1.9</v>
      </c>
      <c r="AR62" s="379">
        <v>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NcaK4urTZNlvrpp6Hjx60+LD+aGIQLYb3NTJyFIDc1/PhgWaNFxuXl3/ewMRbdsoxmBGV8FfFryP/MmDLTwHQ==" saltValue="eH708ZhSk18BEE1MJfuZ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5J0KGSbUdNUfUEYfyma97gMGEA3jy1IXAR/a+wxYKmI5BhNicyDYSc6yLLv/52Oh1wSRf2dyRE5HSWYzqgh1Aw==" saltValue="QlrJeB16WUKqezI3hbFy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kBgHn9bRMDnz/su5suoDZolM5YqQ776JX0lqmwD2YIV1JZUD6gGGsxFNojdqwBLb3udYBQp3tguwEWbl1+B2fw==" saltValue="N6hpS6mg/kgqe3mHsN8X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7" t="s">
        <v>3</v>
      </c>
      <c r="D47" s="1237"/>
      <c r="E47" s="1238"/>
      <c r="F47" s="11">
        <v>22.16</v>
      </c>
      <c r="G47" s="12">
        <v>24.64</v>
      </c>
      <c r="H47" s="12">
        <v>24.9</v>
      </c>
      <c r="I47" s="12">
        <v>24.12</v>
      </c>
      <c r="J47" s="13">
        <v>21.51</v>
      </c>
    </row>
    <row r="48" spans="2:10" ht="57.75" customHeight="1" x14ac:dyDescent="0.15">
      <c r="B48" s="14"/>
      <c r="C48" s="1239" t="s">
        <v>4</v>
      </c>
      <c r="D48" s="1239"/>
      <c r="E48" s="1240"/>
      <c r="F48" s="15">
        <v>4.63</v>
      </c>
      <c r="G48" s="16">
        <v>4.5199999999999996</v>
      </c>
      <c r="H48" s="16">
        <v>0.56999999999999995</v>
      </c>
      <c r="I48" s="16">
        <v>0.5</v>
      </c>
      <c r="J48" s="17">
        <v>1.03</v>
      </c>
    </row>
    <row r="49" spans="2:10" ht="57.75" customHeight="1" thickBot="1" x14ac:dyDescent="0.2">
      <c r="B49" s="18"/>
      <c r="C49" s="1241" t="s">
        <v>5</v>
      </c>
      <c r="D49" s="1241"/>
      <c r="E49" s="1242"/>
      <c r="F49" s="19">
        <v>5.62</v>
      </c>
      <c r="G49" s="20">
        <v>1.33</v>
      </c>
      <c r="H49" s="20" t="s">
        <v>566</v>
      </c>
      <c r="I49" s="20" t="s">
        <v>567</v>
      </c>
      <c r="J49" s="21" t="s">
        <v>568</v>
      </c>
    </row>
    <row r="50" spans="2:10" ht="13.5" customHeight="1" x14ac:dyDescent="0.15"/>
  </sheetData>
  <sheetProtection algorithmName="SHA-512" hashValue="hJsKx4QJC4F7nCQ0iC1fi4DUnUtWhzd/FLj7DpasOkwzZsiHb8j2RNgtpchCv078Fg7cVVwAXdq+wk1UCbfz+A==" saltValue="HHuM9nLqq9oomKyr+Swh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2022-03-16T05:50:37Z</cp:lastPrinted>
  <dcterms:created xsi:type="dcterms:W3CDTF">2022-02-02T05:50:05Z</dcterms:created>
  <dcterms:modified xsi:type="dcterms:W3CDTF">2022-10-04T02:56:09Z</dcterms:modified>
  <cp:category/>
</cp:coreProperties>
</file>