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AM34" i="10"/>
  <c r="U34" i="10"/>
  <c r="U35" i="10" s="1"/>
  <c r="U36" i="10" s="1"/>
  <c r="C34" i="10"/>
  <c r="BE34" i="10" l="1"/>
  <c r="BW34" i="10" s="1"/>
  <c r="BW35" i="10" s="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<sst xmlns="http://schemas.openxmlformats.org/spreadsheetml/2006/main" count="1157" uniqueCount="593">
  <si>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</si>
  <si>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</si>
  <si>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</si>
  <si>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</si>
  <si>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</si>
  <si>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</si>
  <si>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</si>
  <si>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</si>
  <si>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</si>
  <si>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</si>
  <si>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</si>
  <si>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</si>
  <si>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</si>
  <si>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</si>
  <si>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</si>
  <si>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</si>
  <si>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</si>
  <si>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</si>
  <si>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</si>
  <si>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</si>
  <si>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</si>
  <si>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</si>
  <si>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</si>
  <si>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</si>
  <si>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</si>
  <si>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</si>
  <si>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</si>
  <si>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</si>
  <si>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</si>
  <si>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</si>
  <si>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</si>
  <si>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</si>
  <si>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</si>
  <si>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</si>
  <si>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</si>
  <si>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</si>
  <si>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</si>
  <si>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</si>
  <si>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</si>
  <si>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</si>
  <si>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</si>
  <si>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</si>
  <si>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</si>
  <si>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</si>
  <si>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</si>
  <si>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</si>
  <si>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</si>
  <si>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</si>
  <si>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</si>
  <si>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</si>
  <si>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</si>
  <si>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</si>
  <si>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</si>
  <si>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</si>
  <si>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</si>
  <si>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</si>
  <si>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</si>
  <si>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</si>
  <si>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</si>
  <si>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</si>
  <si>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</si>
  <si>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</si>
  <si>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</si>
  <si>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</si>
  <si>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</si>
  <si>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</si>
  <si>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</si>
  <si>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</si>
  <si>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</si>
  <si>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</si>
  <si>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</si>
  <si>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</si>
  <si>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</si>
  <si>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</si>
  <si>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</si>
  <si>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</si>
  <si>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</si>
  <si>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</si>
  <si>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</si>
  <si>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</si>
  <si>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</si>
  <si>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</si>
  <si>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</si>
  <si>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</si>
  <si>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</si>
  <si>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</si>
  <si>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</si>
  <si>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</si>
  <si>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</si>
  <si>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</si>
  <si>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</si>
  <si>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</si>
  <si>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</si>
  <si>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</si>
  <si>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</si>
  <si>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</si>
  <si>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</si>
  <si>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太子町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</si>
  <si>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</si>
  <si>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</si>
  <si>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</si>
  <si>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</si>
  <si>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</si>
  <si>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</si>
  <si>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</si>
  <si>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</si>
  <si>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</si>
  <si>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</si>
  <si>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</si>
  <si>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</si>
  <si>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</si>
  <si>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</si>
  <si>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</si>
  <si>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</si>
  <si>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</si>
  <si>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</si>
  <si>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</si>
  <si>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</si>
  <si>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</si>
  <si>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</si>
  <si>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</si>
  <si>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</si>
  <si>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</si>
  <si>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</si>
  <si>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</si>
  <si>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</si>
  <si>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</si>
  <si>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</si>
  <si>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</si>
  <si>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</si>
  <si>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</si>
  <si>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</si>
  <si>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</si>
  <si>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</si>
  <si>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</si>
  <si>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</si>
  <si>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</si>
  <si>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</si>
  <si>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</si>
  <si>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</si>
  <si>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</si>
  <si>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</si>
  <si>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</si>
  <si>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</si>
  <si>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</si>
  <si>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</si>
  <si>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</si>
  <si>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</si>
  <si>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</si>
  <si>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</si>
  <si>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</si>
  <si>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</si>
  <si>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</si>
  <si>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</si>
  <si>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</si>
  <si>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</si>
  <si>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</si>
  <si>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</si>
  <si>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</si>
  <si>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</si>
  <si>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</si>
  <si>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</si>
  <si>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</si>
  <si>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</si>
  <si>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</si>
  <si>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</si>
  <si>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</si>
  <si>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</si>
  <si>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</si>
  <si>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</si>
  <si>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</si>
  <si>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</si>
  <si>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</si>
  <si>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</si>
  <si>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</si>
  <si>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</si>
  <si>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</si>
  <si>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</si>
  <si>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</si>
  <si>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</si>
  <si>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</si>
  <si>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</si>
  <si>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</si>
  <si>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</si>
  <si>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</si>
  <si>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</si>
  <si>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</si>
  <si>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</si>
  <si>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</si>
  <si>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</si>
  <si>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</si>
  <si>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</si>
  <si>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</si>
  <si>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</si>
  <si>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</si>
  <si>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</si>
  <si>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</si>
  <si>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</si>
  <si>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</si>
  <si>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</si>
  <si>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</si>
  <si>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</si>
  <si>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</si>
  <si>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</si>
  <si>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</si>
  <si>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</si>
  <si>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</si>
  <si>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</si>
  <si>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</si>
  <si>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</si>
  <si>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</si>
  <si>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</si>
  <si>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</si>
  <si>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</si>
  <si>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大阪府太子町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</si>
  <si>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</si>
  <si>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</si>
  <si>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</si>
  <si>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</si>
  <si>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</si>
  <si>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</si>
  <si>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</si>
  <si>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</si>
  <si>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</si>
  <si>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</si>
  <si>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</si>
  <si>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</si>
  <si>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</si>
  <si>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</si>
  <si>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</si>
  <si>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</si>
  <si>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</si>
  <si>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</si>
  <si>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</si>
  <si>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</si>
  <si>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</si>
  <si>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</si>
  <si>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</si>
  <si>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</si>
  <si>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</si>
  <si>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</si>
  <si>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</si>
  <si>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</si>
  <si>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</si>
  <si>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</si>
  <si>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</si>
  <si>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</si>
  <si>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</si>
  <si>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</si>
  <si>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</si>
  <si>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</si>
  <si>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</si>
  <si>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</si>
  <si>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</si>
  <si>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</si>
  <si>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</si>
  <si>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</si>
  <si>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</si>
  <si>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</si>
  <si>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</si>
  <si>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</si>
  <si>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</si>
  <si>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</si>
  <si>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</si>
  <si>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</si>
  <si>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</si>
  <si>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</si>
  <si>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</si>
  <si>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</si>
  <si>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</si>
  <si>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</si>
  <si>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</si>
  <si>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</si>
  <si>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</si>
  <si>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</si>
  <si>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</si>
  <si>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</si>
  <si>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</si>
  <si>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</si>
  <si>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</si>
  <si>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</si>
  <si>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</si>
  <si>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</si>
  <si>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</si>
  <si>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</si>
  <si>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</si>
  <si>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</si>
  <si>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</si>
  <si>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</si>
  <si>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</si>
  <si>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</si>
  <si>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</si>
  <si>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</si>
  <si>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</si>
  <si>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</si>
  <si>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</si>
  <si>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</si>
  <si>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</si>
  <si>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</si>
  <si>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</si>
  <si>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</si>
  <si>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</si>
  <si>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</si>
  <si>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</si>
  <si>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</si>
  <si>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</si>
  <si>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</si>
  <si>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</si>
  <si>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</si>
  <si>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</si>
  <si>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</si>
  <si>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</si>
  <si>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</si>
  <si>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</si>
  <si>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</si>
  <si>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</si>
  <si>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</si>
  <si>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</si>
  <si>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</si>
  <si>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</si>
  <si>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</si>
  <si>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</si>
  <si>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</si>
  <si>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</si>
  <si>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</si>
  <si>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</si>
  <si>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</si>
  <si>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</si>
  <si>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</si>
  <si>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</si>
  <si>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</si>
  <si>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</si>
  <si>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</si>
  <si>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</si>
  <si>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</si>
  <si>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</si>
  <si>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</si>
  <si>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</si>
  <si>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</si>
  <si>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</si>
  <si>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</si>
  <si>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</si>
  <si>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</si>
  <si>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</si>
  <si>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</si>
  <si>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</si>
  <si>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</si>
  <si>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</si>
  <si>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</si>
  <si>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</si>
  <si>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</si>
  <si>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</si>
  <si>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</si>
  <si>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</si>
  <si>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</si>
  <si>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</si>
  <si>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</si>
  <si>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</si>
  <si>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</si>
  <si>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</si>
  <si>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</si>
  <si>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</si>
  <si>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</si>
  <si>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</si>
  <si>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</si>
  <si>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</si>
  <si>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</si>
  <si>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</si>
  <si>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大阪府太子町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</si>
  <si>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</si>
  <si>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</si>
  <si>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</si>
  <si>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</si>
  <si>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</si>
  <si>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</si>
  <si>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</si>
  <si>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</si>
  <si>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</si>
  <si>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</si>
  <si>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</si>
  <si>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</si>
  <si>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</si>
  <si>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</si>
  <si>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</si>
  <si>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</si>
  <si>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</si>
  <si>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</si>
  <si>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</si>
  <si>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</si>
  <si>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</si>
  <si>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</si>
  <si>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</si>
  <si>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</si>
  <si>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</si>
  <si>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</si>
  <si>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</si>
  <si>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</si>
  <si>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</si>
  <si>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</si>
  <si>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</si>
  <si>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</si>
  <si>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</si>
  <si>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</si>
  <si>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</si>
  <si>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</si>
  <si>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</si>
  <si>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</si>
  <si>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</si>
  <si>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</si>
  <si>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</si>
  <si>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</si>
  <si>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</si>
  <si>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</si>
  <si>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</si>
  <si>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</si>
  <si>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</si>
  <si>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</si>
  <si>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</si>
  <si>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</si>
  <si>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</si>
  <si>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</si>
  <si>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</si>
  <si>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</si>
  <si>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</si>
  <si>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</si>
  <si>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</si>
  <si>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</si>
  <si>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</si>
  <si>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</si>
  <si>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</si>
  <si>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</si>
  <si>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</si>
  <si>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</si>
  <si>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</si>
  <si>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</si>
  <si>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</si>
  <si>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</si>
  <si>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</si>
  <si>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</si>
  <si>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</si>
  <si>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</si>
  <si>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</si>
  <si>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</si>
  <si>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</si>
  <si>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</si>
  <si>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</si>
  <si>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</si>
  <si>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</si>
  <si>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</si>
  <si>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</si>
  <si>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</si>
  <si>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</si>
  <si>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</si>
  <si>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</si>
  <si>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</si>
  <si>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</si>
  <si>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</si>
  <si>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</si>
  <si>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</si>
  <si>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</si>
  <si>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</si>
  <si>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</si>
  <si>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</si>
  <si>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</si>
  <si>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</si>
  <si>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</si>
  <si>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</si>
  <si>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</si>
  <si>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</si>
  <si>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</si>
  <si>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</si>
  <si>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</si>
  <si>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</si>
  <si>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</si>
  <si>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</si>
  <si>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</si>
  <si>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</si>
  <si>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</si>
  <si>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</si>
  <si>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</si>
  <si>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</si>
  <si>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</si>
  <si>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</si>
  <si>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</si>
  <si>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</si>
  <si>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</si>
  <si>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</si>
  <si>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</si>
  <si>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</si>
  <si>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</si>
  <si>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</si>
  <si>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</si>
  <si>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</si>
  <si>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</si>
  <si>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</si>
  <si>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</si>
  <si>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</si>
  <si>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</si>
  <si>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</si>
  <si>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</si>
  <si>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</si>
  <si>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</si>
  <si>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</si>
  <si>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</si>
  <si>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</si>
  <si>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</si>
  <si>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</si>
  <si>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</si>
  <si>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</si>
  <si>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</si>
  <si>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</si>
  <si>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</si>
  <si>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</si>
  <si>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</si>
  <si>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</si>
  <si>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</si>
  <si>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</si>
  <si>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</si>
  <si>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</si>
  <si>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</si>
  <si>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</si>
  <si>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</si>
  <si>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</si>
  <si>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</si>
  <si>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</si>
  <si>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</si>
  <si>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</si>
  <si>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</si>
  <si>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</si>
  <si>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</si>
  <si>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</si>
  <si>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</si>
  <si>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</si>
  <si>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</si>
  <si>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</si>
  <si>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</si>
  <si>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</si>
  <si>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</si>
  <si>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</si>
  <si>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</si>
  <si>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</si>
  <si>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</si>
  <si>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</si>
  <si>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</si>
  <si>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</si>
  <si>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</si>
  <si>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</si>
  <si>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</si>
  <si>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</si>
  <si>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</si>
  <si>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</si>
  <si>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</si>
  <si>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</si>
  <si>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</si>
  <si>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2.18</t>
  </si>
  <si>
    <t>▲ 0.21</t>
  </si>
  <si>
    <t>▲ 7.08</t>
  </si>
  <si>
    <t>一般会計</t>
  </si>
  <si>
    <t>下水道事業特別会計</t>
  </si>
  <si>
    <t>介護保険特別会計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</si>
  <si>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</si>
  <si>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</si>
  <si>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</si>
  <si>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</si>
  <si>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</si>
  <si>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</si>
  <si>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</si>
  <si>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</si>
  <si>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</si>
  <si>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</si>
  <si>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南河内環境事業組合</t>
    <rPh sb="0" eb="3">
      <t>ミナミカワチ</t>
    </rPh>
    <rPh sb="3" eb="5">
      <t>カンキョウ</t>
    </rPh>
    <rPh sb="5" eb="7">
      <t>ジギョウ</t>
    </rPh>
    <rPh sb="7" eb="9">
      <t>クミアイ</t>
    </rPh>
    <phoneticPr fontId="2"/>
  </si>
  <si>
    <t>大阪府後期高齢者医療広域連合（一般会計）</t>
    <rPh sb="15" eb="17">
      <t>イッパン</t>
    </rPh>
    <rPh sb="17" eb="19">
      <t>カイケイ</t>
    </rPh>
    <phoneticPr fontId="2"/>
  </si>
  <si>
    <t>大阪府後期高齢者医療広域連合（後期高齢者医療特別会計）</t>
    <rPh sb="15" eb="17">
      <t>コウキ</t>
    </rPh>
    <rPh sb="17" eb="20">
      <t>コウレイシャ</t>
    </rPh>
    <rPh sb="20" eb="22">
      <t>イリョウ</t>
    </rPh>
    <rPh sb="22" eb="24">
      <t>トクベツ</t>
    </rPh>
    <rPh sb="24" eb="26">
      <t>カイケイ</t>
    </rPh>
    <phoneticPr fontId="2"/>
  </si>
  <si>
    <t>大阪広域水道企業団（工業用水事業会計）</t>
    <rPh sb="0" eb="2">
      <t>オオサカ</t>
    </rPh>
    <rPh sb="2" eb="4">
      <t>コウイキ</t>
    </rPh>
    <rPh sb="4" eb="6">
      <t>スイドウ</t>
    </rPh>
    <rPh sb="6" eb="8">
      <t>キギョウ</t>
    </rPh>
    <rPh sb="8" eb="9">
      <t>ダン</t>
    </rPh>
    <rPh sb="10" eb="12">
      <t>コウギョウ</t>
    </rPh>
    <rPh sb="12" eb="14">
      <t>ヨウスイ</t>
    </rPh>
    <rPh sb="14" eb="16">
      <t>ジギョウ</t>
    </rPh>
    <rPh sb="16" eb="18">
      <t>カイケイ</t>
    </rPh>
    <phoneticPr fontId="2"/>
  </si>
  <si>
    <t>-</t>
    <phoneticPr fontId="2"/>
  </si>
  <si>
    <t>公共施設整備基金</t>
    <rPh sb="0" eb="2">
      <t>コウキョウ</t>
    </rPh>
    <rPh sb="2" eb="4">
      <t>シセツ</t>
    </rPh>
    <rPh sb="4" eb="6">
      <t>セイビ</t>
    </rPh>
    <rPh sb="6" eb="8">
      <t>キキン</t>
    </rPh>
    <phoneticPr fontId="5"/>
  </si>
  <si>
    <t>退職手当基金</t>
    <rPh sb="0" eb="2">
      <t>タイショク</t>
    </rPh>
    <rPh sb="2" eb="4">
      <t>テアテ</t>
    </rPh>
    <rPh sb="4" eb="6">
      <t>キキン</t>
    </rPh>
    <phoneticPr fontId="5"/>
  </si>
  <si>
    <t>ふるさと太子応援基金</t>
    <rPh sb="4" eb="6">
      <t>タイシ</t>
    </rPh>
    <rPh sb="6" eb="8">
      <t>オウエン</t>
    </rPh>
    <rPh sb="8" eb="10">
      <t>キキン</t>
    </rPh>
    <phoneticPr fontId="2"/>
  </si>
  <si>
    <t>太子まちづくり「夢」基金</t>
    <rPh sb="0" eb="2">
      <t>タイシ</t>
    </rPh>
    <rPh sb="8" eb="9">
      <t>ユメ</t>
    </rPh>
    <rPh sb="10" eb="12">
      <t>キキン</t>
    </rPh>
    <phoneticPr fontId="2"/>
  </si>
  <si>
    <t>たいし・ふれ愛福祉基金</t>
    <rPh sb="6" eb="7">
      <t>アイ</t>
    </rPh>
    <rPh sb="7" eb="9">
      <t>フクシ</t>
    </rPh>
    <rPh sb="9" eb="11">
      <t>キキン</t>
    </rPh>
    <phoneticPr fontId="2"/>
  </si>
  <si>
    <t>大阪広域水道企業団　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</si>
  <si>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</si>
  <si>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</si>
  <si>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</si>
  <si>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17年頃からの行財政改革により、投資的経費なども含め予算規模の抑制を実施してきたことで、公債費や地方債残高の減少を図るとともに、決算収支による余剰金を基金へ積み立ててきたことによって増加傾向にあった。そのため、将来負担を現在のストックで賄えてきたことから将来負担比率はマイナスとなり、「-」となっている。しかしながら、令和元年度には、収支不足により、財政調整基金から多額の取崩しを行ったことから基金残高が大幅に減少したことで、比率は悪化傾向にある。一方、投資的経費を抑制してきたことで、施設の老朽化が進み、有形固定資産減価償却率は悪化していたが、ここ数年は、比率の悪化は抑制されており、比較的適正な維持管理が行えていると言える。</t>
    <rPh sb="27" eb="28">
      <t>フク</t>
    </rPh>
    <rPh sb="37" eb="39">
      <t>ジッシ</t>
    </rPh>
    <rPh sb="47" eb="50">
      <t>コウサイヒ</t>
    </rPh>
    <rPh sb="60" eb="61">
      <t>ハカ</t>
    </rPh>
    <rPh sb="67" eb="69">
      <t>ケッサン</t>
    </rPh>
    <rPh sb="69" eb="71">
      <t>シュウシ</t>
    </rPh>
    <rPh sb="78" eb="80">
      <t>キキン</t>
    </rPh>
    <rPh sb="162" eb="164">
      <t>レイワ</t>
    </rPh>
    <rPh sb="164" eb="165">
      <t>ガン</t>
    </rPh>
    <rPh sb="165" eb="167">
      <t>ネンド</t>
    </rPh>
    <rPh sb="170" eb="172">
      <t>シュウシ</t>
    </rPh>
    <rPh sb="172" eb="174">
      <t>フソク</t>
    </rPh>
    <rPh sb="178" eb="180">
      <t>ザイセイ</t>
    </rPh>
    <rPh sb="180" eb="182">
      <t>チョウセイ</t>
    </rPh>
    <rPh sb="182" eb="184">
      <t>キキン</t>
    </rPh>
    <rPh sb="186" eb="188">
      <t>タガク</t>
    </rPh>
    <rPh sb="189" eb="191">
      <t>トリクズ</t>
    </rPh>
    <rPh sb="193" eb="194">
      <t>オコナ</t>
    </rPh>
    <rPh sb="200" eb="202">
      <t>キキン</t>
    </rPh>
    <rPh sb="202" eb="204">
      <t>ザンダカ</t>
    </rPh>
    <rPh sb="205" eb="207">
      <t>オオハバ</t>
    </rPh>
    <rPh sb="208" eb="210">
      <t>ゲンショウ</t>
    </rPh>
    <rPh sb="216" eb="218">
      <t>ヒリツ</t>
    </rPh>
    <rPh sb="219" eb="221">
      <t>アッカ</t>
    </rPh>
    <rPh sb="221" eb="223">
      <t>ケイコウ</t>
    </rPh>
    <rPh sb="227" eb="229">
      <t>イッポウ</t>
    </rPh>
    <rPh sb="230" eb="233">
      <t>トウシテキ</t>
    </rPh>
    <rPh sb="233" eb="235">
      <t>ケイヒ</t>
    </rPh>
    <rPh sb="236" eb="238">
      <t>ヨクセイ</t>
    </rPh>
    <rPh sb="246" eb="248">
      <t>シセツ</t>
    </rPh>
    <rPh sb="249" eb="252">
      <t>ロウキュウカ</t>
    </rPh>
    <rPh sb="253" eb="254">
      <t>スス</t>
    </rPh>
    <rPh sb="256" eb="258">
      <t>ユウケイ</t>
    </rPh>
    <rPh sb="258" eb="260">
      <t>コテイ</t>
    </rPh>
    <rPh sb="260" eb="262">
      <t>シサン</t>
    </rPh>
    <rPh sb="262" eb="264">
      <t>ゲンカ</t>
    </rPh>
    <rPh sb="264" eb="266">
      <t>ショウキャク</t>
    </rPh>
    <rPh sb="266" eb="267">
      <t>リツ</t>
    </rPh>
    <rPh sb="268" eb="270">
      <t>アッカ</t>
    </rPh>
    <rPh sb="278" eb="280">
      <t>スウネン</t>
    </rPh>
    <rPh sb="282" eb="284">
      <t>ヒリツ</t>
    </rPh>
    <rPh sb="285" eb="287">
      <t>アッカ</t>
    </rPh>
    <rPh sb="288" eb="290">
      <t>ヨクセイ</t>
    </rPh>
    <rPh sb="296" eb="299">
      <t>ヒカクテキ</t>
    </rPh>
    <rPh sb="299" eb="301">
      <t>テキセイ</t>
    </rPh>
    <rPh sb="302" eb="304">
      <t>イジ</t>
    </rPh>
    <rPh sb="304" eb="306">
      <t>カンリ</t>
    </rPh>
    <rPh sb="307" eb="308">
      <t>オコナ</t>
    </rPh>
    <rPh sb="313" eb="314">
      <t>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</si>
  <si>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</si>
  <si>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</si>
  <si>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</si>
  <si>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</si>
  <si>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</si>
  <si>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</si>
  <si>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平成17年頃からの行財政改革により、投資的経費の抑制、償還終了に伴う元金償還額減少の範囲内での借入等を実施してきたことから、公債費、地方債残高が減少傾向にある。</t>
    </r>
    <r>
      <rPr>
        <sz val="11"/>
        <color theme="1"/>
        <rFont val="ＭＳ Ｐゴシック"/>
        <family val="3"/>
        <charset val="128"/>
      </rPr>
      <t>実質公債費比率</t>
    </r>
    <r>
      <rPr>
        <sz val="11"/>
        <rFont val="ＭＳ Ｐゴシック"/>
        <family val="3"/>
        <charset val="128"/>
      </rPr>
      <t>については、制度開始当初の平成19年度には18.9％であったが、令和元年度には11.8ポイント減の7.1％となっている。充当可能財源についても、予算規模の抑制などにより黒字を確保してきたことから、余剰分を積み立てることで基金残高は増加傾向にあった。また、地方債については、交付税措置のある事業債を考慮しながら計画的に借入を行ってきたことから、基準財政需要額への算入見込額が増加してきた。その結果、将来の負担は現在のストックで賄えていることから将来負担比率はマイナスとなっており、「－」となっている。しかしながら、令和元年度には、収支不足などから基金の取崩しが増加し、比率は悪化している。今後も公共施設等の長寿命化や更新が必要なことから、基金の取崩しや、地方債の活用を続けていく必要があり、数値としては悪化することが懸念される。</t>
    </r>
    <rPh sb="1" eb="3">
      <t>ヘイセイ</t>
    </rPh>
    <rPh sb="5" eb="6">
      <t>ネン</t>
    </rPh>
    <rPh sb="6" eb="7">
      <t>コロ</t>
    </rPh>
    <rPh sb="10" eb="13">
      <t>ギョウザイセイ</t>
    </rPh>
    <rPh sb="13" eb="15">
      <t>カイカク</t>
    </rPh>
    <rPh sb="19" eb="21">
      <t>トウシ</t>
    </rPh>
    <rPh sb="21" eb="22">
      <t>テキ</t>
    </rPh>
    <rPh sb="22" eb="24">
      <t>ケイヒ</t>
    </rPh>
    <rPh sb="25" eb="27">
      <t>ヨクセイ</t>
    </rPh>
    <rPh sb="28" eb="30">
      <t>ショウカン</t>
    </rPh>
    <rPh sb="30" eb="32">
      <t>シュウリョウ</t>
    </rPh>
    <rPh sb="33" eb="34">
      <t>トモナ</t>
    </rPh>
    <rPh sb="35" eb="37">
      <t>ガンキン</t>
    </rPh>
    <rPh sb="37" eb="39">
      <t>ショウカン</t>
    </rPh>
    <rPh sb="39" eb="40">
      <t>ガク</t>
    </rPh>
    <rPh sb="40" eb="42">
      <t>ゲンショウ</t>
    </rPh>
    <rPh sb="43" eb="46">
      <t>ハンイナイ</t>
    </rPh>
    <rPh sb="48" eb="50">
      <t>カリイレ</t>
    </rPh>
    <rPh sb="50" eb="51">
      <t>ナド</t>
    </rPh>
    <rPh sb="52" eb="54">
      <t>ジッシ</t>
    </rPh>
    <rPh sb="63" eb="65">
      <t>コウサイ</t>
    </rPh>
    <rPh sb="65" eb="66">
      <t>ヒ</t>
    </rPh>
    <rPh sb="67" eb="70">
      <t>チホウサイ</t>
    </rPh>
    <rPh sb="70" eb="72">
      <t>ザンダカ</t>
    </rPh>
    <rPh sb="73" eb="75">
      <t>ゲンショウ</t>
    </rPh>
    <rPh sb="75" eb="77">
      <t>ケイコウ</t>
    </rPh>
    <rPh sb="81" eb="83">
      <t>ジッシツ</t>
    </rPh>
    <rPh sb="87" eb="88">
      <t>リツ</t>
    </rPh>
    <rPh sb="120" eb="121">
      <t>レイ</t>
    </rPh>
    <rPh sb="121" eb="122">
      <t>ワ</t>
    </rPh>
    <rPh sb="122" eb="123">
      <t>ガン</t>
    </rPh>
    <rPh sb="123" eb="125">
      <t>ネンド</t>
    </rPh>
    <rPh sb="148" eb="150">
      <t>ジュウトウ</t>
    </rPh>
    <rPh sb="150" eb="152">
      <t>カノウ</t>
    </rPh>
    <rPh sb="152" eb="154">
      <t>ザイゲン</t>
    </rPh>
    <rPh sb="160" eb="162">
      <t>ヨサン</t>
    </rPh>
    <rPh sb="162" eb="164">
      <t>キボ</t>
    </rPh>
    <rPh sb="165" eb="167">
      <t>ヨクセイ</t>
    </rPh>
    <rPh sb="172" eb="174">
      <t>クロジ</t>
    </rPh>
    <rPh sb="175" eb="177">
      <t>カクホ</t>
    </rPh>
    <rPh sb="186" eb="189">
      <t>ヨジョウブン</t>
    </rPh>
    <rPh sb="198" eb="200">
      <t>キキン</t>
    </rPh>
    <rPh sb="200" eb="202">
      <t>ザンダカ</t>
    </rPh>
    <rPh sb="203" eb="205">
      <t>ゾウカ</t>
    </rPh>
    <rPh sb="205" eb="207">
      <t>ケイコウ</t>
    </rPh>
    <rPh sb="215" eb="217">
      <t>チホウ</t>
    </rPh>
    <rPh sb="217" eb="218">
      <t>サイ</t>
    </rPh>
    <rPh sb="242" eb="245">
      <t>ケイカクテキ</t>
    </rPh>
    <rPh sb="246" eb="248">
      <t>カリイレ</t>
    </rPh>
    <rPh sb="249" eb="250">
      <t>オコナ</t>
    </rPh>
    <rPh sb="259" eb="261">
      <t>キジュン</t>
    </rPh>
    <rPh sb="261" eb="263">
      <t>ザイセイ</t>
    </rPh>
    <rPh sb="263" eb="265">
      <t>ジュヨウ</t>
    </rPh>
    <rPh sb="265" eb="266">
      <t>ガク</t>
    </rPh>
    <rPh sb="268" eb="270">
      <t>サンニュウ</t>
    </rPh>
    <rPh sb="270" eb="272">
      <t>ミコミ</t>
    </rPh>
    <rPh sb="272" eb="273">
      <t>ガク</t>
    </rPh>
    <rPh sb="274" eb="276">
      <t>ゾウカ</t>
    </rPh>
    <rPh sb="283" eb="285">
      <t>ケッカ</t>
    </rPh>
    <rPh sb="286" eb="288">
      <t>ショウライ</t>
    </rPh>
    <rPh sb="289" eb="291">
      <t>フタン</t>
    </rPh>
    <rPh sb="292" eb="294">
      <t>ゲンザイ</t>
    </rPh>
    <rPh sb="300" eb="301">
      <t>マカナ</t>
    </rPh>
    <rPh sb="344" eb="346">
      <t>レイワ</t>
    </rPh>
    <rPh sb="346" eb="347">
      <t>ガン</t>
    </rPh>
    <rPh sb="347" eb="349">
      <t>ネンド</t>
    </rPh>
    <rPh sb="352" eb="354">
      <t>シュウシ</t>
    </rPh>
    <rPh sb="354" eb="356">
      <t>ブソク</t>
    </rPh>
    <rPh sb="360" eb="362">
      <t>キキン</t>
    </rPh>
    <rPh sb="363" eb="365">
      <t>トリクズ</t>
    </rPh>
    <rPh sb="367" eb="369">
      <t>ゾウカ</t>
    </rPh>
    <rPh sb="371" eb="373">
      <t>ヒリツ</t>
    </rPh>
    <rPh sb="374" eb="376">
      <t>アッカ</t>
    </rPh>
    <rPh sb="381" eb="383">
      <t>コンゴ</t>
    </rPh>
    <rPh sb="409" eb="411">
      <t>トリクズシ</t>
    </rPh>
    <rPh sb="421" eb="422">
      <t>ツヅ</t>
    </rPh>
    <rPh sb="426" eb="428">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</si>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</sst>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6" fillId="0" borderId="41" xfId="16" applyBorder="1" applyAlignment="1" applyProtection="1">
      <alignment horizontal="left" vertical="top" wrapText="1"/>
      <protection locked="0"/>
    </xf>
    <xf numFmtId="0" fontId="16" fillId="0" borderId="12" xfId="16" applyBorder="1" applyAlignment="1" applyProtection="1">
      <alignment horizontal="left" vertical="top" wrapText="1"/>
      <protection locked="0"/>
    </xf>
    <xf numFmtId="0" fontId="16" fillId="0" borderId="48" xfId="16" applyBorder="1" applyAlignment="1" applyProtection="1">
      <alignment horizontal="left" vertical="top" wrapText="1"/>
      <protection locked="0"/>
    </xf>
    <xf numFmtId="0" fontId="16" fillId="0" borderId="64" xfId="16" applyBorder="1" applyAlignment="1" applyProtection="1">
      <alignment horizontal="left" vertical="top" wrapText="1"/>
      <protection locked="0"/>
    </xf>
    <xf numFmtId="0" fontId="16" fillId="0" borderId="0" xfId="16" applyAlignment="1" applyProtection="1">
      <alignment horizontal="left" vertical="top" wrapText="1"/>
      <protection locked="0"/>
    </xf>
    <xf numFmtId="0" fontId="16" fillId="0" borderId="38" xfId="16" applyBorder="1" applyAlignment="1" applyProtection="1">
      <alignment horizontal="left" vertical="top" wrapText="1"/>
      <protection locked="0"/>
    </xf>
    <xf numFmtId="0" fontId="16" fillId="0" borderId="37" xfId="16" applyBorder="1" applyAlignment="1" applyProtection="1">
      <alignment horizontal="left" vertical="top" wrapText="1"/>
      <protection locked="0"/>
    </xf>
    <xf numFmtId="0" fontId="16" fillId="0" borderId="54" xfId="16" applyBorder="1" applyAlignment="1" applyProtection="1">
      <alignment horizontal="left" vertical="top" wrapText="1"/>
      <protection locked="0"/>
    </xf>
    <xf numFmtId="0" fontId="16" fillId="0" borderId="40" xfId="16"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c:ext xmlns:c16="http://schemas.microsoft.com/office/drawing/2014/chart" uri="{C3380CC4-5D6E-409C-BE32-E72D297353CC}">
              <c16:uniqueId val="{00000000-F750-444C-BEA3-1B310421CD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24702</c:v>
                </c:pt>
                <c:pt idx="1">
                  <c:v>24226</c:v>
                </c:pt>
                <c:pt idx="2">
                  <c:v>26854</c:v>
                </c:pt>
                <c:pt idx="3">
                  <c:v>7582</c:v>
                </c:pt>
                <c:pt idx="4">
                  <c:v>32440</c:v>
                </c:pt>
              </c:numCache>
            </c:numRef>
          </c:val>
          <c:smooth val="0"/>
          <c:extLst>
            <c:ext xmlns:c16="http://schemas.microsoft.com/office/drawing/2014/chart" uri="{C3380CC4-5D6E-409C-BE32-E72D297353CC}">
              <c16:uniqueId val="{00000001-F750-444C-BEA3-1B310421CD9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6.74</c:v>
                </c:pt>
                <c:pt idx="1">
                  <c:v>3.03</c:v>
                </c:pt>
                <c:pt idx="2">
                  <c:v>2.5499999999999998</c:v>
                </c:pt>
                <c:pt idx="3">
                  <c:v>0.93</c:v>
                </c:pt>
                <c:pt idx="4">
                  <c:v>0.87</c:v>
                </c:pt>
              </c:numCache>
            </c:numRef>
          </c:val>
          <c:extLst>
            <c:ext xmlns:c16="http://schemas.microsoft.com/office/drawing/2014/chart" uri="{C3380CC4-5D6E-409C-BE32-E72D297353CC}">
              <c16:uniqueId val="{00000000-6946-4286-815E-2B84AB1FC5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48.85</c:v>
                </c:pt>
                <c:pt idx="1">
                  <c:v>51.27</c:v>
                </c:pt>
                <c:pt idx="2">
                  <c:v>52.66</c:v>
                </c:pt>
                <c:pt idx="3">
                  <c:v>53.69</c:v>
                </c:pt>
                <c:pt idx="4">
                  <c:v>46.64</c:v>
                </c:pt>
              </c:numCache>
            </c:numRef>
          </c:val>
          <c:extLst>
            <c:ext xmlns:c16="http://schemas.microsoft.com/office/drawing/2014/chart" uri="{C3380CC4-5D6E-409C-BE32-E72D297353CC}">
              <c16:uniqueId val="{00000001-6946-4286-815E-2B84AB1FC5E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5.74</c:v>
                </c:pt>
                <c:pt idx="1">
                  <c:v>-2.1800000000000002</c:v>
                </c:pt>
                <c:pt idx="2">
                  <c:v>1.0900000000000001</c:v>
                </c:pt>
                <c:pt idx="3">
                  <c:v>-0.21</c:v>
                </c:pt>
                <c:pt idx="4">
                  <c:v>-7.08</c:v>
                </c:pt>
              </c:numCache>
            </c:numRef>
          </c:val>
          <c:smooth val="0"/>
          <c:extLst>
            <c:ext xmlns:c16="http://schemas.microsoft.com/office/drawing/2014/chart" uri="{C3380CC4-5D6E-409C-BE32-E72D297353CC}">
              <c16:uniqueId val="{00000002-6946-4286-815E-2B84AB1FC5E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26.55</c:v>
                </c:pt>
                <c:pt idx="2">
                  <c:v>#N/A</c:v>
                </c:pt>
                <c:pt idx="3">
                  <c:v>26.54</c:v>
                </c:pt>
                <c:pt idx="4">
                  <c:v>0</c:v>
                </c:pt>
                <c:pt idx="5">
                  <c:v>0</c:v>
                </c:pt>
                <c:pt idx="6">
                  <c:v>0</c:v>
                </c:pt>
                <c:pt idx="7">
                  <c:v>0</c:v>
                </c:pt>
                <c:pt idx="8">
                  <c:v>0</c:v>
                </c:pt>
                <c:pt idx="9">
                  <c:v>0</c:v>
                </c:pt>
              </c:numCache>
            </c:numRef>
          </c:val>
          <c:extLst>
            <c:ext xmlns:c16="http://schemas.microsoft.com/office/drawing/2014/chart" uri="{C3380CC4-5D6E-409C-BE32-E72D297353CC}">
              <c16:uniqueId val="{00000000-CC30-44FC-9B03-86C23B593D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C30-44FC-9B03-86C23B593DB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C30-44FC-9B03-86C23B593DB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C30-44FC-9B03-86C23B593DB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C30-44FC-9B03-86C23B593DB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0.15</c:v>
                </c:pt>
                <c:pt idx="2">
                  <c:v>#N/A</c:v>
                </c:pt>
                <c:pt idx="3">
                  <c:v>0.15</c:v>
                </c:pt>
                <c:pt idx="4">
                  <c:v>#N/A</c:v>
                </c:pt>
                <c:pt idx="5">
                  <c:v>0.18</c:v>
                </c:pt>
                <c:pt idx="6">
                  <c:v>#N/A</c:v>
                </c:pt>
                <c:pt idx="7">
                  <c:v>0.18</c:v>
                </c:pt>
                <c:pt idx="8">
                  <c:v>#N/A</c:v>
                </c:pt>
                <c:pt idx="9">
                  <c:v>0.19</c:v>
                </c:pt>
              </c:numCache>
            </c:numRef>
          </c:val>
          <c:extLst>
            <c:ext xmlns:c16="http://schemas.microsoft.com/office/drawing/2014/chart" uri="{C3380CC4-5D6E-409C-BE32-E72D297353CC}">
              <c16:uniqueId val="{00000005-CC30-44FC-9B03-86C23B593DB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0.35</c:v>
                </c:pt>
                <c:pt idx="2">
                  <c:v>#N/A</c:v>
                </c:pt>
                <c:pt idx="3">
                  <c:v>0.53</c:v>
                </c:pt>
                <c:pt idx="4">
                  <c:v>#N/A</c:v>
                </c:pt>
                <c:pt idx="5">
                  <c:v>1.22</c:v>
                </c:pt>
                <c:pt idx="6">
                  <c:v>#N/A</c:v>
                </c:pt>
                <c:pt idx="7">
                  <c:v>0.79</c:v>
                </c:pt>
                <c:pt idx="8">
                  <c:v>#N/A</c:v>
                </c:pt>
                <c:pt idx="9">
                  <c:v>0.4</c:v>
                </c:pt>
              </c:numCache>
            </c:numRef>
          </c:val>
          <c:extLst>
            <c:ext xmlns:c16="http://schemas.microsoft.com/office/drawing/2014/chart" uri="{C3380CC4-5D6E-409C-BE32-E72D297353CC}">
              <c16:uniqueId val="{00000006-CC30-44FC-9B03-86C23B593DB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1.1299999999999999</c:v>
                </c:pt>
                <c:pt idx="2">
                  <c:v>#N/A</c:v>
                </c:pt>
                <c:pt idx="3">
                  <c:v>1.0900000000000001</c:v>
                </c:pt>
                <c:pt idx="4">
                  <c:v>#N/A</c:v>
                </c:pt>
                <c:pt idx="5">
                  <c:v>1.32</c:v>
                </c:pt>
                <c:pt idx="6">
                  <c:v>#N/A</c:v>
                </c:pt>
                <c:pt idx="7">
                  <c:v>0.54</c:v>
                </c:pt>
                <c:pt idx="8">
                  <c:v>#N/A</c:v>
                </c:pt>
                <c:pt idx="9">
                  <c:v>0.44</c:v>
                </c:pt>
              </c:numCache>
            </c:numRef>
          </c:val>
          <c:extLst>
            <c:ext xmlns:c16="http://schemas.microsoft.com/office/drawing/2014/chart" uri="{C3380CC4-5D6E-409C-BE32-E72D297353CC}">
              <c16:uniqueId val="{00000007-CC30-44FC-9B03-86C23B593DB1}"/>
            </c:ext>
          </c:extLst>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#N/A</c:v>
                </c:pt>
                <c:pt idx="9">
                  <c:v>0.84</c:v>
                </c:pt>
              </c:numCache>
            </c:numRef>
          </c:val>
          <c:extLst>
            <c:ext xmlns:c16="http://schemas.microsoft.com/office/drawing/2014/chart" uri="{C3380CC4-5D6E-409C-BE32-E72D297353CC}">
              <c16:uniqueId val="{00000008-CC30-44FC-9B03-86C23B593DB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6.73</c:v>
                </c:pt>
                <c:pt idx="2">
                  <c:v>#N/A</c:v>
                </c:pt>
                <c:pt idx="3">
                  <c:v>3.03</c:v>
                </c:pt>
                <c:pt idx="4">
                  <c:v>#N/A</c:v>
                </c:pt>
                <c:pt idx="5">
                  <c:v>2.54</c:v>
                </c:pt>
                <c:pt idx="6">
                  <c:v>#N/A</c:v>
                </c:pt>
                <c:pt idx="7">
                  <c:v>0.93</c:v>
                </c:pt>
                <c:pt idx="8">
                  <c:v>#N/A</c:v>
                </c:pt>
                <c:pt idx="9">
                  <c:v>0.87</c:v>
                </c:pt>
              </c:numCache>
            </c:numRef>
          </c:val>
          <c:extLst>
            <c:ext xmlns:c16="http://schemas.microsoft.com/office/drawing/2014/chart" uri="{C3380CC4-5D6E-409C-BE32-E72D297353CC}">
              <c16:uniqueId val="{00000009-CC30-44FC-9B03-86C23B593D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408</c:v>
                </c:pt>
                <c:pt idx="5">
                  <c:v>417</c:v>
                </c:pt>
                <c:pt idx="8">
                  <c:v>413</c:v>
                </c:pt>
                <c:pt idx="11">
                  <c:v>411</c:v>
                </c:pt>
                <c:pt idx="14">
                  <c:v>406</c:v>
                </c:pt>
              </c:numCache>
            </c:numRef>
          </c:val>
          <c:extLst>
            <c:ext xmlns:c16="http://schemas.microsoft.com/office/drawing/2014/chart" uri="{C3380CC4-5D6E-409C-BE32-E72D297353CC}">
              <c16:uniqueId val="{00000000-B955-44C4-B1C5-46D7E6F2ED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55-44C4-B1C5-46D7E6F2ED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955-44C4-B1C5-46D7E6F2ED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23</c:v>
                </c:pt>
                <c:pt idx="3">
                  <c:v>9</c:v>
                </c:pt>
                <c:pt idx="6">
                  <c:v>2</c:v>
                </c:pt>
                <c:pt idx="9">
                  <c:v>2</c:v>
                </c:pt>
                <c:pt idx="12">
                  <c:v>0</c:v>
                </c:pt>
              </c:numCache>
            </c:numRef>
          </c:val>
          <c:extLst>
            <c:ext xmlns:c16="http://schemas.microsoft.com/office/drawing/2014/chart" uri="{C3380CC4-5D6E-409C-BE32-E72D297353CC}">
              <c16:uniqueId val="{00000003-B955-44C4-B1C5-46D7E6F2ED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115</c:v>
                </c:pt>
                <c:pt idx="3">
                  <c:v>121</c:v>
                </c:pt>
                <c:pt idx="6">
                  <c:v>127</c:v>
                </c:pt>
                <c:pt idx="9">
                  <c:v>129</c:v>
                </c:pt>
                <c:pt idx="12">
                  <c:v>157</c:v>
                </c:pt>
              </c:numCache>
            </c:numRef>
          </c:val>
          <c:extLst>
            <c:ext xmlns:c16="http://schemas.microsoft.com/office/drawing/2014/chart" uri="{C3380CC4-5D6E-409C-BE32-E72D297353CC}">
              <c16:uniqueId val="{00000004-B955-44C4-B1C5-46D7E6F2ED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55-44C4-B1C5-46D7E6F2ED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55-44C4-B1C5-46D7E6F2ED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492</c:v>
                </c:pt>
                <c:pt idx="3">
                  <c:v>463</c:v>
                </c:pt>
                <c:pt idx="6">
                  <c:v>504</c:v>
                </c:pt>
                <c:pt idx="9">
                  <c:v>471</c:v>
                </c:pt>
                <c:pt idx="12">
                  <c:v>435</c:v>
                </c:pt>
              </c:numCache>
            </c:numRef>
          </c:val>
          <c:extLst>
            <c:ext xmlns:c16="http://schemas.microsoft.com/office/drawing/2014/chart" uri="{C3380CC4-5D6E-409C-BE32-E72D297353CC}">
              <c16:uniqueId val="{00000007-B955-44C4-B1C5-46D7E6F2ED3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222</c:v>
                </c:pt>
                <c:pt idx="2">
                  <c:v>#N/A</c:v>
                </c:pt>
                <c:pt idx="3">
                  <c:v>#N/A</c:v>
                </c:pt>
                <c:pt idx="4">
                  <c:v>176</c:v>
                </c:pt>
                <c:pt idx="5">
                  <c:v>#N/A</c:v>
                </c:pt>
                <c:pt idx="6">
                  <c:v>#N/A</c:v>
                </c:pt>
                <c:pt idx="7">
                  <c:v>220</c:v>
                </c:pt>
                <c:pt idx="8">
                  <c:v>#N/A</c:v>
                </c:pt>
                <c:pt idx="9">
                  <c:v>#N/A</c:v>
                </c:pt>
                <c:pt idx="10">
                  <c:v>191</c:v>
                </c:pt>
                <c:pt idx="11">
                  <c:v>#N/A</c:v>
                </c:pt>
                <c:pt idx="12">
                  <c:v>#N/A</c:v>
                </c:pt>
                <c:pt idx="13">
                  <c:v>186</c:v>
                </c:pt>
                <c:pt idx="14">
                  <c:v>#N/A</c:v>
                </c:pt>
              </c:numCache>
            </c:numRef>
          </c:val>
          <c:smooth val="0"/>
          <c:extLst>
            <c:ext xmlns:c16="http://schemas.microsoft.com/office/drawing/2014/chart" uri="{C3380CC4-5D6E-409C-BE32-E72D297353CC}">
              <c16:uniqueId val="{00000008-B955-44C4-B1C5-46D7E6F2ED3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4958</c:v>
                </c:pt>
                <c:pt idx="5">
                  <c:v>4889</c:v>
                </c:pt>
                <c:pt idx="8">
                  <c:v>4773</c:v>
                </c:pt>
                <c:pt idx="11">
                  <c:v>4626</c:v>
                </c:pt>
                <c:pt idx="14">
                  <c:v>4491</c:v>
                </c:pt>
              </c:numCache>
            </c:numRef>
          </c:val>
          <c:extLst>
            <c:ext xmlns:c16="http://schemas.microsoft.com/office/drawing/2014/chart" uri="{C3380CC4-5D6E-409C-BE32-E72D297353CC}">
              <c16:uniqueId val="{00000000-BE9B-407D-8C0E-78C1A57E1E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E9B-407D-8C0E-78C1A57E1E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3207</c:v>
                </c:pt>
                <c:pt idx="5">
                  <c:v>3323</c:v>
                </c:pt>
                <c:pt idx="8">
                  <c:v>3423</c:v>
                </c:pt>
                <c:pt idx="11">
                  <c:v>3552</c:v>
                </c:pt>
                <c:pt idx="14">
                  <c:v>3202</c:v>
                </c:pt>
              </c:numCache>
            </c:numRef>
          </c:val>
          <c:extLst>
            <c:ext xmlns:c16="http://schemas.microsoft.com/office/drawing/2014/chart" uri="{C3380CC4-5D6E-409C-BE32-E72D297353CC}">
              <c16:uniqueId val="{00000002-BE9B-407D-8C0E-78C1A57E1E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9B-407D-8C0E-78C1A57E1E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9B-407D-8C0E-78C1A57E1E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9B-407D-8C0E-78C1A57E1E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991</c:v>
                </c:pt>
                <c:pt idx="3">
                  <c:v>1000</c:v>
                </c:pt>
                <c:pt idx="6">
                  <c:v>994</c:v>
                </c:pt>
                <c:pt idx="9">
                  <c:v>1020</c:v>
                </c:pt>
                <c:pt idx="12">
                  <c:v>912</c:v>
                </c:pt>
              </c:numCache>
            </c:numRef>
          </c:val>
          <c:extLst>
            <c:ext xmlns:c16="http://schemas.microsoft.com/office/drawing/2014/chart" uri="{C3380CC4-5D6E-409C-BE32-E72D297353CC}">
              <c16:uniqueId val="{00000006-BE9B-407D-8C0E-78C1A57E1E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c:v>
                </c:pt>
                <c:pt idx="3">
                  <c:v>4</c:v>
                </c:pt>
                <c:pt idx="6">
                  <c:v>3</c:v>
                </c:pt>
                <c:pt idx="9">
                  <c:v>1</c:v>
                </c:pt>
                <c:pt idx="12">
                  <c:v>3</c:v>
                </c:pt>
              </c:numCache>
            </c:numRef>
          </c:val>
          <c:extLst>
            <c:ext xmlns:c16="http://schemas.microsoft.com/office/drawing/2014/chart" uri="{C3380CC4-5D6E-409C-BE32-E72D297353CC}">
              <c16:uniqueId val="{00000007-BE9B-407D-8C0E-78C1A57E1E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1210</c:v>
                </c:pt>
                <c:pt idx="3">
                  <c:v>1194</c:v>
                </c:pt>
                <c:pt idx="6">
                  <c:v>1166</c:v>
                </c:pt>
                <c:pt idx="9">
                  <c:v>1125</c:v>
                </c:pt>
                <c:pt idx="12">
                  <c:v>1153</c:v>
                </c:pt>
              </c:numCache>
            </c:numRef>
          </c:val>
          <c:extLst>
            <c:ext xmlns:c16="http://schemas.microsoft.com/office/drawing/2014/chart" uri="{C3380CC4-5D6E-409C-BE32-E72D297353CC}">
              <c16:uniqueId val="{00000008-BE9B-407D-8C0E-78C1A57E1E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E9B-407D-8C0E-78C1A57E1E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4728</c:v>
                </c:pt>
                <c:pt idx="3">
                  <c:v>4619</c:v>
                </c:pt>
                <c:pt idx="6">
                  <c:v>4538</c:v>
                </c:pt>
                <c:pt idx="9">
                  <c:v>4335</c:v>
                </c:pt>
                <c:pt idx="12">
                  <c:v>4229</c:v>
                </c:pt>
              </c:numCache>
            </c:numRef>
          </c:val>
          <c:extLst>
            <c:ext xmlns:c16="http://schemas.microsoft.com/office/drawing/2014/chart" uri="{C3380CC4-5D6E-409C-BE32-E72D297353CC}">
              <c16:uniqueId val="{0000000A-BE9B-407D-8C0E-78C1A57E1E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E9B-407D-8C0E-78C1A57E1E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1675</c:v>
                </c:pt>
                <c:pt idx="1">
                  <c:v>1719</c:v>
                </c:pt>
                <c:pt idx="2">
                  <c:v>1494</c:v>
                </c:pt>
              </c:numCache>
            </c:numRef>
          </c:val>
          <c:extLst>
            <c:ext xmlns:c16="http://schemas.microsoft.com/office/drawing/2014/chart" uri="{C3380CC4-5D6E-409C-BE32-E72D297353CC}">
              <c16:uniqueId val="{00000000-25EF-400A-B397-F32C6FE842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c:v>
                </c:pt>
                <c:pt idx="1">
                  <c:v>8</c:v>
                </c:pt>
                <c:pt idx="2">
                  <c:v>8</c:v>
                </c:pt>
              </c:numCache>
            </c:numRef>
          </c:val>
          <c:extLst>
            <c:ext xmlns:c16="http://schemas.microsoft.com/office/drawing/2014/chart" uri="{C3380CC4-5D6E-409C-BE32-E72D297353CC}">
              <c16:uniqueId val="{00000001-25EF-400A-B397-F32C6FE842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1515</c:v>
                </c:pt>
                <c:pt idx="1">
                  <c:v>1553</c:v>
                </c:pt>
                <c:pt idx="2">
                  <c:v>1401</c:v>
                </c:pt>
              </c:numCache>
            </c:numRef>
          </c:val>
          <c:extLst>
            <c:ext xmlns:c16="http://schemas.microsoft.com/office/drawing/2014/chart" uri="{C3380CC4-5D6E-409C-BE32-E72D297353CC}">
              <c16:uniqueId val="{00000002-25EF-400A-B397-F32C6FE8428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{13953B71-D03A-40D8-B668-86F00C6A59E1}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7E6-47D8-B685-7A1D0D12B4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{ECA393C7-8457-4B4C-A71B-B9A3E1688EC6}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E6-47D8-B685-7A1D0D12B4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{37212662-E1FB-406C-B1D0-E01B12D70D3B}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E6-47D8-B685-7A1D0D12B4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{78A59218-F7AA-4B95-A398-FBE0BAB727A2}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E6-47D8-B685-7A1D0D12B4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{AB4D1F7D-DC00-4E35-81AD-75283ED259D2}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E6-47D8-B685-7A1D0D12B4B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{DBB54EB6-9597-432E-8C62-2D06BF678833}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7E6-47D8-B685-7A1D0D12B4B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{15BBE90D-306D-44E0-A63A-C31E0022C816}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7E6-47D8-B685-7A1D0D12B4B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{1ABD044A-190C-449F-9BEF-2209F792025F}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7E6-47D8-B685-7A1D0D12B4B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{B89193D1-373E-4502-ACE4-ECA16FD428A7}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7E6-47D8-B685-7A1D0D12B4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56.9</c:v>
                </c:pt>
                <c:pt idx="8">
                  <c:v>57.5</c:v>
                </c:pt>
                <c:pt idx="16">
                  <c:v>49.1</c:v>
                </c:pt>
                <c:pt idx="24">
                  <c:v>52.4</c:v>
                </c:pt>
                <c:pt idx="32">
                  <c:v>49.6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7E6-47D8-B685-7A1D0D12B4B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{67A131CE-32D4-45BA-BE7B-B80E68D9A400}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7E6-47D8-B685-7A1D0D12B4B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{D5D1CD78-753C-4CC6-A18D-3696BCF5827C}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E6-47D8-B685-7A1D0D12B4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{8985831C-CE14-4848-8E98-A6B2DD199056}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E6-47D8-B685-7A1D0D12B4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{5D7DBDE8-944E-4F39-8FB7-BF26116BF3E6}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E6-47D8-B685-7A1D0D12B4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{1EF0F69C-9C4A-44BC-B498-6AAF8AA691D7}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E6-47D8-B685-7A1D0D12B4B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{094123B5-D95E-4627-8A06-1C7735098CD4}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7E6-47D8-B685-7A1D0D12B4B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{12091D46-8143-4363-947C-7D10284B8C7C}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7E6-47D8-B685-7A1D0D12B4B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{AC756FB9-8C8A-4DD2-B2B4-0C81BC353968}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7E6-47D8-B685-7A1D0D12B4B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{742AA201-9FDB-44C5-8008-3C161F288E04}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7E6-47D8-B685-7A1D0D12B4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52.1</c:v>
                </c:pt>
                <c:pt idx="16">
                  <c:v>59.1</c:v>
                </c:pt>
                <c:pt idx="24">
                  <c:v>59.8</c:v>
                </c:pt>
                <c:pt idx="32">
                  <c:v>59.7</c:v>
                </c:pt>
              </c:numCache>
            </c:numRef>
          </c:xVal>
          <c:yVal>
            <c:numRef>
              <c:f>公会計指標分析・財政指標組合せ分析表!$BP$55:$DC$55</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B7E6-47D8-B685-7A1D0D12B4B5}"/>
            </c:ext>
          </c:extLst>
        </c:ser>
        <c:dLbls>
          <c:showLegendKey val="0"/>
          <c:showVal val="1"/>
          <c:showCatName val="0"/>
          <c:showSerName val="0"/>
          <c:showPercent val="0"/>
          <c:showBubbleSize val="0"/>
        </c:dLbls>
        <c:axId val="46179840"/>
        <c:axId val="46181760"/>
      </c:scatterChart>
      <c:valAx>
        <c:axId val="46179840"/>
        <c:scaling>
          <c:orientation val="minMax"/>
          <c:max val="60.5"/>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{6833620C-E053-42B0-AA10-3269628CE99D}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E03-4A01-9AF2-28B1F1863C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{7F7CE8F6-63D3-4E60-808D-15B1ED54388C}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03-4A01-9AF2-28B1F1863C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{B77D7978-643A-44D0-9249-B99EB4A807D0}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03-4A01-9AF2-28B1F1863C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{9D6074A1-9FEC-4368-94DB-1518FD21E2AD}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03-4A01-9AF2-28B1F1863C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{E389D30D-237B-4763-8515-FE5193D78429}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03-4A01-9AF2-28B1F1863CB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{33ABE122-A246-489A-B36A-3C69207AAAB5}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E03-4A01-9AF2-28B1F1863CB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{17A0A7DD-2737-4540-B336-C8FE144C101B}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E03-4A01-9AF2-28B1F1863CB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{8B0BEE17-C7CA-4293-90EA-D7796C96A3E6}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E03-4A01-9AF2-28B1F1863CB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{C6C8E3AE-92B0-4949-B1E9-23810D7EF170}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E03-4A01-9AF2-28B1F1863C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7.3</c:v>
                </c:pt>
                <c:pt idx="16">
                  <c:v>7.4</c:v>
                </c:pt>
                <c:pt idx="24">
                  <c:v>7</c:v>
                </c:pt>
                <c:pt idx="32">
                  <c:v>7.1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E03-4A01-9AF2-28B1F1863CB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{A70CC5D4-5FAC-4494-9F91-0FD469509CA9}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E03-4A01-9AF2-28B1F1863CB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{91A7E891-1341-46E0-856E-C695C518BDE9}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03-4A01-9AF2-28B1F1863C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{5BE61C7A-A70A-4221-8DAF-52DE58E1C549}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03-4A01-9AF2-28B1F1863C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{ED69AA55-87E9-4226-A531-88D8D1BE38DF}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03-4A01-9AF2-28B1F1863C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{856A47FC-7380-4F74-B8AF-B6C4FE8A443F}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03-4A01-9AF2-28B1F1863CB1}"/>
                </c:ext>
              </c:extLst>
            </c:dLbl>
            <c:dLbl>
              <c:idx val="8"/>
              <c:layout>
                <c:manualLayout>
                  <c:x val="-4.516035515397130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{2BD91044-AF7F-4B6E-84DB-F896710F1798}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E03-4A01-9AF2-28B1F1863CB1}"/>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{F7EC930D-8C27-46F5-8979-0F1587CFEF50}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E03-4A01-9AF2-28B1F1863CB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{C888ACEE-B869-4675-890C-B004875F1AAA}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E03-4A01-9AF2-28B1F1863CB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{0408967C-6052-47C9-A80F-BAC1853405EC}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E03-4A01-9AF2-28B1F1863C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7E03-4A01-9AF2-28B1F1863CB1}"/>
            </c:ext>
          </c:extLst>
        </c:ser>
        <c:dLbls>
          <c:showLegendKey val="0"/>
          <c:showVal val="1"/>
          <c:showCatName val="0"/>
          <c:showSerName val="0"/>
          <c:showPercent val="0"/>
          <c:showBubbleSize val="0"/>
        </c:dLbls>
        <c:axId val="84219776"/>
        <c:axId val="84234240"/>
      </c:scatterChart>
      <c:valAx>
        <c:axId val="84219776"/>
        <c:scaling>
          <c:orientation val="minMax"/>
          <c:max val="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令和元年度の実質公債費比率は、早期健全化基準（</a:t>
          </a:r>
          <a:r>
            <a:rPr kumimoji="1" lang="en-US" altLang="ja-JP" sz="1400">
              <a:solidFill>
                <a:srgbClr val="000000"/>
              </a:solidFill>
              <a:latin typeface="ＭＳ ゴシック" pitchFamily="49" charset="-128"/>
              <a:ea typeface="ＭＳ ゴシック" pitchFamily="49" charset="-128"/>
            </a:rPr>
            <a:t>25</a:t>
          </a:r>
          <a:r>
            <a:rPr kumimoji="1" lang="ja-JP" altLang="en-US" sz="1400">
              <a:solidFill>
                <a:srgbClr val="000000"/>
              </a:solidFill>
              <a:latin typeface="ＭＳ ゴシック" pitchFamily="49" charset="-128"/>
              <a:ea typeface="ＭＳ ゴシック" pitchFamily="49" charset="-128"/>
            </a:rPr>
            <a:t>％）を下回る</a:t>
          </a:r>
          <a:r>
            <a:rPr kumimoji="1" lang="en-US" altLang="ja-JP" sz="1400">
              <a:solidFill>
                <a:srgbClr val="000000"/>
              </a:solidFill>
              <a:latin typeface="ＭＳ ゴシック" pitchFamily="49" charset="-128"/>
              <a:ea typeface="ＭＳ ゴシック" pitchFamily="49" charset="-128"/>
            </a:rPr>
            <a:t>7.1</a:t>
          </a:r>
          <a:r>
            <a:rPr kumimoji="1" lang="ja-JP" altLang="en-US" sz="1400">
              <a:solidFill>
                <a:srgbClr val="000000"/>
              </a:solidFill>
              <a:latin typeface="ＭＳ ゴシック" pitchFamily="49" charset="-128"/>
              <a:ea typeface="ＭＳ ゴシック" pitchFamily="49" charset="-128"/>
            </a:rPr>
            <a:t>％で、前年度から</a:t>
          </a:r>
          <a:r>
            <a:rPr kumimoji="1" lang="en-US" altLang="ja-JP" sz="1400">
              <a:solidFill>
                <a:srgbClr val="000000"/>
              </a:solidFill>
              <a:latin typeface="ＭＳ ゴシック" pitchFamily="49" charset="-128"/>
              <a:ea typeface="ＭＳ ゴシック" pitchFamily="49" charset="-128"/>
            </a:rPr>
            <a:t>0.1</a:t>
          </a:r>
          <a:r>
            <a:rPr kumimoji="1" lang="ja-JP" altLang="en-US" sz="1400">
              <a:solidFill>
                <a:srgbClr val="000000"/>
              </a:solidFill>
              <a:latin typeface="ＭＳ ゴシック" pitchFamily="49" charset="-128"/>
              <a:ea typeface="ＭＳ ゴシック" pitchFamily="49" charset="-128"/>
            </a:rPr>
            <a:t>ポイント悪化した。これは、令和元年度では改善しているものの、３か年平均の算定年度のずれによるものである。</a:t>
          </a:r>
        </a:p>
        <a:p>
          <a:r>
            <a:rPr kumimoji="1" lang="ja-JP" altLang="en-US" sz="1400">
              <a:solidFill>
                <a:srgbClr val="000000"/>
              </a:solidFill>
              <a:latin typeface="ＭＳ ゴシック" pitchFamily="49" charset="-128"/>
              <a:ea typeface="ＭＳ ゴシック" pitchFamily="49" charset="-128"/>
            </a:rPr>
            <a:t>今後も予定される公共施設の老朽化対策をはじめ、新たな建設事業等にかかる地方債の需要については、交付税算入のある事業債を活用できるよう事業計画を策定し、下水道事業の経営基盤強化とともに、引き続き実質公債費比率の抑制に努め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令和元年度の将来負担比率は、昨年度に引き続き生じておらず、早期健全化基準（</a:t>
          </a:r>
          <a:r>
            <a:rPr kumimoji="1" lang="en-US" altLang="ja-JP" sz="1400">
              <a:solidFill>
                <a:srgbClr val="000000"/>
              </a:solidFill>
              <a:latin typeface="ＭＳ ゴシック" pitchFamily="49" charset="-128"/>
              <a:ea typeface="ＭＳ ゴシック" pitchFamily="49" charset="-128"/>
            </a:rPr>
            <a:t>350</a:t>
          </a:r>
          <a:r>
            <a:rPr kumimoji="1" lang="ja-JP" altLang="en-US" sz="1400">
              <a:solidFill>
                <a:srgbClr val="000000"/>
              </a:solidFill>
              <a:latin typeface="ＭＳ ゴシック" pitchFamily="49" charset="-128"/>
              <a:ea typeface="ＭＳ ゴシック" pitchFamily="49" charset="-128"/>
            </a:rPr>
            <a:t>％）を下回っている。地方債現在高が減少したことが、将来負担比率の健全化維持につながったと考えられる。今後、下水道事業に係る公営企業債等繰入見込額（</a:t>
          </a:r>
          <a:r>
            <a:rPr kumimoji="1" lang="en-US" altLang="ja-JP" sz="1400">
              <a:solidFill>
                <a:srgbClr val="000000"/>
              </a:solidFill>
              <a:latin typeface="ＭＳ ゴシック" pitchFamily="49" charset="-128"/>
              <a:ea typeface="ＭＳ ゴシック" pitchFamily="49" charset="-128"/>
            </a:rPr>
            <a:t>1,153</a:t>
          </a:r>
          <a:r>
            <a:rPr kumimoji="1" lang="ja-JP" altLang="en-US" sz="1400">
              <a:solidFill>
                <a:srgbClr val="000000"/>
              </a:solidFill>
              <a:latin typeface="ＭＳ ゴシック" pitchFamily="49" charset="-128"/>
              <a:ea typeface="ＭＳ ゴシック" pitchFamily="49" charset="-128"/>
            </a:rPr>
            <a:t>百万円）については、過年度発行分の償還が進み減少傾向になると見込まれるものの、公共施設の老朽化対策として、新たに需要が見込まれる。これに対応するため、一般会計の建設事業等における地方債の発行については、基準財政需要額算入のある事業債を優先的に、また退職手当の負担については、退職手当基金を計画的に利活用することにより、将来の負担に備えた財政運営に努め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大阪府太子町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これまでの行政改革の推進により、投資的経費をはじめとした歳出全体の抑制に努めてきたことや、歳入においては、税収が減少傾向にあ</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ったものの、消費税増税に伴う地方消費税交付金の増や普通交付税の算定見直しによる増加などにより、歳入総額が膨らんだ結果、一定額</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の剰余金が発生したことから、積立を行うことができた。しかしながら、人件費や扶助費の義務的経費や物件費などが年々増加し、令和元</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年度では財源不足から、財政調整基金の処分を行ったことで、残高の減少となった。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また、特定目的基金については、これまで計画的な処分を行ってきたものの、令和元年度は、定年退職者が多く発生したことや、公共施設</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等の整備や改修に要する経費の財源として活用したことで、残高の減少となった。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今後、少子高齢化等に伴う町税の減少により、歳入総額の増額が見込まれない中で、歳出においては、社会保障関係経費の増加や施設の老</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朽化対策経費の増加が懸念されるところである。このような状況を踏まえると、限りある財源を計画的に有効活用していく必要がある。</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・特定目的基金のうち、公共施設整備基金が大きな割合を占めており、本町では、生涯学習等施設整備（複合施設）に多額の費用を要する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ことから、その費用に充当するため、また、既存施設の老朽化対策のため、積立てを行ってきた。平成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年度から複数年かけて生涯学習</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施設等の整備が開始し、順次充当財源として取り崩す予定である。また、既存施設の老朽化対策経費にも計画的に取崩し、充当していく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予定である。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・太子まちづくり「夢」基金については、個性的・魅力的なまちづくりの推進、豊かな発想を育み「夢」の膨らむソフト事業の展開に充て</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るため設置しており、基金にも限りがあることから、現在では、教育振興事業（英語検定試験検定料補助金、中学生国際交流事業）に</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充当している。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・公共施設整備基金は、生涯学習等施設整備や公共施設の老朽化対策経費に充当したことにより減少している。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・退職手当基金は、団塊の世代の定年等退職手当負担緩和のため処分を行ったことで減少している。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大きな割合を占める公共施設整備基金については、生涯学習施設等整備に向けかなりの規模の処分を見込むとともに、その他既存施設の</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老朽化対策についても、かなりの経費が見込まれることから今後大幅に減少していく見込みである。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退職手当についても、今後の定年退職者に備え、順次処分していく予定である。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このようことから、今後基金総額としては、減少していく見込みである。そのため、限りある財源であることから、計画的に有効活用し</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ていく必要がある。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これまでの行政改革の推進により、投資的経費をはじめとした歳出全体の抑制に努めてきたことや、歳入においては、税収が減少傾向にあ</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ったものの、消費税増税に伴う地方消費税交付金の増や普通交付税の算定見直しによる増加などにより、歳入総額が膨らんだ結果、一定額</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の剰余金が発生したことから、積立を行うことができた。しかしながら、人件費や扶助費の義務的経費や物件費などが年々増加し、令和元</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年度では財源不足から、財政調整基金の処分を行ったことで、残高の減少となった。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今後、少子高齢化等に伴う町税の減少により、歳入総額の増額が見込まれない中で、歳出においては、社会保障関係経費の増加や施設の老</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朽化対策経費の増加が懸念されるところである。このような状況を踏まえると、限りある財源を計画的に有効活用していく必要がある。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定期預金の利息のみの積立となっている。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現状、繰り上げ償還等の予定がないことから、利息のみの積立となっている。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13,305
13,199
14.17
5,246,590
5,199,109
27,952
3,203,220
4,228,638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有形固定資産減価償却率は、大阪府平均、類似団体内平均値を下回ってはいるが、老朽化が進んでいる状況には変わりない。また、</a:t>
          </a:r>
          <a:r>
            <a:rPr kumimoji="1" lang="en-US" altLang="ja-JP" sz="1100">
              <a:solidFill>
                <a:srgbClr val="000000"/>
              </a:solidFill>
              <a:latin typeface="ＭＳ Ｐゴシック" panose="020B0600070205080204" pitchFamily="50" charset="-128"/>
              <a:ea typeface="ＭＳ Ｐゴシック" panose="020B0600070205080204" pitchFamily="50" charset="-128"/>
            </a:rPr>
            <a:t>1</a:t>
          </a:r>
          <a:r>
            <a:rPr kumimoji="1" lang="ja-JP" altLang="en-US" sz="1100">
              <a:solidFill>
                <a:srgbClr val="000000"/>
              </a:solidFill>
              <a:latin typeface="ＭＳ Ｐゴシック" panose="020B0600070205080204" pitchFamily="50" charset="-128"/>
              <a:ea typeface="ＭＳ Ｐゴシック" panose="020B0600070205080204" pitchFamily="50" charset="-128"/>
            </a:rPr>
            <a:t>人あたりの資産規模は比較的少ないが、近い将来、公共施設等の長寿命化や更新等に多額の費用を要することが予想されるため、公共施設等総合管理計画及び個別施設計画に基づき、老朽化した施設について計画的に改修を行う等、公共施設等の適正管理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760595" y="5190490"/>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813300" y="663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663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53085</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813300" y="57966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7117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4000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3238500" y="5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476500" y="558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51798</xdr:rowOff>
    </xdr:from>
    <xdr:to>
      <xdr:col>7</xdr:col>
      <xdr:colOff>187325</xdr:colOff>
      <xdr:row>28</xdr:row>
      <xdr:rowOff>153398</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714500" y="562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106045</xdr:rowOff>
    </xdr:from>
    <xdr:to>
      <xdr:col>23</xdr:col>
      <xdr:colOff>136525</xdr:colOff>
      <xdr:row>28</xdr:row>
      <xdr:rowOff>36195</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7117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128922</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813300" y="535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20955</xdr:rowOff>
    </xdr:from>
    <xdr:to>
      <xdr:col>19</xdr:col>
      <xdr:colOff>187325</xdr:colOff>
      <xdr:row>28</xdr:row>
      <xdr:rowOff>122555</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000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156845</xdr:rowOff>
    </xdr:from>
    <xdr:to>
      <xdr:col>23</xdr:col>
      <xdr:colOff>85725</xdr:colOff>
      <xdr:row>28</xdr:row>
      <xdr:rowOff>71755</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4051300" y="5557520"/>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90624</xdr:rowOff>
    </xdr:from>
    <xdr:to>
      <xdr:col>15</xdr:col>
      <xdr:colOff>187325</xdr:colOff>
      <xdr:row>28</xdr:row>
      <xdr:rowOff>20774</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3238500" y="54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141424</xdr:rowOff>
    </xdr:from>
    <xdr:to>
      <xdr:col>19</xdr:col>
      <xdr:colOff>136525</xdr:colOff>
      <xdr:row>28</xdr:row>
      <xdr:rowOff>71755</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3289300" y="5542099"/>
          <a:ext cx="762000" cy="1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6803</xdr:rowOff>
    </xdr:from>
    <xdr:to>
      <xdr:col>11</xdr:col>
      <xdr:colOff>187325</xdr:colOff>
      <xdr:row>29</xdr:row>
      <xdr:rowOff>108403</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476500" y="57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141424</xdr:rowOff>
    </xdr:from>
    <xdr:to>
      <xdr:col>15</xdr:col>
      <xdr:colOff>136525</xdr:colOff>
      <xdr:row>29</xdr:row>
      <xdr:rowOff>57603</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flipV="1">
          <a:off x="2527300" y="5542099"/>
          <a:ext cx="762000" cy="25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159748</xdr:rowOff>
    </xdr:from>
    <xdr:to>
      <xdr:col>7</xdr:col>
      <xdr:colOff>187325</xdr:colOff>
      <xdr:row>29</xdr:row>
      <xdr:rowOff>89898</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714500" y="57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39098</xdr:rowOff>
    </xdr:from>
    <xdr:to>
      <xdr:col>11</xdr:col>
      <xdr:colOff>136525</xdr:colOff>
      <xdr:row>29</xdr:row>
      <xdr:rowOff>57603</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765300" y="5782673"/>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170469</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8360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148879</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3086744" y="5892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324744" y="535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169925</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562744" y="53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139082</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836044"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37301</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3086744" y="5266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81025</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562744" y="5824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債務償還比率が大きく増加しており、大阪府平均、類似団体内平均値よりも上回っている。これは基金の取崩しにより基金残高が大きく減少したことが要因である。今後も、公共施設等の老朽化対策として、多額の費用が見込まれ、地方債の借入と基金の取崩しに頼らざるをえない状況であり、比率の悪化が予想され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165886</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738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58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17688</xdr:rowOff>
    </xdr:from>
    <xdr:to>
      <xdr:col>76</xdr:col>
      <xdr:colOff>73025</xdr:colOff>
      <xdr:row>31</xdr:row>
      <xdr:rowOff>119288</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61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167565</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608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44415</xdr:rowOff>
    </xdr:from>
    <xdr:to>
      <xdr:col>72</xdr:col>
      <xdr:colOff>123825</xdr:colOff>
      <xdr:row>29</xdr:row>
      <xdr:rowOff>146015</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57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95215</xdr:rowOff>
    </xdr:from>
    <xdr:to>
      <xdr:col>76</xdr:col>
      <xdr:colOff>22225</xdr:colOff>
      <xdr:row>31</xdr:row>
      <xdr:rowOff>68488</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4084300" y="5838790"/>
          <a:ext cx="711200" cy="3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55930</xdr:rowOff>
    </xdr:from>
    <xdr:to>
      <xdr:col>68</xdr:col>
      <xdr:colOff>123825</xdr:colOff>
      <xdr:row>29</xdr:row>
      <xdr:rowOff>157530</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57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95215</xdr:rowOff>
    </xdr:from>
    <xdr:to>
      <xdr:col>72</xdr:col>
      <xdr:colOff>73025</xdr:colOff>
      <xdr:row>29</xdr:row>
      <xdr:rowOff>106730</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3322300" y="5838790"/>
          <a:ext cx="762000" cy="1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85556</xdr:rowOff>
    </xdr:from>
    <xdr:to>
      <xdr:col>64</xdr:col>
      <xdr:colOff>123825</xdr:colOff>
      <xdr:row>30</xdr:row>
      <xdr:rowOff>15706</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582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106730</xdr:rowOff>
    </xdr:from>
    <xdr:to>
      <xdr:col>68</xdr:col>
      <xdr:colOff>73025</xdr:colOff>
      <xdr:row>29</xdr:row>
      <xdr:rowOff>136356</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2560300" y="5850305"/>
          <a:ext cx="7620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7112</xdr:rowOff>
    </xdr:from>
    <xdr:to>
      <xdr:col>60</xdr:col>
      <xdr:colOff>123825</xdr:colOff>
      <xdr:row>29</xdr:row>
      <xdr:rowOff>108712</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575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57912</xdr:rowOff>
    </xdr:from>
    <xdr:to>
      <xdr:col>64</xdr:col>
      <xdr:colOff>73025</xdr:colOff>
      <xdr:row>29</xdr:row>
      <xdr:rowOff>136356</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a:off x="11798300" y="5801487"/>
          <a:ext cx="762000" cy="7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163290</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590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153574</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589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168059</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556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169647</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591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162542</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55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2607</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55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6833</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25427" y="592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125239</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552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13,305
13,199
14.17
5,246,590
5,199,109
27,952
3,203,220
4,228,638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118762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59690</xdr:rowOff>
    </xdr:from>
    <xdr:to>
      <xdr:col>20</xdr:col>
      <xdr:colOff>38100</xdr:colOff>
      <xdr:row>36</xdr:row>
      <xdr:rowOff>161290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110490</xdr:rowOff>
    </xdr:from>
    <xdr:to>
      <xdr:col>24</xdr:col>
      <xdr:colOff>63500</xdr:colOff>
      <xdr:row>36</xdr:row>
      <xdr:rowOff>146685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2826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29210</xdr:rowOff>
    </xdr:from>
    <xdr:to>
      <xdr:col>15</xdr:col>
      <xdr:colOff>101600</xdr:colOff>
      <xdr:row>36</xdr:row>
      <xdr:rowOff>130810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80010</xdr:rowOff>
    </xdr:from>
    <xdr:to>
      <xdr:col>19</xdr:col>
      <xdr:colOff>177800</xdr:colOff>
      <xdr:row>36</xdr:row>
      <xdr:rowOff>110490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2522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29210</xdr:rowOff>
    </xdr:from>
    <xdr:to>
      <xdr:col>10</xdr:col>
      <xdr:colOff>165100</xdr:colOff>
      <xdr:row>36</xdr:row>
      <xdr:rowOff>130810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80010</xdr:rowOff>
    </xdr:from>
    <xdr:to>
      <xdr:col>15</xdr:col>
      <xdr:colOff>50800</xdr:colOff>
      <xdr:row>36</xdr:row>
      <xdr:rowOff>80010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252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164465</xdr:rowOff>
    </xdr:from>
    <xdr:to>
      <xdr:col>6</xdr:col>
      <xdr:colOff>38100</xdr:colOff>
      <xdr:row>36</xdr:row>
      <xdr:rowOff>94615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43815</xdr:rowOff>
    </xdr:from>
    <xdr:to>
      <xdr:col>10</xdr:col>
      <xdr:colOff>114300</xdr:colOff>
      <xdr:row>36</xdr:row>
      <xdr:rowOff>80010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2160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49547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59072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6367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147337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147337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111142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126401</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64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50203</xdr:rowOff>
    </xdr:from>
    <xdr:to>
      <xdr:col>55</xdr:col>
      <xdr:colOff>50800</xdr:colOff>
      <xdr:row>41</xdr:row>
      <xdr:rowOff>151803</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707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136580</xdr:rowOff>
    </xdr:from>
    <xdr:ext cx="469744"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99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51308</xdr:rowOff>
    </xdr:from>
    <xdr:to>
      <xdr:col>50</xdr:col>
      <xdr:colOff>165100</xdr:colOff>
      <xdr:row>41</xdr:row>
      <xdr:rowOff>152908</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708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101003</xdr:rowOff>
    </xdr:from>
    <xdr:to>
      <xdr:col>55</xdr:col>
      <xdr:colOff>0</xdr:colOff>
      <xdr:row>41</xdr:row>
      <xdr:rowOff>102108</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7130453"/>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53194</xdr:rowOff>
    </xdr:from>
    <xdr:to>
      <xdr:col>46</xdr:col>
      <xdr:colOff>38100</xdr:colOff>
      <xdr:row>41</xdr:row>
      <xdr:rowOff>154794</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70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102108</xdr:rowOff>
    </xdr:from>
    <xdr:to>
      <xdr:col>50</xdr:col>
      <xdr:colOff>114300</xdr:colOff>
      <xdr:row>41</xdr:row>
      <xdr:rowOff>103994</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7131558"/>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54432</xdr:rowOff>
    </xdr:from>
    <xdr:to>
      <xdr:col>41</xdr:col>
      <xdr:colOff>101600</xdr:colOff>
      <xdr:row>41</xdr:row>
      <xdr:rowOff>156032</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708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103994</xdr:rowOff>
    </xdr:from>
    <xdr:to>
      <xdr:col>45</xdr:col>
      <xdr:colOff>177800</xdr:colOff>
      <xdr:row>41</xdr:row>
      <xdr:rowOff>105232</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7133444"/>
          <a:ext cx="889000" cy="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55328</xdr:rowOff>
    </xdr:from>
    <xdr:to>
      <xdr:col>36</xdr:col>
      <xdr:colOff>165100</xdr:colOff>
      <xdr:row>41</xdr:row>
      <xdr:rowOff>156928</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708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105232</xdr:rowOff>
    </xdr:from>
    <xdr:to>
      <xdr:col>41</xdr:col>
      <xdr:colOff>50800</xdr:colOff>
      <xdr:row>41</xdr:row>
      <xdr:rowOff>106128</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7134682"/>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70318</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72718</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98950</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35780</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5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144035</xdr:rowOff>
    </xdr:from>
    <xdr:ext cx="469744"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91727" y="717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145921</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515427" y="717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147159</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626427" y="717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148055</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37427" y="7177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58255</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34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37374</xdr:rowOff>
    </xdr:from>
    <xdr:to>
      <xdr:col>24</xdr:col>
      <xdr:colOff>114300</xdr:colOff>
      <xdr:row>60</xdr:row>
      <xdr:rowOff>138974</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60251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175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9616</xdr:rowOff>
    </xdr:from>
    <xdr:to>
      <xdr:col>20</xdr:col>
      <xdr:colOff>38100</xdr:colOff>
      <xdr:row>60</xdr:row>
      <xdr:rowOff>111216</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60416</xdr:rowOff>
    </xdr:from>
    <xdr:to>
      <xdr:col>24</xdr:col>
      <xdr:colOff>63500</xdr:colOff>
      <xdr:row>60</xdr:row>
      <xdr:rowOff>88174</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34741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127181</xdr:rowOff>
    </xdr:from>
    <xdr:to>
      <xdr:col>15</xdr:col>
      <xdr:colOff>101600</xdr:colOff>
      <xdr:row>60</xdr:row>
      <xdr:rowOff>57331</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6531</xdr:rowOff>
    </xdr:from>
    <xdr:to>
      <xdr:col>19</xdr:col>
      <xdr:colOff>177800</xdr:colOff>
      <xdr:row>60</xdr:row>
      <xdr:rowOff>60416</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29353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127181</xdr:rowOff>
    </xdr:from>
    <xdr:to>
      <xdr:col>10</xdr:col>
      <xdr:colOff>165100</xdr:colOff>
      <xdr:row>60</xdr:row>
      <xdr:rowOff>57331</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6531</xdr:rowOff>
    </xdr:from>
    <xdr:to>
      <xdr:col>15</xdr:col>
      <xdr:colOff>50800</xdr:colOff>
      <xdr:row>60</xdr:row>
      <xdr:rowOff>6531</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2935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102688</xdr:rowOff>
    </xdr:from>
    <xdr:to>
      <xdr:col>6</xdr:col>
      <xdr:colOff>38100</xdr:colOff>
      <xdr:row>60</xdr:row>
      <xdr:rowOff>32838</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153488</xdr:rowOff>
    </xdr:from>
    <xdr:to>
      <xdr:col>10</xdr:col>
      <xdr:colOff>114300</xdr:colOff>
      <xdr:row>60</xdr:row>
      <xdr:rowOff>6531</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26903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149696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135000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58255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127743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73858</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73858</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23965</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31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1,188,255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28077</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486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73176</xdr:rowOff>
    </xdr:from>
    <xdr:to>
      <xdr:col>55</xdr:col>
      <xdr:colOff>50800</xdr:colOff>
      <xdr:row>64</xdr:row>
      <xdr:rowOff>3326</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87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159553</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78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74455</xdr:rowOff>
    </xdr:from>
    <xdr:to>
      <xdr:col>50</xdr:col>
      <xdr:colOff>165100</xdr:colOff>
      <xdr:row>64</xdr:row>
      <xdr:rowOff>4605</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8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123976</xdr:rowOff>
    </xdr:from>
    <xdr:to>
      <xdr:col>55</xdr:col>
      <xdr:colOff>0</xdr:colOff>
      <xdr:row>63</xdr:row>
      <xdr:rowOff>125255</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925326"/>
          <a:ext cx="8382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75591</xdr:rowOff>
    </xdr:from>
    <xdr:to>
      <xdr:col>46</xdr:col>
      <xdr:colOff>38100</xdr:colOff>
      <xdr:row>64</xdr:row>
      <xdr:rowOff>5741</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87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125255</xdr:rowOff>
    </xdr:from>
    <xdr:to>
      <xdr:col>50</xdr:col>
      <xdr:colOff>114300</xdr:colOff>
      <xdr:row>63</xdr:row>
      <xdr:rowOff>126391</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926605"/>
          <a:ext cx="889000" cy="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77004</xdr:rowOff>
    </xdr:from>
    <xdr:to>
      <xdr:col>41</xdr:col>
      <xdr:colOff>101600</xdr:colOff>
      <xdr:row>64</xdr:row>
      <xdr:rowOff>7154</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87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126391</xdr:rowOff>
    </xdr:from>
    <xdr:to>
      <xdr:col>45</xdr:col>
      <xdr:colOff>177800</xdr:colOff>
      <xdr:row>63</xdr:row>
      <xdr:rowOff>127804</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927741"/>
          <a:ext cx="889000" cy="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78639</xdr:rowOff>
    </xdr:from>
    <xdr:to>
      <xdr:col>36</xdr:col>
      <xdr:colOff>165100</xdr:colOff>
      <xdr:row>64</xdr:row>
      <xdr:rowOff>8789</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87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127804</xdr:rowOff>
    </xdr:from>
    <xdr:to>
      <xdr:col>41</xdr:col>
      <xdr:colOff>50800</xdr:colOff>
      <xdr:row>63</xdr:row>
      <xdr:rowOff>129439</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929154"/>
          <a:ext cx="889000" cy="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135647</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153728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169257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157798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167182</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59411" y="1096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168318</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83111" y="1096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169731</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94111" y="1097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171366</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705111" y="1097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a:extLst>
            <a:ext uri="{FF2B5EF4-FFF2-40B4-BE49-F238E27FC236}">
              <a16:creationId xmlns:a16="http://schemas.microsoft.com/office/drawing/2014/main" id="{00000000-0008-0000-0100-00003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1" name="【認定こども園・幼稚園・保育所】&#10;有形固定資産減価償却率最小値テキスト">
          <a:extLst>
            <a:ext uri="{FF2B5EF4-FFF2-40B4-BE49-F238E27FC236}">
              <a16:creationId xmlns:a16="http://schemas.microsoft.com/office/drawing/2014/main" id="{00000000-0008-0000-0100-000041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323" name="【認定こども園・幼稚園・保育所】&#10;有形固定資産減価償却率最大値テキスト">
          <a:extLst>
            <a:ext uri="{FF2B5EF4-FFF2-40B4-BE49-F238E27FC236}">
              <a16:creationId xmlns:a16="http://schemas.microsoft.com/office/drawing/2014/main" id="{00000000-0008-0000-0100-00004301000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154957</xdr:rowOff>
    </xdr:from>
    <xdr:ext cx="405111" cy="259045"/>
    <xdr:sp macro="" textlink="">
      <xdr:nvSpPr>
        <xdr:cNvPr id="325" name="【認定こども園・幼稚園・保育所】&#10;有形固定資産減価償却率平均値テキスト">
          <a:extLst>
            <a:ext uri="{FF2B5EF4-FFF2-40B4-BE49-F238E27FC236}">
              <a16:creationId xmlns:a16="http://schemas.microsoft.com/office/drawing/2014/main" id="{00000000-0008-0000-0100-000045010000}"/>
            </a:ext>
          </a:extLst>
        </xdr:cNvPr>
        <xdr:cNvSpPr txBox="1"/>
      </xdr:nvSpPr>
      <xdr:spPr>
        <a:xfrm>
          <a:off x="16357600" y="615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330" name="フローチャート: 判断 329">
          <a:extLst>
            <a:ext uri="{FF2B5EF4-FFF2-40B4-BE49-F238E27FC236}">
              <a16:creationId xmlns:a16="http://schemas.microsoft.com/office/drawing/2014/main" id="{00000000-0008-0000-0100-00004A010000}"/>
            </a:ext>
          </a:extLst>
        </xdr:cNvPr>
        <xdr:cNvSpPr/>
      </xdr:nvSpPr>
      <xdr:spPr>
        <a:xfrm>
          <a:off x="12763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336" name="楕円 335">
          <a:extLst>
            <a:ext uri="{FF2B5EF4-FFF2-40B4-BE49-F238E27FC236}">
              <a16:creationId xmlns:a16="http://schemas.microsoft.com/office/drawing/2014/main" id="{00000000-0008-0000-0100-000050010000}"/>
            </a:ext>
          </a:extLst>
        </xdr:cNvPr>
        <xdr:cNvSpPr/>
      </xdr:nvSpPr>
      <xdr:spPr>
        <a:xfrm>
          <a:off x="16268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97172</xdr:rowOff>
    </xdr:from>
    <xdr:ext cx="405111" cy="259045"/>
    <xdr:sp macro="" textlink="">
      <xdr:nvSpPr>
        <xdr:cNvPr id="337" name="【認定こども園・幼稚園・保育所】&#10;有形固定資産減価償却率該当値テキスト">
          <a:extLst>
            <a:ext uri="{FF2B5EF4-FFF2-40B4-BE49-F238E27FC236}">
              <a16:creationId xmlns:a16="http://schemas.microsoft.com/office/drawing/2014/main" id="{00000000-0008-0000-0100-000051010000}"/>
            </a:ext>
          </a:extLst>
        </xdr:cNvPr>
        <xdr:cNvSpPr txBox="1"/>
      </xdr:nvSpPr>
      <xdr:spPr>
        <a:xfrm>
          <a:off x="16357600"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99695</xdr:rowOff>
    </xdr:from>
    <xdr:to>
      <xdr:col>81</xdr:col>
      <xdr:colOff>101600</xdr:colOff>
      <xdr:row>38</xdr:row>
      <xdr:rowOff>29845</xdr:rowOff>
    </xdr:to>
    <xdr:sp macro="" textlink="">
      <xdr:nvSpPr>
        <xdr:cNvPr id="338" name="楕円 337">
          <a:extLst>
            <a:ext uri="{FF2B5EF4-FFF2-40B4-BE49-F238E27FC236}">
              <a16:creationId xmlns:a16="http://schemas.microsoft.com/office/drawing/2014/main" id="{00000000-0008-0000-0100-000052010000}"/>
            </a:ext>
          </a:extLst>
        </xdr:cNvPr>
        <xdr:cNvSpPr/>
      </xdr:nvSpPr>
      <xdr:spPr>
        <a:xfrm>
          <a:off x="15430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150495</xdr:rowOff>
    </xdr:from>
    <xdr:to>
      <xdr:col>85</xdr:col>
      <xdr:colOff>127000</xdr:colOff>
      <xdr:row>37</xdr:row>
      <xdr:rowOff>169545</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15481300" y="649414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40640</xdr:rowOff>
    </xdr:from>
    <xdr:to>
      <xdr:col>76</xdr:col>
      <xdr:colOff>165100</xdr:colOff>
      <xdr:row>37</xdr:row>
      <xdr:rowOff>142240</xdr:rowOff>
    </xdr:to>
    <xdr:sp macro="" textlink="">
      <xdr:nvSpPr>
        <xdr:cNvPr id="340" name="楕円 339">
          <a:extLst>
            <a:ext uri="{FF2B5EF4-FFF2-40B4-BE49-F238E27FC236}">
              <a16:creationId xmlns:a16="http://schemas.microsoft.com/office/drawing/2014/main" id="{00000000-0008-0000-0100-000054010000}"/>
            </a:ext>
          </a:extLst>
        </xdr:cNvPr>
        <xdr:cNvSpPr/>
      </xdr:nvSpPr>
      <xdr:spPr>
        <a:xfrm>
          <a:off x="14541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91440</xdr:rowOff>
    </xdr:from>
    <xdr:to>
      <xdr:col>81</xdr:col>
      <xdr:colOff>50800</xdr:colOff>
      <xdr:row>37</xdr:row>
      <xdr:rowOff>150495</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14592300" y="643509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40640</xdr:rowOff>
    </xdr:from>
    <xdr:to>
      <xdr:col>72</xdr:col>
      <xdr:colOff>38100</xdr:colOff>
      <xdr:row>37</xdr:row>
      <xdr:rowOff>142240</xdr:rowOff>
    </xdr:to>
    <xdr:sp macro="" textlink="">
      <xdr:nvSpPr>
        <xdr:cNvPr id="342" name="楕円 341">
          <a:extLst>
            <a:ext uri="{FF2B5EF4-FFF2-40B4-BE49-F238E27FC236}">
              <a16:creationId xmlns:a16="http://schemas.microsoft.com/office/drawing/2014/main" id="{00000000-0008-0000-0100-000056010000}"/>
            </a:ext>
          </a:extLst>
        </xdr:cNvPr>
        <xdr:cNvSpPr/>
      </xdr:nvSpPr>
      <xdr:spPr>
        <a:xfrm>
          <a:off x="13652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91440</xdr:rowOff>
    </xdr:from>
    <xdr:to>
      <xdr:col>76</xdr:col>
      <xdr:colOff>114300</xdr:colOff>
      <xdr:row>37</xdr:row>
      <xdr:rowOff>91440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3703300" y="6435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166370</xdr:rowOff>
    </xdr:from>
    <xdr:to>
      <xdr:col>67</xdr:col>
      <xdr:colOff>101600</xdr:colOff>
      <xdr:row>37</xdr:row>
      <xdr:rowOff>96520</xdr:rowOff>
    </xdr:to>
    <xdr:sp macro="" textlink="">
      <xdr:nvSpPr>
        <xdr:cNvPr id="344" name="楕円 343">
          <a:extLst>
            <a:ext uri="{FF2B5EF4-FFF2-40B4-BE49-F238E27FC236}">
              <a16:creationId xmlns:a16="http://schemas.microsoft.com/office/drawing/2014/main" id="{00000000-0008-0000-0100-000058010000}"/>
            </a:ext>
          </a:extLst>
        </xdr:cNvPr>
        <xdr:cNvSpPr/>
      </xdr:nvSpPr>
      <xdr:spPr>
        <a:xfrm>
          <a:off x="12763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45720</xdr:rowOff>
    </xdr:from>
    <xdr:to>
      <xdr:col>71</xdr:col>
      <xdr:colOff>177800</xdr:colOff>
      <xdr:row>37</xdr:row>
      <xdr:rowOff>91440</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2814300" y="63893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346" name="n_1aveValue【認定こども園・幼稚園・保育所】&#10;有形固定資産減価償却率">
          <a:extLst>
            <a:ext uri="{FF2B5EF4-FFF2-40B4-BE49-F238E27FC236}">
              <a16:creationId xmlns:a16="http://schemas.microsoft.com/office/drawing/2014/main" id="{00000000-0008-0000-0100-00005A010000}"/>
            </a:ext>
          </a:extLst>
        </xdr:cNvPr>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347" name="n_2aveValue【認定こども園・幼稚園・保育所】&#10;有形固定資産減価償却率">
          <a:extLst>
            <a:ext uri="{FF2B5EF4-FFF2-40B4-BE49-F238E27FC236}">
              <a16:creationId xmlns:a16="http://schemas.microsoft.com/office/drawing/2014/main" id="{00000000-0008-0000-0100-00005B010000}"/>
            </a:ext>
          </a:extLst>
        </xdr:cNvPr>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348" name="n_3aveValue【認定こども園・幼稚園・保育所】&#10;有形固定資産減価償却率">
          <a:extLst>
            <a:ext uri="{FF2B5EF4-FFF2-40B4-BE49-F238E27FC236}">
              <a16:creationId xmlns:a16="http://schemas.microsoft.com/office/drawing/2014/main" id="{00000000-0008-0000-0100-00005C010000}"/>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71137</xdr:rowOff>
    </xdr:from>
    <xdr:ext cx="405111" cy="259045"/>
    <xdr:sp macro="" textlink="">
      <xdr:nvSpPr>
        <xdr:cNvPr id="349" name="n_4aveValue【認定こども園・幼稚園・保育所】&#10;有形固定資産減価償却率">
          <a:extLst>
            <a:ext uri="{FF2B5EF4-FFF2-40B4-BE49-F238E27FC236}">
              <a16:creationId xmlns:a16="http://schemas.microsoft.com/office/drawing/2014/main" id="{00000000-0008-0000-0100-00005D010000}"/>
            </a:ext>
          </a:extLst>
        </xdr:cNvPr>
        <xdr:cNvSpPr txBox="1"/>
      </xdr:nvSpPr>
      <xdr:spPr>
        <a:xfrm>
          <a:off x="12611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20972</xdr:rowOff>
    </xdr:from>
    <xdr:ext cx="405111" cy="259045"/>
    <xdr:sp macro="" textlink="">
      <xdr:nvSpPr>
        <xdr:cNvPr id="350" name="n_1mainValue【認定こども園・幼稚園・保育所】&#10;有形固定資産減価償却率">
          <a:extLst>
            <a:ext uri="{FF2B5EF4-FFF2-40B4-BE49-F238E27FC236}">
              <a16:creationId xmlns:a16="http://schemas.microsoft.com/office/drawing/2014/main" id="{00000000-0008-0000-0100-00005E010000}"/>
            </a:ext>
          </a:extLst>
        </xdr:cNvPr>
        <xdr:cNvSpPr txBox="1"/>
      </xdr:nvSpPr>
      <xdr:spPr>
        <a:xfrm>
          <a:off x="15266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133367</xdr:rowOff>
    </xdr:from>
    <xdr:ext cx="405111" cy="259045"/>
    <xdr:sp macro="" textlink="">
      <xdr:nvSpPr>
        <xdr:cNvPr id="351" name="n_2mainValue【認定こども園・幼稚園・保育所】&#10;有形固定資産減価償却率">
          <a:extLst>
            <a:ext uri="{FF2B5EF4-FFF2-40B4-BE49-F238E27FC236}">
              <a16:creationId xmlns:a16="http://schemas.microsoft.com/office/drawing/2014/main" id="{00000000-0008-0000-0100-00005F010000}"/>
            </a:ext>
          </a:extLst>
        </xdr:cNvPr>
        <xdr:cNvSpPr txBox="1"/>
      </xdr:nvSpPr>
      <xdr:spPr>
        <a:xfrm>
          <a:off x="14389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133367</xdr:rowOff>
    </xdr:from>
    <xdr:ext cx="405111" cy="259045"/>
    <xdr:sp macro="" textlink="">
      <xdr:nvSpPr>
        <xdr:cNvPr id="352" name="n_3mainValue【認定こども園・幼稚園・保育所】&#10;有形固定資産減価償却率">
          <a:extLst>
            <a:ext uri="{FF2B5EF4-FFF2-40B4-BE49-F238E27FC236}">
              <a16:creationId xmlns:a16="http://schemas.microsoft.com/office/drawing/2014/main" id="{00000000-0008-0000-0100-000060010000}"/>
            </a:ext>
          </a:extLst>
        </xdr:cNvPr>
        <xdr:cNvSpPr txBox="1"/>
      </xdr:nvSpPr>
      <xdr:spPr>
        <a:xfrm>
          <a:off x="13500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87647</xdr:rowOff>
    </xdr:from>
    <xdr:ext cx="405111" cy="259045"/>
    <xdr:sp macro="" textlink="">
      <xdr:nvSpPr>
        <xdr:cNvPr id="353" name="n_4mainValue【認定こども園・幼稚園・保育所】&#10;有形固定資産減価償却率">
          <a:extLst>
            <a:ext uri="{FF2B5EF4-FFF2-40B4-BE49-F238E27FC236}">
              <a16:creationId xmlns:a16="http://schemas.microsoft.com/office/drawing/2014/main" id="{00000000-0008-0000-0100-000061010000}"/>
            </a:ext>
          </a:extLst>
        </xdr:cNvPr>
        <xdr:cNvSpPr txBox="1"/>
      </xdr:nvSpPr>
      <xdr:spPr>
        <a:xfrm>
          <a:off x="12611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a:extLst>
            <a:ext uri="{FF2B5EF4-FFF2-40B4-BE49-F238E27FC236}">
              <a16:creationId xmlns:a16="http://schemas.microsoft.com/office/drawing/2014/main" id="{00000000-0008-0000-0100-00007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376" name="【認定こども園・幼稚園・保育所】&#10;一人当たり面積最小値テキスト">
          <a:extLst>
            <a:ext uri="{FF2B5EF4-FFF2-40B4-BE49-F238E27FC236}">
              <a16:creationId xmlns:a16="http://schemas.microsoft.com/office/drawing/2014/main" id="{00000000-0008-0000-0100-000078010000}"/>
            </a:ext>
          </a:extLst>
        </xdr:cNvPr>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378" name="【認定こども園・幼稚園・保育所】&#10;一人当たり面積最大値テキスト">
          <a:extLst>
            <a:ext uri="{FF2B5EF4-FFF2-40B4-BE49-F238E27FC236}">
              <a16:creationId xmlns:a16="http://schemas.microsoft.com/office/drawing/2014/main" id="{00000000-0008-0000-0100-00007A010000}"/>
            </a:ext>
          </a:extLst>
        </xdr:cNvPr>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380" name="【認定こども園・幼稚園・保育所】&#10;一人当たり面積平均値テキスト">
          <a:extLst>
            <a:ext uri="{FF2B5EF4-FFF2-40B4-BE49-F238E27FC236}">
              <a16:creationId xmlns:a16="http://schemas.microsoft.com/office/drawing/2014/main" id="{00000000-0008-0000-0100-00007C010000}"/>
            </a:ext>
          </a:extLst>
        </xdr:cNvPr>
        <xdr:cNvSpPr txBox="1"/>
      </xdr:nvSpPr>
      <xdr:spPr>
        <a:xfrm>
          <a:off x="221996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381" name="フローチャート: 判断 380">
          <a:extLst>
            <a:ext uri="{FF2B5EF4-FFF2-40B4-BE49-F238E27FC236}">
              <a16:creationId xmlns:a16="http://schemas.microsoft.com/office/drawing/2014/main" id="{00000000-0008-0000-0100-00007D010000}"/>
            </a:ext>
          </a:extLst>
        </xdr:cNvPr>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382" name="フローチャート: 判断 381">
          <a:extLst>
            <a:ext uri="{FF2B5EF4-FFF2-40B4-BE49-F238E27FC236}">
              <a16:creationId xmlns:a16="http://schemas.microsoft.com/office/drawing/2014/main" id="{00000000-0008-0000-0100-00007E010000}"/>
            </a:ext>
          </a:extLst>
        </xdr:cNvPr>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383" name="フローチャート: 判断 382">
          <a:extLst>
            <a:ext uri="{FF2B5EF4-FFF2-40B4-BE49-F238E27FC236}">
              <a16:creationId xmlns:a16="http://schemas.microsoft.com/office/drawing/2014/main" id="{00000000-0008-0000-0100-00007F010000}"/>
            </a:ext>
          </a:extLst>
        </xdr:cNvPr>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384" name="フローチャート: 判断 383">
          <a:extLst>
            <a:ext uri="{FF2B5EF4-FFF2-40B4-BE49-F238E27FC236}">
              <a16:creationId xmlns:a16="http://schemas.microsoft.com/office/drawing/2014/main" id="{00000000-0008-0000-0100-000080010000}"/>
            </a:ext>
          </a:extLst>
        </xdr:cNvPr>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61976</xdr:rowOff>
    </xdr:from>
    <xdr:to>
      <xdr:col>98</xdr:col>
      <xdr:colOff>38100</xdr:colOff>
      <xdr:row>37</xdr:row>
      <xdr:rowOff>163576</xdr:rowOff>
    </xdr:to>
    <xdr:sp macro="" textlink="">
      <xdr:nvSpPr>
        <xdr:cNvPr id="385" name="フローチャート: 判断 384">
          <a:extLst>
            <a:ext uri="{FF2B5EF4-FFF2-40B4-BE49-F238E27FC236}">
              <a16:creationId xmlns:a16="http://schemas.microsoft.com/office/drawing/2014/main" id="{00000000-0008-0000-0100-000081010000}"/>
            </a:ext>
          </a:extLst>
        </xdr:cNvPr>
        <xdr:cNvSpPr/>
      </xdr:nvSpPr>
      <xdr:spPr>
        <a:xfrm>
          <a:off x="18605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391" name="楕円 390">
          <a:extLst>
            <a:ext uri="{FF2B5EF4-FFF2-40B4-BE49-F238E27FC236}">
              <a16:creationId xmlns:a16="http://schemas.microsoft.com/office/drawing/2014/main" id="{00000000-0008-0000-0100-000087010000}"/>
            </a:ext>
          </a:extLst>
        </xdr:cNvPr>
        <xdr:cNvSpPr/>
      </xdr:nvSpPr>
      <xdr:spPr>
        <a:xfrm>
          <a:off x="221107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111269</xdr:rowOff>
    </xdr:from>
    <xdr:ext cx="469744" cy="259045"/>
    <xdr:sp macro="" textlink="">
      <xdr:nvSpPr>
        <xdr:cNvPr id="392" name="【認定こども園・幼稚園・保育所】&#10;一人当たり面積該当値テキスト">
          <a:extLst>
            <a:ext uri="{FF2B5EF4-FFF2-40B4-BE49-F238E27FC236}">
              <a16:creationId xmlns:a16="http://schemas.microsoft.com/office/drawing/2014/main" id="{00000000-0008-0000-0100-000088010000}"/>
            </a:ext>
          </a:extLst>
        </xdr:cNvPr>
        <xdr:cNvSpPr txBox="1"/>
      </xdr:nvSpPr>
      <xdr:spPr>
        <a:xfrm>
          <a:off x="22199600"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135128</xdr:rowOff>
    </xdr:from>
    <xdr:to>
      <xdr:col>112</xdr:col>
      <xdr:colOff>38100</xdr:colOff>
      <xdr:row>40</xdr:row>
      <xdr:rowOff>65278</xdr:rowOff>
    </xdr:to>
    <xdr:sp macro="" textlink="">
      <xdr:nvSpPr>
        <xdr:cNvPr id="393" name="楕円 392">
          <a:extLst>
            <a:ext uri="{FF2B5EF4-FFF2-40B4-BE49-F238E27FC236}">
              <a16:creationId xmlns:a16="http://schemas.microsoft.com/office/drawing/2014/main" id="{00000000-0008-0000-0100-000089010000}"/>
            </a:ext>
          </a:extLst>
        </xdr:cNvPr>
        <xdr:cNvSpPr/>
      </xdr:nvSpPr>
      <xdr:spPr>
        <a:xfrm>
          <a:off x="21272500" y="68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12192</xdr:rowOff>
    </xdr:from>
    <xdr:to>
      <xdr:col>116</xdr:col>
      <xdr:colOff>63500</xdr:colOff>
      <xdr:row>40</xdr:row>
      <xdr:rowOff>14478</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flipV="1">
          <a:off x="21323300" y="68701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139700</xdr:rowOff>
    </xdr:from>
    <xdr:to>
      <xdr:col>107</xdr:col>
      <xdr:colOff>101600</xdr:colOff>
      <xdr:row>40</xdr:row>
      <xdr:rowOff>69850</xdr:rowOff>
    </xdr:to>
    <xdr:sp macro="" textlink="">
      <xdr:nvSpPr>
        <xdr:cNvPr id="395" name="楕円 394">
          <a:extLst>
            <a:ext uri="{FF2B5EF4-FFF2-40B4-BE49-F238E27FC236}">
              <a16:creationId xmlns:a16="http://schemas.microsoft.com/office/drawing/2014/main" id="{00000000-0008-0000-0100-00008B010000}"/>
            </a:ext>
          </a:extLst>
        </xdr:cNvPr>
        <xdr:cNvSpPr/>
      </xdr:nvSpPr>
      <xdr:spPr>
        <a:xfrm>
          <a:off x="20383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xdr:rowOff>
    </xdr:from>
    <xdr:to>
      <xdr:col>111</xdr:col>
      <xdr:colOff>177800</xdr:colOff>
      <xdr:row>40</xdr:row>
      <xdr:rowOff>19050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flipV="1">
          <a:off x="20434300" y="68724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141986</xdr:rowOff>
    </xdr:from>
    <xdr:to>
      <xdr:col>102</xdr:col>
      <xdr:colOff>165100</xdr:colOff>
      <xdr:row>40</xdr:row>
      <xdr:rowOff>72136</xdr:rowOff>
    </xdr:to>
    <xdr:sp macro="" textlink="">
      <xdr:nvSpPr>
        <xdr:cNvPr id="397" name="楕円 396">
          <a:extLst>
            <a:ext uri="{FF2B5EF4-FFF2-40B4-BE49-F238E27FC236}">
              <a16:creationId xmlns:a16="http://schemas.microsoft.com/office/drawing/2014/main" id="{00000000-0008-0000-0100-00008D010000}"/>
            </a:ext>
          </a:extLst>
        </xdr:cNvPr>
        <xdr:cNvSpPr/>
      </xdr:nvSpPr>
      <xdr:spPr>
        <a:xfrm>
          <a:off x="19494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19050</xdr:rowOff>
    </xdr:from>
    <xdr:to>
      <xdr:col>107</xdr:col>
      <xdr:colOff>50800</xdr:colOff>
      <xdr:row>40</xdr:row>
      <xdr:rowOff>21336</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flipV="1">
          <a:off x="19545300" y="687705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144272</xdr:rowOff>
    </xdr:from>
    <xdr:to>
      <xdr:col>98</xdr:col>
      <xdr:colOff>38100</xdr:colOff>
      <xdr:row>40</xdr:row>
      <xdr:rowOff>74422</xdr:rowOff>
    </xdr:to>
    <xdr:sp macro="" textlink="">
      <xdr:nvSpPr>
        <xdr:cNvPr id="399" name="楕円 398">
          <a:extLst>
            <a:ext uri="{FF2B5EF4-FFF2-40B4-BE49-F238E27FC236}">
              <a16:creationId xmlns:a16="http://schemas.microsoft.com/office/drawing/2014/main" id="{00000000-0008-0000-0100-00008F010000}"/>
            </a:ext>
          </a:extLst>
        </xdr:cNvPr>
        <xdr:cNvSpPr/>
      </xdr:nvSpPr>
      <xdr:spPr>
        <a:xfrm>
          <a:off x="18605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21336</xdr:rowOff>
    </xdr:from>
    <xdr:to>
      <xdr:col>102</xdr:col>
      <xdr:colOff>114300</xdr:colOff>
      <xdr:row>40</xdr:row>
      <xdr:rowOff>23622</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flipV="1">
          <a:off x="18656300" y="68793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36085</xdr:rowOff>
    </xdr:from>
    <xdr:ext cx="469744" cy="259045"/>
    <xdr:sp macro="" textlink="">
      <xdr:nvSpPr>
        <xdr:cNvPr id="401" name="n_1aveValue【認定こども園・幼稚園・保育所】&#10;一人当たり面積">
          <a:extLst>
            <a:ext uri="{FF2B5EF4-FFF2-40B4-BE49-F238E27FC236}">
              <a16:creationId xmlns:a16="http://schemas.microsoft.com/office/drawing/2014/main" id="{00000000-0008-0000-0100-000091010000}"/>
            </a:ext>
          </a:extLst>
        </xdr:cNvPr>
        <xdr:cNvSpPr txBox="1"/>
      </xdr:nvSpPr>
      <xdr:spPr>
        <a:xfrm>
          <a:off x="210757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402" name="n_2aveValue【認定こども園・幼稚園・保育所】&#10;一人当たり面積">
          <a:extLst>
            <a:ext uri="{FF2B5EF4-FFF2-40B4-BE49-F238E27FC236}">
              <a16:creationId xmlns:a16="http://schemas.microsoft.com/office/drawing/2014/main" id="{00000000-0008-0000-0100-000092010000}"/>
            </a:ext>
          </a:extLst>
        </xdr:cNvPr>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42943</xdr:rowOff>
    </xdr:from>
    <xdr:ext cx="469744" cy="259045"/>
    <xdr:sp macro="" textlink="">
      <xdr:nvSpPr>
        <xdr:cNvPr id="403" name="n_3aveValue【認定こども園・幼稚園・保育所】&#10;一人当たり面積">
          <a:extLst>
            <a:ext uri="{FF2B5EF4-FFF2-40B4-BE49-F238E27FC236}">
              <a16:creationId xmlns:a16="http://schemas.microsoft.com/office/drawing/2014/main" id="{00000000-0008-0000-0100-000093010000}"/>
            </a:ext>
          </a:extLst>
        </xdr:cNvPr>
        <xdr:cNvSpPr txBox="1"/>
      </xdr:nvSpPr>
      <xdr:spPr>
        <a:xfrm>
          <a:off x="19310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8653</xdr:rowOff>
    </xdr:from>
    <xdr:ext cx="469744" cy="259045"/>
    <xdr:sp macro="" textlink="">
      <xdr:nvSpPr>
        <xdr:cNvPr id="404" name="n_4aveValue【認定こども園・幼稚園・保育所】&#10;一人当たり面積">
          <a:extLst>
            <a:ext uri="{FF2B5EF4-FFF2-40B4-BE49-F238E27FC236}">
              <a16:creationId xmlns:a16="http://schemas.microsoft.com/office/drawing/2014/main" id="{00000000-0008-0000-0100-000094010000}"/>
            </a:ext>
          </a:extLst>
        </xdr:cNvPr>
        <xdr:cNvSpPr txBox="1"/>
      </xdr:nvSpPr>
      <xdr:spPr>
        <a:xfrm>
          <a:off x="184214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56405</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id="{00000000-0008-0000-0100-000095010000}"/>
            </a:ext>
          </a:extLst>
        </xdr:cNvPr>
        <xdr:cNvSpPr txBox="1"/>
      </xdr:nvSpPr>
      <xdr:spPr>
        <a:xfrm>
          <a:off x="210757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60977</xdr:rowOff>
    </xdr:from>
    <xdr:ext cx="469744" cy="259045"/>
    <xdr:sp macro="" textlink="">
      <xdr:nvSpPr>
        <xdr:cNvPr id="406" name="n_2mainValue【認定こども園・幼稚園・保育所】&#10;一人当たり面積">
          <a:extLst>
            <a:ext uri="{FF2B5EF4-FFF2-40B4-BE49-F238E27FC236}">
              <a16:creationId xmlns:a16="http://schemas.microsoft.com/office/drawing/2014/main" id="{00000000-0008-0000-0100-000096010000}"/>
            </a:ext>
          </a:extLst>
        </xdr:cNvPr>
        <xdr:cNvSpPr txBox="1"/>
      </xdr:nvSpPr>
      <xdr:spPr>
        <a:xfrm>
          <a:off x="20199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63263</xdr:rowOff>
    </xdr:from>
    <xdr:ext cx="469744" cy="259045"/>
    <xdr:sp macro="" textlink="">
      <xdr:nvSpPr>
        <xdr:cNvPr id="407" name="n_3mainValue【認定こども園・幼稚園・保育所】&#10;一人当たり面積">
          <a:extLst>
            <a:ext uri="{FF2B5EF4-FFF2-40B4-BE49-F238E27FC236}">
              <a16:creationId xmlns:a16="http://schemas.microsoft.com/office/drawing/2014/main" id="{00000000-0008-0000-0100-000097010000}"/>
            </a:ext>
          </a:extLst>
        </xdr:cNvPr>
        <xdr:cNvSpPr txBox="1"/>
      </xdr:nvSpPr>
      <xdr:spPr>
        <a:xfrm>
          <a:off x="19310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65549</xdr:rowOff>
    </xdr:from>
    <xdr:ext cx="469744" cy="259045"/>
    <xdr:sp macro="" textlink="">
      <xdr:nvSpPr>
        <xdr:cNvPr id="408" name="n_4mainValue【認定こども園・幼稚園・保育所】&#10;一人当たり面積">
          <a:extLst>
            <a:ext uri="{FF2B5EF4-FFF2-40B4-BE49-F238E27FC236}">
              <a16:creationId xmlns:a16="http://schemas.microsoft.com/office/drawing/2014/main" id="{00000000-0008-0000-0100-000098010000}"/>
            </a:ext>
          </a:extLst>
        </xdr:cNvPr>
        <xdr:cNvSpPr txBox="1"/>
      </xdr:nvSpPr>
      <xdr:spPr>
        <a:xfrm>
          <a:off x="18421427" y="69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a16="http://schemas.microsoft.com/office/drawing/2014/main" id="{00000000-0008-0000-0100-0000B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435" name="【学校施設】&#10;有形固定資産減価償却率最小値テキスト">
          <a:extLst>
            <a:ext uri="{FF2B5EF4-FFF2-40B4-BE49-F238E27FC236}">
              <a16:creationId xmlns:a16="http://schemas.microsoft.com/office/drawing/2014/main" id="{00000000-0008-0000-0100-0000B3010000}"/>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437" name="【学校施設】&#10;有形固定資産減価償却率最大値テキスト">
          <a:extLst>
            <a:ext uri="{FF2B5EF4-FFF2-40B4-BE49-F238E27FC236}">
              <a16:creationId xmlns:a16="http://schemas.microsoft.com/office/drawing/2014/main" id="{00000000-0008-0000-0100-0000B5010000}"/>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439" name="【学校施設】&#10;有形固定資産減価償却率平均値テキスト">
          <a:extLst>
            <a:ext uri="{FF2B5EF4-FFF2-40B4-BE49-F238E27FC236}">
              <a16:creationId xmlns:a16="http://schemas.microsoft.com/office/drawing/2014/main" id="{00000000-0008-0000-0100-0000B7010000}"/>
            </a:ext>
          </a:extLst>
        </xdr:cNvPr>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440" name="フローチャート: 判断 439">
          <a:extLst>
            <a:ext uri="{FF2B5EF4-FFF2-40B4-BE49-F238E27FC236}">
              <a16:creationId xmlns:a16="http://schemas.microsoft.com/office/drawing/2014/main" id="{00000000-0008-0000-0100-0000B8010000}"/>
            </a:ext>
          </a:extLst>
        </xdr:cNvPr>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441" name="フローチャート: 判断 440">
          <a:extLst>
            <a:ext uri="{FF2B5EF4-FFF2-40B4-BE49-F238E27FC236}">
              <a16:creationId xmlns:a16="http://schemas.microsoft.com/office/drawing/2014/main" id="{00000000-0008-0000-0100-0000B9010000}"/>
            </a:ext>
          </a:extLst>
        </xdr:cNvPr>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444" name="フローチャート: 判断 443">
          <a:extLst>
            <a:ext uri="{FF2B5EF4-FFF2-40B4-BE49-F238E27FC236}">
              <a16:creationId xmlns:a16="http://schemas.microsoft.com/office/drawing/2014/main" id="{00000000-0008-0000-0100-0000BC010000}"/>
            </a:ext>
          </a:extLst>
        </xdr:cNvPr>
        <xdr:cNvSpPr/>
      </xdr:nvSpPr>
      <xdr:spPr>
        <a:xfrm>
          <a:off x="12763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158206</xdr:rowOff>
    </xdr:from>
    <xdr:to>
      <xdr:col>85</xdr:col>
      <xdr:colOff>177800</xdr:colOff>
      <xdr:row>61</xdr:row>
      <xdr:rowOff>88356</xdr:rowOff>
    </xdr:to>
    <xdr:sp macro="" textlink="">
      <xdr:nvSpPr>
        <xdr:cNvPr id="450" name="楕円 449">
          <a:extLst>
            <a:ext uri="{FF2B5EF4-FFF2-40B4-BE49-F238E27FC236}">
              <a16:creationId xmlns:a16="http://schemas.microsoft.com/office/drawing/2014/main" id="{00000000-0008-0000-0100-0000C2010000}"/>
            </a:ext>
          </a:extLst>
        </xdr:cNvPr>
        <xdr:cNvSpPr/>
      </xdr:nvSpPr>
      <xdr:spPr>
        <a:xfrm>
          <a:off x="162687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136633</xdr:rowOff>
    </xdr:from>
    <xdr:ext cx="405111" cy="259045"/>
    <xdr:sp macro="" textlink="">
      <xdr:nvSpPr>
        <xdr:cNvPr id="451" name="【学校施設】&#10;有形固定資産減価償却率該当値テキスト">
          <a:extLst>
            <a:ext uri="{FF2B5EF4-FFF2-40B4-BE49-F238E27FC236}">
              <a16:creationId xmlns:a16="http://schemas.microsoft.com/office/drawing/2014/main" id="{00000000-0008-0000-0100-0000C3010000}"/>
            </a:ext>
          </a:extLst>
        </xdr:cNvPr>
        <xdr:cNvSpPr txBox="1"/>
      </xdr:nvSpPr>
      <xdr:spPr>
        <a:xfrm>
          <a:off x="16357600"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154940</xdr:rowOff>
    </xdr:from>
    <xdr:to>
      <xdr:col>81</xdr:col>
      <xdr:colOff>101600</xdr:colOff>
      <xdr:row>61</xdr:row>
      <xdr:rowOff>85090</xdr:rowOff>
    </xdr:to>
    <xdr:sp macro="" textlink="">
      <xdr:nvSpPr>
        <xdr:cNvPr id="452" name="楕円 451">
          <a:extLst>
            <a:ext uri="{FF2B5EF4-FFF2-40B4-BE49-F238E27FC236}">
              <a16:creationId xmlns:a16="http://schemas.microsoft.com/office/drawing/2014/main" id="{00000000-0008-0000-0100-0000C4010000}"/>
            </a:ext>
          </a:extLst>
        </xdr:cNvPr>
        <xdr:cNvSpPr/>
      </xdr:nvSpPr>
      <xdr:spPr>
        <a:xfrm>
          <a:off x="15430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34290</xdr:rowOff>
    </xdr:from>
    <xdr:to>
      <xdr:col>85</xdr:col>
      <xdr:colOff>127000</xdr:colOff>
      <xdr:row>61</xdr:row>
      <xdr:rowOff>37556</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5481300" y="1049274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127181</xdr:rowOff>
    </xdr:from>
    <xdr:to>
      <xdr:col>76</xdr:col>
      <xdr:colOff>165100</xdr:colOff>
      <xdr:row>61</xdr:row>
      <xdr:rowOff>57331</xdr:rowOff>
    </xdr:to>
    <xdr:sp macro="" textlink="">
      <xdr:nvSpPr>
        <xdr:cNvPr id="454" name="楕円 453">
          <a:extLst>
            <a:ext uri="{FF2B5EF4-FFF2-40B4-BE49-F238E27FC236}">
              <a16:creationId xmlns:a16="http://schemas.microsoft.com/office/drawing/2014/main" id="{00000000-0008-0000-0100-0000C6010000}"/>
            </a:ext>
          </a:extLst>
        </xdr:cNvPr>
        <xdr:cNvSpPr/>
      </xdr:nvSpPr>
      <xdr:spPr>
        <a:xfrm>
          <a:off x="14541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6531</xdr:rowOff>
    </xdr:from>
    <xdr:to>
      <xdr:col>81</xdr:col>
      <xdr:colOff>50800</xdr:colOff>
      <xdr:row>61</xdr:row>
      <xdr:rowOff>34290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4592300" y="1046498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127181</xdr:rowOff>
    </xdr:from>
    <xdr:to>
      <xdr:col>72</xdr:col>
      <xdr:colOff>38100</xdr:colOff>
      <xdr:row>61</xdr:row>
      <xdr:rowOff>57331</xdr:rowOff>
    </xdr:to>
    <xdr:sp macro="" textlink="">
      <xdr:nvSpPr>
        <xdr:cNvPr id="456" name="楕円 455">
          <a:extLst>
            <a:ext uri="{FF2B5EF4-FFF2-40B4-BE49-F238E27FC236}">
              <a16:creationId xmlns:a16="http://schemas.microsoft.com/office/drawing/2014/main" id="{00000000-0008-0000-0100-0000C8010000}"/>
            </a:ext>
          </a:extLst>
        </xdr:cNvPr>
        <xdr:cNvSpPr/>
      </xdr:nvSpPr>
      <xdr:spPr>
        <a:xfrm>
          <a:off x="13652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6531</xdr:rowOff>
    </xdr:from>
    <xdr:to>
      <xdr:col>76</xdr:col>
      <xdr:colOff>114300</xdr:colOff>
      <xdr:row>61</xdr:row>
      <xdr:rowOff>6531</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3703300" y="10464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114119</xdr:rowOff>
    </xdr:from>
    <xdr:to>
      <xdr:col>67</xdr:col>
      <xdr:colOff>101600</xdr:colOff>
      <xdr:row>61</xdr:row>
      <xdr:rowOff>44269</xdr:rowOff>
    </xdr:to>
    <xdr:sp macro="" textlink="">
      <xdr:nvSpPr>
        <xdr:cNvPr id="458" name="楕円 457">
          <a:extLst>
            <a:ext uri="{FF2B5EF4-FFF2-40B4-BE49-F238E27FC236}">
              <a16:creationId xmlns:a16="http://schemas.microsoft.com/office/drawing/2014/main" id="{00000000-0008-0000-0100-0000CA010000}"/>
            </a:ext>
          </a:extLst>
        </xdr:cNvPr>
        <xdr:cNvSpPr/>
      </xdr:nvSpPr>
      <xdr:spPr>
        <a:xfrm>
          <a:off x="12763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164919</xdr:rowOff>
    </xdr:from>
    <xdr:to>
      <xdr:col>71</xdr:col>
      <xdr:colOff>177800</xdr:colOff>
      <xdr:row>61</xdr:row>
      <xdr:rowOff>6531</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2814300" y="1045191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68960</xdr:rowOff>
    </xdr:from>
    <xdr:ext cx="405111" cy="259045"/>
    <xdr:sp macro="" textlink="">
      <xdr:nvSpPr>
        <xdr:cNvPr id="460" name="n_1aveValue【学校施設】&#10;有形固定資産減価償却率">
          <a:extLst>
            <a:ext uri="{FF2B5EF4-FFF2-40B4-BE49-F238E27FC236}">
              <a16:creationId xmlns:a16="http://schemas.microsoft.com/office/drawing/2014/main" id="{00000000-0008-0000-0100-0000CC010000}"/>
            </a:ext>
          </a:extLst>
        </xdr:cNvPr>
        <xdr:cNvSpPr txBox="1"/>
      </xdr:nvSpPr>
      <xdr:spPr>
        <a:xfrm>
          <a:off x="15266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59162</xdr:rowOff>
    </xdr:from>
    <xdr:ext cx="405111" cy="259045"/>
    <xdr:sp macro="" textlink="">
      <xdr:nvSpPr>
        <xdr:cNvPr id="461" name="n_2aveValue【学校施設】&#10;有形固定資産減価償却率">
          <a:extLst>
            <a:ext uri="{FF2B5EF4-FFF2-40B4-BE49-F238E27FC236}">
              <a16:creationId xmlns:a16="http://schemas.microsoft.com/office/drawing/2014/main" id="{00000000-0008-0000-0100-0000CD010000}"/>
            </a:ext>
          </a:extLst>
        </xdr:cNvPr>
        <xdr:cNvSpPr txBox="1"/>
      </xdr:nvSpPr>
      <xdr:spPr>
        <a:xfrm>
          <a:off x="143897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72226</xdr:rowOff>
    </xdr:from>
    <xdr:ext cx="405111" cy="259045"/>
    <xdr:sp macro="" textlink="">
      <xdr:nvSpPr>
        <xdr:cNvPr id="462" name="n_3aveValue【学校施設】&#10;有形固定資産減価償却率">
          <a:extLst>
            <a:ext uri="{FF2B5EF4-FFF2-40B4-BE49-F238E27FC236}">
              <a16:creationId xmlns:a16="http://schemas.microsoft.com/office/drawing/2014/main" id="{00000000-0008-0000-0100-0000CE010000}"/>
            </a:ext>
          </a:extLst>
        </xdr:cNvPr>
        <xdr:cNvSpPr txBox="1"/>
      </xdr:nvSpPr>
      <xdr:spPr>
        <a:xfrm>
          <a:off x="135007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71318</xdr:rowOff>
    </xdr:from>
    <xdr:ext cx="405111" cy="259045"/>
    <xdr:sp macro="" textlink="">
      <xdr:nvSpPr>
        <xdr:cNvPr id="463" name="n_4aveValue【学校施設】&#10;有形固定資産減価償却率">
          <a:extLst>
            <a:ext uri="{FF2B5EF4-FFF2-40B4-BE49-F238E27FC236}">
              <a16:creationId xmlns:a16="http://schemas.microsoft.com/office/drawing/2014/main" id="{00000000-0008-0000-0100-0000CF010000}"/>
            </a:ext>
          </a:extLst>
        </xdr:cNvPr>
        <xdr:cNvSpPr txBox="1"/>
      </xdr:nvSpPr>
      <xdr:spPr>
        <a:xfrm>
          <a:off x="12611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76217</xdr:rowOff>
    </xdr:from>
    <xdr:ext cx="405111" cy="259045"/>
    <xdr:sp macro="" textlink="">
      <xdr:nvSpPr>
        <xdr:cNvPr id="464" name="n_1mainValue【学校施設】&#10;有形固定資産減価償却率">
          <a:extLst>
            <a:ext uri="{FF2B5EF4-FFF2-40B4-BE49-F238E27FC236}">
              <a16:creationId xmlns:a16="http://schemas.microsoft.com/office/drawing/2014/main" id="{00000000-0008-0000-0100-0000D0010000}"/>
            </a:ext>
          </a:extLst>
        </xdr:cNvPr>
        <xdr:cNvSpPr txBox="1"/>
      </xdr:nvSpPr>
      <xdr:spPr>
        <a:xfrm>
          <a:off x="15266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48458</xdr:rowOff>
    </xdr:from>
    <xdr:ext cx="405111" cy="259045"/>
    <xdr:sp macro="" textlink="">
      <xdr:nvSpPr>
        <xdr:cNvPr id="465" name="n_2mainValue【学校施設】&#10;有形固定資産減価償却率">
          <a:extLst>
            <a:ext uri="{FF2B5EF4-FFF2-40B4-BE49-F238E27FC236}">
              <a16:creationId xmlns:a16="http://schemas.microsoft.com/office/drawing/2014/main" id="{00000000-0008-0000-0100-0000D1010000}"/>
            </a:ext>
          </a:extLst>
        </xdr:cNvPr>
        <xdr:cNvSpPr txBox="1"/>
      </xdr:nvSpPr>
      <xdr:spPr>
        <a:xfrm>
          <a:off x="14389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48458</xdr:rowOff>
    </xdr:from>
    <xdr:ext cx="405111" cy="259045"/>
    <xdr:sp macro="" textlink="">
      <xdr:nvSpPr>
        <xdr:cNvPr id="466" name="n_3mainValue【学校施設】&#10;有形固定資産減価償却率">
          <a:extLst>
            <a:ext uri="{FF2B5EF4-FFF2-40B4-BE49-F238E27FC236}">
              <a16:creationId xmlns:a16="http://schemas.microsoft.com/office/drawing/2014/main" id="{00000000-0008-0000-0100-0000D2010000}"/>
            </a:ext>
          </a:extLst>
        </xdr:cNvPr>
        <xdr:cNvSpPr txBox="1"/>
      </xdr:nvSpPr>
      <xdr:spPr>
        <a:xfrm>
          <a:off x="13500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60796</xdr:rowOff>
    </xdr:from>
    <xdr:ext cx="405111" cy="259045"/>
    <xdr:sp macro="" textlink="">
      <xdr:nvSpPr>
        <xdr:cNvPr id="467" name="n_4mainValue【学校施設】&#10;有形固定資産減価償却率">
          <a:extLst>
            <a:ext uri="{FF2B5EF4-FFF2-40B4-BE49-F238E27FC236}">
              <a16:creationId xmlns:a16="http://schemas.microsoft.com/office/drawing/2014/main" id="{00000000-0008-0000-0100-0000D3010000}"/>
            </a:ext>
          </a:extLst>
        </xdr:cNvPr>
        <xdr:cNvSpPr txBox="1"/>
      </xdr:nvSpPr>
      <xdr:spPr>
        <a:xfrm>
          <a:off x="12611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id="{00000000-0008-0000-0100-0000EB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493" name="【学校施設】&#10;一人当たり面積最小値テキスト">
          <a:extLst>
            <a:ext uri="{FF2B5EF4-FFF2-40B4-BE49-F238E27FC236}">
              <a16:creationId xmlns:a16="http://schemas.microsoft.com/office/drawing/2014/main" id="{00000000-0008-0000-0100-0000ED010000}"/>
            </a:ext>
          </a:extLst>
        </xdr:cNvPr>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495" name="【学校施設】&#10;一人当たり面積最大値テキスト">
          <a:extLst>
            <a:ext uri="{FF2B5EF4-FFF2-40B4-BE49-F238E27FC236}">
              <a16:creationId xmlns:a16="http://schemas.microsoft.com/office/drawing/2014/main" id="{00000000-0008-0000-0100-0000EF010000}"/>
            </a:ext>
          </a:extLst>
        </xdr:cNvPr>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4843</xdr:rowOff>
    </xdr:from>
    <xdr:ext cx="469744" cy="259045"/>
    <xdr:sp macro="" textlink="">
      <xdr:nvSpPr>
        <xdr:cNvPr id="497" name="【学校施設】&#10;一人当たり面積平均値テキスト">
          <a:extLst>
            <a:ext uri="{FF2B5EF4-FFF2-40B4-BE49-F238E27FC236}">
              <a16:creationId xmlns:a16="http://schemas.microsoft.com/office/drawing/2014/main" id="{00000000-0008-0000-0100-0000F1010000}"/>
            </a:ext>
          </a:extLst>
        </xdr:cNvPr>
        <xdr:cNvSpPr txBox="1"/>
      </xdr:nvSpPr>
      <xdr:spPr>
        <a:xfrm>
          <a:off x="22199600" y="10463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498" name="フローチャート: 判断 497">
          <a:extLst>
            <a:ext uri="{FF2B5EF4-FFF2-40B4-BE49-F238E27FC236}">
              <a16:creationId xmlns:a16="http://schemas.microsoft.com/office/drawing/2014/main" id="{00000000-0008-0000-0100-0000F2010000}"/>
            </a:ext>
          </a:extLst>
        </xdr:cNvPr>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8605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58166</xdr:rowOff>
    </xdr:from>
    <xdr:to>
      <xdr:col>116</xdr:col>
      <xdr:colOff>114300</xdr:colOff>
      <xdr:row>63</xdr:row>
      <xdr:rowOff>159766</xdr:rowOff>
    </xdr:to>
    <xdr:sp macro="" textlink="">
      <xdr:nvSpPr>
        <xdr:cNvPr id="508" name="楕円 507">
          <a:extLst>
            <a:ext uri="{FF2B5EF4-FFF2-40B4-BE49-F238E27FC236}">
              <a16:creationId xmlns:a16="http://schemas.microsoft.com/office/drawing/2014/main" id="{00000000-0008-0000-0100-0000FC010000}"/>
            </a:ext>
          </a:extLst>
        </xdr:cNvPr>
        <xdr:cNvSpPr/>
      </xdr:nvSpPr>
      <xdr:spPr>
        <a:xfrm>
          <a:off x="22110700" y="108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144543</xdr:rowOff>
    </xdr:from>
    <xdr:ext cx="469744" cy="259045"/>
    <xdr:sp macro="" textlink="">
      <xdr:nvSpPr>
        <xdr:cNvPr id="509" name="【学校施設】&#10;一人当たり面積該当値テキスト">
          <a:extLst>
            <a:ext uri="{FF2B5EF4-FFF2-40B4-BE49-F238E27FC236}">
              <a16:creationId xmlns:a16="http://schemas.microsoft.com/office/drawing/2014/main" id="{00000000-0008-0000-0100-0000FD010000}"/>
            </a:ext>
          </a:extLst>
        </xdr:cNvPr>
        <xdr:cNvSpPr txBox="1"/>
      </xdr:nvSpPr>
      <xdr:spPr>
        <a:xfrm>
          <a:off x="22199600" y="1077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63500</xdr:rowOff>
    </xdr:from>
    <xdr:to>
      <xdr:col>112</xdr:col>
      <xdr:colOff>38100</xdr:colOff>
      <xdr:row>63</xdr:row>
      <xdr:rowOff>165100</xdr:rowOff>
    </xdr:to>
    <xdr:sp macro="" textlink="">
      <xdr:nvSpPr>
        <xdr:cNvPr id="510" name="楕円 509">
          <a:extLst>
            <a:ext uri="{FF2B5EF4-FFF2-40B4-BE49-F238E27FC236}">
              <a16:creationId xmlns:a16="http://schemas.microsoft.com/office/drawing/2014/main" id="{00000000-0008-0000-0100-0000FE010000}"/>
            </a:ext>
          </a:extLst>
        </xdr:cNvPr>
        <xdr:cNvSpPr/>
      </xdr:nvSpPr>
      <xdr:spPr>
        <a:xfrm>
          <a:off x="21272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108966</xdr:rowOff>
    </xdr:from>
    <xdr:to>
      <xdr:col>116</xdr:col>
      <xdr:colOff>63500</xdr:colOff>
      <xdr:row>63</xdr:row>
      <xdr:rowOff>114300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flipV="1">
          <a:off x="21323300" y="1091031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68072</xdr:rowOff>
    </xdr:from>
    <xdr:to>
      <xdr:col>107</xdr:col>
      <xdr:colOff>101600</xdr:colOff>
      <xdr:row>63</xdr:row>
      <xdr:rowOff>169672</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20383500" y="1086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114300</xdr:rowOff>
    </xdr:from>
    <xdr:to>
      <xdr:col>111</xdr:col>
      <xdr:colOff>177800</xdr:colOff>
      <xdr:row>63</xdr:row>
      <xdr:rowOff>118872</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flipV="1">
          <a:off x="20434300" y="109156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74168</xdr:rowOff>
    </xdr:from>
    <xdr:to>
      <xdr:col>102</xdr:col>
      <xdr:colOff>165100</xdr:colOff>
      <xdr:row>64</xdr:row>
      <xdr:rowOff>4318</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19494500" y="1087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118872</xdr:rowOff>
    </xdr:from>
    <xdr:to>
      <xdr:col>107</xdr:col>
      <xdr:colOff>50800</xdr:colOff>
      <xdr:row>63</xdr:row>
      <xdr:rowOff>124968</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flipV="1">
          <a:off x="19545300" y="1092022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78359</xdr:rowOff>
    </xdr:from>
    <xdr:to>
      <xdr:col>98</xdr:col>
      <xdr:colOff>38100</xdr:colOff>
      <xdr:row>64</xdr:row>
      <xdr:rowOff>8509</xdr:rowOff>
    </xdr:to>
    <xdr:sp macro="" textlink="">
      <xdr:nvSpPr>
        <xdr:cNvPr id="516" name="楕円 515">
          <a:extLst>
            <a:ext uri="{FF2B5EF4-FFF2-40B4-BE49-F238E27FC236}">
              <a16:creationId xmlns:a16="http://schemas.microsoft.com/office/drawing/2014/main" id="{00000000-0008-0000-0100-000004020000}"/>
            </a:ext>
          </a:extLst>
        </xdr:cNvPr>
        <xdr:cNvSpPr/>
      </xdr:nvSpPr>
      <xdr:spPr>
        <a:xfrm>
          <a:off x="18605500" y="1087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124968</xdr:rowOff>
    </xdr:from>
    <xdr:to>
      <xdr:col>102</xdr:col>
      <xdr:colOff>114300</xdr:colOff>
      <xdr:row>63</xdr:row>
      <xdr:rowOff>129159</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flipV="1">
          <a:off x="18656300" y="10926318"/>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144670</xdr:rowOff>
    </xdr:from>
    <xdr:ext cx="469744" cy="259045"/>
    <xdr:sp macro="" textlink="">
      <xdr:nvSpPr>
        <xdr:cNvPr id="518" name="n_1aveValue【学校施設】&#10;一人当たり面積">
          <a:extLst>
            <a:ext uri="{FF2B5EF4-FFF2-40B4-BE49-F238E27FC236}">
              <a16:creationId xmlns:a16="http://schemas.microsoft.com/office/drawing/2014/main" id="{00000000-0008-0000-0100-000006020000}"/>
            </a:ext>
          </a:extLst>
        </xdr:cNvPr>
        <xdr:cNvSpPr txBox="1"/>
      </xdr:nvSpPr>
      <xdr:spPr>
        <a:xfrm>
          <a:off x="210757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152290</xdr:rowOff>
    </xdr:from>
    <xdr:ext cx="469744" cy="259045"/>
    <xdr:sp macro="" textlink="">
      <xdr:nvSpPr>
        <xdr:cNvPr id="519" name="n_2aveValue【学校施設】&#10;一人当たり面積">
          <a:extLst>
            <a:ext uri="{FF2B5EF4-FFF2-40B4-BE49-F238E27FC236}">
              <a16:creationId xmlns:a16="http://schemas.microsoft.com/office/drawing/2014/main" id="{00000000-0008-0000-0100-000007020000}"/>
            </a:ext>
          </a:extLst>
        </xdr:cNvPr>
        <xdr:cNvSpPr txBox="1"/>
      </xdr:nvSpPr>
      <xdr:spPr>
        <a:xfrm>
          <a:off x="20199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156100</xdr:rowOff>
    </xdr:from>
    <xdr:ext cx="469744" cy="259045"/>
    <xdr:sp macro="" textlink="">
      <xdr:nvSpPr>
        <xdr:cNvPr id="520" name="n_3aveValue【学校施設】&#10;一人当たり面積">
          <a:extLst>
            <a:ext uri="{FF2B5EF4-FFF2-40B4-BE49-F238E27FC236}">
              <a16:creationId xmlns:a16="http://schemas.microsoft.com/office/drawing/2014/main" id="{00000000-0008-0000-0100-000008020000}"/>
            </a:ext>
          </a:extLst>
        </xdr:cNvPr>
        <xdr:cNvSpPr txBox="1"/>
      </xdr:nvSpPr>
      <xdr:spPr>
        <a:xfrm>
          <a:off x="19310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16273</xdr:rowOff>
    </xdr:from>
    <xdr:ext cx="469744" cy="259045"/>
    <xdr:sp macro="" textlink="">
      <xdr:nvSpPr>
        <xdr:cNvPr id="521" name="n_4aveValue【学校施設】&#10;一人当たり面積">
          <a:extLst>
            <a:ext uri="{FF2B5EF4-FFF2-40B4-BE49-F238E27FC236}">
              <a16:creationId xmlns:a16="http://schemas.microsoft.com/office/drawing/2014/main" id="{00000000-0008-0000-0100-000009020000}"/>
            </a:ext>
          </a:extLst>
        </xdr:cNvPr>
        <xdr:cNvSpPr txBox="1"/>
      </xdr:nvSpPr>
      <xdr:spPr>
        <a:xfrm>
          <a:off x="18421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156227</xdr:rowOff>
    </xdr:from>
    <xdr:ext cx="469744" cy="259045"/>
    <xdr:sp macro="" textlink="">
      <xdr:nvSpPr>
        <xdr:cNvPr id="522" name="n_1mainValue【学校施設】&#10;一人当たり面積">
          <a:extLst>
            <a:ext uri="{FF2B5EF4-FFF2-40B4-BE49-F238E27FC236}">
              <a16:creationId xmlns:a16="http://schemas.microsoft.com/office/drawing/2014/main" id="{00000000-0008-0000-0100-00000A020000}"/>
            </a:ext>
          </a:extLst>
        </xdr:cNvPr>
        <xdr:cNvSpPr txBox="1"/>
      </xdr:nvSpPr>
      <xdr:spPr>
        <a:xfrm>
          <a:off x="210757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160799</xdr:rowOff>
    </xdr:from>
    <xdr:ext cx="469744" cy="259045"/>
    <xdr:sp macro="" textlink="">
      <xdr:nvSpPr>
        <xdr:cNvPr id="523" name="n_2mainValue【学校施設】&#10;一人当たり面積">
          <a:extLst>
            <a:ext uri="{FF2B5EF4-FFF2-40B4-BE49-F238E27FC236}">
              <a16:creationId xmlns:a16="http://schemas.microsoft.com/office/drawing/2014/main" id="{00000000-0008-0000-0100-00000B020000}"/>
            </a:ext>
          </a:extLst>
        </xdr:cNvPr>
        <xdr:cNvSpPr txBox="1"/>
      </xdr:nvSpPr>
      <xdr:spPr>
        <a:xfrm>
          <a:off x="20199427" y="1096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166895</xdr:rowOff>
    </xdr:from>
    <xdr:ext cx="469744" cy="259045"/>
    <xdr:sp macro="" textlink="">
      <xdr:nvSpPr>
        <xdr:cNvPr id="524" name="n_3mainValue【学校施設】&#10;一人当たり面積">
          <a:extLst>
            <a:ext uri="{FF2B5EF4-FFF2-40B4-BE49-F238E27FC236}">
              <a16:creationId xmlns:a16="http://schemas.microsoft.com/office/drawing/2014/main" id="{00000000-0008-0000-0100-00000C020000}"/>
            </a:ext>
          </a:extLst>
        </xdr:cNvPr>
        <xdr:cNvSpPr txBox="1"/>
      </xdr:nvSpPr>
      <xdr:spPr>
        <a:xfrm>
          <a:off x="19310427" y="1096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171086</xdr:rowOff>
    </xdr:from>
    <xdr:ext cx="469744" cy="259045"/>
    <xdr:sp macro="" textlink="">
      <xdr:nvSpPr>
        <xdr:cNvPr id="525" name="n_4mainValue【学校施設】&#10;一人当たり面積">
          <a:extLst>
            <a:ext uri="{FF2B5EF4-FFF2-40B4-BE49-F238E27FC236}">
              <a16:creationId xmlns:a16="http://schemas.microsoft.com/office/drawing/2014/main" id="{00000000-0008-0000-0100-00000D020000}"/>
            </a:ext>
          </a:extLst>
        </xdr:cNvPr>
        <xdr:cNvSpPr txBox="1"/>
      </xdr:nvSpPr>
      <xdr:spPr>
        <a:xfrm>
          <a:off x="18421427" y="1097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5" name="【公民館】&#10;有形固定資産減価償却率グラフ枠">
          <a:extLst>
            <a:ext uri="{FF2B5EF4-FFF2-40B4-BE49-F238E27FC236}">
              <a16:creationId xmlns:a16="http://schemas.microsoft.com/office/drawing/2014/main" id="{00000000-0008-0000-0100-00003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7" name="【公民館】&#10;有形固定資産減価償却率最小値テキスト">
          <a:extLst>
            <a:ext uri="{FF2B5EF4-FFF2-40B4-BE49-F238E27FC236}">
              <a16:creationId xmlns:a16="http://schemas.microsoft.com/office/drawing/2014/main" id="{00000000-0008-0000-0100-000037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569" name="【公民館】&#10;有形固定資産減価償却率最大値テキスト">
          <a:extLst>
            <a:ext uri="{FF2B5EF4-FFF2-40B4-BE49-F238E27FC236}">
              <a16:creationId xmlns:a16="http://schemas.microsoft.com/office/drawing/2014/main" id="{00000000-0008-0000-0100-000039020000}"/>
            </a:ext>
          </a:extLst>
        </xdr:cNvPr>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571" name="【公民館】&#10;有形固定資産減価償却率平均値テキスト">
          <a:extLst>
            <a:ext uri="{FF2B5EF4-FFF2-40B4-BE49-F238E27FC236}">
              <a16:creationId xmlns:a16="http://schemas.microsoft.com/office/drawing/2014/main" id="{00000000-0008-0000-0100-00003B020000}"/>
            </a:ext>
          </a:extLst>
        </xdr:cNvPr>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63500</xdr:rowOff>
    </xdr:from>
    <xdr:to>
      <xdr:col>85</xdr:col>
      <xdr:colOff>177800</xdr:colOff>
      <xdr:row>106</xdr:row>
      <xdr:rowOff>165100</xdr:rowOff>
    </xdr:to>
    <xdr:sp macro="" textlink="">
      <xdr:nvSpPr>
        <xdr:cNvPr id="582" name="楕円 581">
          <a:extLst>
            <a:ext uri="{FF2B5EF4-FFF2-40B4-BE49-F238E27FC236}">
              <a16:creationId xmlns:a16="http://schemas.microsoft.com/office/drawing/2014/main" id="{00000000-0008-0000-0100-000046020000}"/>
            </a:ext>
          </a:extLst>
        </xdr:cNvPr>
        <xdr:cNvSpPr/>
      </xdr:nvSpPr>
      <xdr:spPr>
        <a:xfrm>
          <a:off x="16268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41927</xdr:rowOff>
    </xdr:from>
    <xdr:ext cx="405111" cy="259045"/>
    <xdr:sp macro="" textlink="">
      <xdr:nvSpPr>
        <xdr:cNvPr id="583" name="【公民館】&#10;有形固定資産減価償却率該当値テキスト">
          <a:extLst>
            <a:ext uri="{FF2B5EF4-FFF2-40B4-BE49-F238E27FC236}">
              <a16:creationId xmlns:a16="http://schemas.microsoft.com/office/drawing/2014/main" id="{00000000-0008-0000-0100-000047020000}"/>
            </a:ext>
          </a:extLst>
        </xdr:cNvPr>
        <xdr:cNvSpPr txBox="1"/>
      </xdr:nvSpPr>
      <xdr:spPr>
        <a:xfrm>
          <a:off x="16357600"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42545</xdr:rowOff>
    </xdr:from>
    <xdr:to>
      <xdr:col>81</xdr:col>
      <xdr:colOff>101600</xdr:colOff>
      <xdr:row>106</xdr:row>
      <xdr:rowOff>144145</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15430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93345</xdr:rowOff>
    </xdr:from>
    <xdr:to>
      <xdr:col>85</xdr:col>
      <xdr:colOff>127000</xdr:colOff>
      <xdr:row>106</xdr:row>
      <xdr:rowOff>114300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5481300" y="182670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170180</xdr:rowOff>
    </xdr:from>
    <xdr:to>
      <xdr:col>76</xdr:col>
      <xdr:colOff>165100</xdr:colOff>
      <xdr:row>106</xdr:row>
      <xdr:rowOff>100330</xdr:rowOff>
    </xdr:to>
    <xdr:sp macro="" textlink="">
      <xdr:nvSpPr>
        <xdr:cNvPr id="586" name="楕円 585">
          <a:extLst>
            <a:ext uri="{FF2B5EF4-FFF2-40B4-BE49-F238E27FC236}">
              <a16:creationId xmlns:a16="http://schemas.microsoft.com/office/drawing/2014/main" id="{00000000-0008-0000-0100-00004A020000}"/>
            </a:ext>
          </a:extLst>
        </xdr:cNvPr>
        <xdr:cNvSpPr/>
      </xdr:nvSpPr>
      <xdr:spPr>
        <a:xfrm>
          <a:off x="14541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49530</xdr:rowOff>
    </xdr:from>
    <xdr:to>
      <xdr:col>81</xdr:col>
      <xdr:colOff>50800</xdr:colOff>
      <xdr:row>106</xdr:row>
      <xdr:rowOff>93345</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4592300" y="182232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170180</xdr:rowOff>
    </xdr:from>
    <xdr:to>
      <xdr:col>72</xdr:col>
      <xdr:colOff>38100</xdr:colOff>
      <xdr:row>106</xdr:row>
      <xdr:rowOff>100330</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13652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49530</xdr:rowOff>
    </xdr:from>
    <xdr:to>
      <xdr:col>76</xdr:col>
      <xdr:colOff>114300</xdr:colOff>
      <xdr:row>106</xdr:row>
      <xdr:rowOff>49530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3703300" y="18223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149225</xdr:rowOff>
    </xdr:from>
    <xdr:to>
      <xdr:col>67</xdr:col>
      <xdr:colOff>101600</xdr:colOff>
      <xdr:row>106</xdr:row>
      <xdr:rowOff>79375</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127635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28575</xdr:rowOff>
    </xdr:from>
    <xdr:to>
      <xdr:col>71</xdr:col>
      <xdr:colOff>177800</xdr:colOff>
      <xdr:row>106</xdr:row>
      <xdr:rowOff>49530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2814300" y="182022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592" name="n_1aveValue【公民館】&#10;有形固定資産減価償却率">
          <a:extLst>
            <a:ext uri="{FF2B5EF4-FFF2-40B4-BE49-F238E27FC236}">
              <a16:creationId xmlns:a16="http://schemas.microsoft.com/office/drawing/2014/main" id="{00000000-0008-0000-0100-000050020000}"/>
            </a:ext>
          </a:extLst>
        </xdr:cNvPr>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593" name="n_2aveValue【公民館】&#10;有形固定資産減価償却率">
          <a:extLst>
            <a:ext uri="{FF2B5EF4-FFF2-40B4-BE49-F238E27FC236}">
              <a16:creationId xmlns:a16="http://schemas.microsoft.com/office/drawing/2014/main" id="{00000000-0008-0000-0100-000051020000}"/>
            </a:ext>
          </a:extLst>
        </xdr:cNvPr>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137813</xdr:rowOff>
    </xdr:from>
    <xdr:ext cx="405111" cy="259045"/>
    <xdr:sp macro="" textlink="">
      <xdr:nvSpPr>
        <xdr:cNvPr id="594" name="n_3aveValue【公民館】&#10;有形固定資産減価償却率">
          <a:extLst>
            <a:ext uri="{FF2B5EF4-FFF2-40B4-BE49-F238E27FC236}">
              <a16:creationId xmlns:a16="http://schemas.microsoft.com/office/drawing/2014/main" id="{00000000-0008-0000-0100-000052020000}"/>
            </a:ext>
          </a:extLst>
        </xdr:cNvPr>
        <xdr:cNvSpPr txBox="1"/>
      </xdr:nvSpPr>
      <xdr:spPr>
        <a:xfrm>
          <a:off x="13500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595" name="n_4aveValue【公民館】&#10;有形固定資産減価償却率">
          <a:extLst>
            <a:ext uri="{FF2B5EF4-FFF2-40B4-BE49-F238E27FC236}">
              <a16:creationId xmlns:a16="http://schemas.microsoft.com/office/drawing/2014/main" id="{00000000-0008-0000-0100-000053020000}"/>
            </a:ext>
          </a:extLst>
        </xdr:cNvPr>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135272</xdr:rowOff>
    </xdr:from>
    <xdr:ext cx="405111" cy="259045"/>
    <xdr:sp macro="" textlink="">
      <xdr:nvSpPr>
        <xdr:cNvPr id="596" name="n_1mainValue【公民館】&#10;有形固定資産減価償却率">
          <a:extLst>
            <a:ext uri="{FF2B5EF4-FFF2-40B4-BE49-F238E27FC236}">
              <a16:creationId xmlns:a16="http://schemas.microsoft.com/office/drawing/2014/main" id="{00000000-0008-0000-0100-000054020000}"/>
            </a:ext>
          </a:extLst>
        </xdr:cNvPr>
        <xdr:cNvSpPr txBox="1"/>
      </xdr:nvSpPr>
      <xdr:spPr>
        <a:xfrm>
          <a:off x="15266044"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91457</xdr:rowOff>
    </xdr:from>
    <xdr:ext cx="405111" cy="259045"/>
    <xdr:sp macro="" textlink="">
      <xdr:nvSpPr>
        <xdr:cNvPr id="597" name="n_2mainValue【公民館】&#10;有形固定資産減価償却率">
          <a:extLst>
            <a:ext uri="{FF2B5EF4-FFF2-40B4-BE49-F238E27FC236}">
              <a16:creationId xmlns:a16="http://schemas.microsoft.com/office/drawing/2014/main" id="{00000000-0008-0000-0100-000055020000}"/>
            </a:ext>
          </a:extLst>
        </xdr:cNvPr>
        <xdr:cNvSpPr txBox="1"/>
      </xdr:nvSpPr>
      <xdr:spPr>
        <a:xfrm>
          <a:off x="143897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91457</xdr:rowOff>
    </xdr:from>
    <xdr:ext cx="405111" cy="259045"/>
    <xdr:sp macro="" textlink="">
      <xdr:nvSpPr>
        <xdr:cNvPr id="598" name="n_3mainValue【公民館】&#10;有形固定資産減価償却率">
          <a:extLst>
            <a:ext uri="{FF2B5EF4-FFF2-40B4-BE49-F238E27FC236}">
              <a16:creationId xmlns:a16="http://schemas.microsoft.com/office/drawing/2014/main" id="{00000000-0008-0000-0100-000056020000}"/>
            </a:ext>
          </a:extLst>
        </xdr:cNvPr>
        <xdr:cNvSpPr txBox="1"/>
      </xdr:nvSpPr>
      <xdr:spPr>
        <a:xfrm>
          <a:off x="135007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70502</xdr:rowOff>
    </xdr:from>
    <xdr:ext cx="405111" cy="259045"/>
    <xdr:sp macro="" textlink="">
      <xdr:nvSpPr>
        <xdr:cNvPr id="599" name="n_4mainValue【公民館】&#10;有形固定資産減価償却率">
          <a:extLst>
            <a:ext uri="{FF2B5EF4-FFF2-40B4-BE49-F238E27FC236}">
              <a16:creationId xmlns:a16="http://schemas.microsoft.com/office/drawing/2014/main" id="{00000000-0008-0000-0100-000057020000}"/>
            </a:ext>
          </a:extLst>
        </xdr:cNvPr>
        <xdr:cNvSpPr txBox="1"/>
      </xdr:nvSpPr>
      <xdr:spPr>
        <a:xfrm>
          <a:off x="12611744" y="182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公民館】&#10;一人当たり面積グラフ枠">
          <a:extLst>
            <a:ext uri="{FF2B5EF4-FFF2-40B4-BE49-F238E27FC236}">
              <a16:creationId xmlns:a16="http://schemas.microsoft.com/office/drawing/2014/main" id="{00000000-0008-0000-0100-00006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24" name="【公民館】&#10;一人当たり面積最小値テキスト">
          <a:extLst>
            <a:ext uri="{FF2B5EF4-FFF2-40B4-BE49-F238E27FC236}">
              <a16:creationId xmlns:a16="http://schemas.microsoft.com/office/drawing/2014/main" id="{00000000-0008-0000-0100-00007002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626" name="【公民館】&#10;一人当たり面積最大値テキスト">
          <a:extLst>
            <a:ext uri="{FF2B5EF4-FFF2-40B4-BE49-F238E27FC236}">
              <a16:creationId xmlns:a16="http://schemas.microsoft.com/office/drawing/2014/main" id="{00000000-0008-0000-0100-000072020000}"/>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118127</xdr:rowOff>
    </xdr:from>
    <xdr:ext cx="469744" cy="259045"/>
    <xdr:sp macro="" textlink="">
      <xdr:nvSpPr>
        <xdr:cNvPr id="628" name="【公民館】&#10;一人当たり面積平均値テキスト">
          <a:extLst>
            <a:ext uri="{FF2B5EF4-FFF2-40B4-BE49-F238E27FC236}">
              <a16:creationId xmlns:a16="http://schemas.microsoft.com/office/drawing/2014/main" id="{00000000-0008-0000-0100-000074020000}"/>
            </a:ext>
          </a:extLst>
        </xdr:cNvPr>
        <xdr:cNvSpPr txBox="1"/>
      </xdr:nvSpPr>
      <xdr:spPr>
        <a:xfrm>
          <a:off x="22199600" y="1812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629" name="フローチャート: 判断 628">
          <a:extLst>
            <a:ext uri="{FF2B5EF4-FFF2-40B4-BE49-F238E27FC236}">
              <a16:creationId xmlns:a16="http://schemas.microsoft.com/office/drawing/2014/main" id="{00000000-0008-0000-0100-000075020000}"/>
            </a:ext>
          </a:extLst>
        </xdr:cNvPr>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630" name="フローチャート: 判断 629">
          <a:extLst>
            <a:ext uri="{FF2B5EF4-FFF2-40B4-BE49-F238E27FC236}">
              <a16:creationId xmlns:a16="http://schemas.microsoft.com/office/drawing/2014/main" id="{00000000-0008-0000-0100-000076020000}"/>
            </a:ext>
          </a:extLst>
        </xdr:cNvPr>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631" name="フローチャート: 判断 630">
          <a:extLst>
            <a:ext uri="{FF2B5EF4-FFF2-40B4-BE49-F238E27FC236}">
              <a16:creationId xmlns:a16="http://schemas.microsoft.com/office/drawing/2014/main" id="{00000000-0008-0000-0100-000077020000}"/>
            </a:ext>
          </a:extLst>
        </xdr:cNvPr>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18605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19050</xdr:rowOff>
    </xdr:from>
    <xdr:to>
      <xdr:col>116</xdr:col>
      <xdr:colOff>114300</xdr:colOff>
      <xdr:row>108</xdr:row>
      <xdr:rowOff>120650</xdr:rowOff>
    </xdr:to>
    <xdr:sp macro="" textlink="">
      <xdr:nvSpPr>
        <xdr:cNvPr id="639" name="楕円 638">
          <a:extLst>
            <a:ext uri="{FF2B5EF4-FFF2-40B4-BE49-F238E27FC236}">
              <a16:creationId xmlns:a16="http://schemas.microsoft.com/office/drawing/2014/main" id="{00000000-0008-0000-0100-00007F020000}"/>
            </a:ext>
          </a:extLst>
        </xdr:cNvPr>
        <xdr:cNvSpPr/>
      </xdr:nvSpPr>
      <xdr:spPr>
        <a:xfrm>
          <a:off x="22110700" y="185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105427</xdr:rowOff>
    </xdr:from>
    <xdr:ext cx="469744" cy="259045"/>
    <xdr:sp macro="" textlink="">
      <xdr:nvSpPr>
        <xdr:cNvPr id="640" name="【公民館】&#10;一人当たり面積該当値テキスト">
          <a:extLst>
            <a:ext uri="{FF2B5EF4-FFF2-40B4-BE49-F238E27FC236}">
              <a16:creationId xmlns:a16="http://schemas.microsoft.com/office/drawing/2014/main" id="{00000000-0008-0000-0100-000080020000}"/>
            </a:ext>
          </a:extLst>
        </xdr:cNvPr>
        <xdr:cNvSpPr txBox="1"/>
      </xdr:nvSpPr>
      <xdr:spPr>
        <a:xfrm>
          <a:off x="22199600" y="184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19050</xdr:rowOff>
    </xdr:from>
    <xdr:to>
      <xdr:col>112</xdr:col>
      <xdr:colOff>38100</xdr:colOff>
      <xdr:row>108</xdr:row>
      <xdr:rowOff>120650</xdr:rowOff>
    </xdr:to>
    <xdr:sp macro="" textlink="">
      <xdr:nvSpPr>
        <xdr:cNvPr id="641" name="楕円 640">
          <a:extLst>
            <a:ext uri="{FF2B5EF4-FFF2-40B4-BE49-F238E27FC236}">
              <a16:creationId xmlns:a16="http://schemas.microsoft.com/office/drawing/2014/main" id="{00000000-0008-0000-0100-000081020000}"/>
            </a:ext>
          </a:extLst>
        </xdr:cNvPr>
        <xdr:cNvSpPr/>
      </xdr:nvSpPr>
      <xdr:spPr>
        <a:xfrm>
          <a:off x="21272500" y="185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69850</xdr:rowOff>
    </xdr:from>
    <xdr:to>
      <xdr:col>116</xdr:col>
      <xdr:colOff>63500</xdr:colOff>
      <xdr:row>108</xdr:row>
      <xdr:rowOff>69850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21323300" y="18586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20320</xdr:rowOff>
    </xdr:from>
    <xdr:to>
      <xdr:col>107</xdr:col>
      <xdr:colOff>101600</xdr:colOff>
      <xdr:row>108</xdr:row>
      <xdr:rowOff>121920</xdr:rowOff>
    </xdr:to>
    <xdr:sp macro="" textlink="">
      <xdr:nvSpPr>
        <xdr:cNvPr id="643" name="楕円 642">
          <a:extLst>
            <a:ext uri="{FF2B5EF4-FFF2-40B4-BE49-F238E27FC236}">
              <a16:creationId xmlns:a16="http://schemas.microsoft.com/office/drawing/2014/main" id="{00000000-0008-0000-0100-000083020000}"/>
            </a:ext>
          </a:extLst>
        </xdr:cNvPr>
        <xdr:cNvSpPr/>
      </xdr:nvSpPr>
      <xdr:spPr>
        <a:xfrm>
          <a:off x="20383500" y="185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69850</xdr:rowOff>
    </xdr:from>
    <xdr:to>
      <xdr:col>111</xdr:col>
      <xdr:colOff>177800</xdr:colOff>
      <xdr:row>108</xdr:row>
      <xdr:rowOff>71120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flipV="1">
          <a:off x="20434300" y="185864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21589</xdr:rowOff>
    </xdr:from>
    <xdr:to>
      <xdr:col>102</xdr:col>
      <xdr:colOff>165100</xdr:colOff>
      <xdr:row>108</xdr:row>
      <xdr:rowOff>123189</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19494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71120</xdr:rowOff>
    </xdr:from>
    <xdr:to>
      <xdr:col>107</xdr:col>
      <xdr:colOff>50800</xdr:colOff>
      <xdr:row>108</xdr:row>
      <xdr:rowOff>72389</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flipV="1">
          <a:off x="19545300" y="185877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21589</xdr:rowOff>
    </xdr:from>
    <xdr:to>
      <xdr:col>98</xdr:col>
      <xdr:colOff>38100</xdr:colOff>
      <xdr:row>108</xdr:row>
      <xdr:rowOff>123189</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8605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72389</xdr:rowOff>
    </xdr:from>
    <xdr:to>
      <xdr:col>102</xdr:col>
      <xdr:colOff>114300</xdr:colOff>
      <xdr:row>108</xdr:row>
      <xdr:rowOff>72389</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8656300" y="1858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53357</xdr:rowOff>
    </xdr:from>
    <xdr:ext cx="469744" cy="259045"/>
    <xdr:sp macro="" textlink="">
      <xdr:nvSpPr>
        <xdr:cNvPr id="649" name="n_1aveValue【公民館】&#10;一人当たり面積">
          <a:extLst>
            <a:ext uri="{FF2B5EF4-FFF2-40B4-BE49-F238E27FC236}">
              <a16:creationId xmlns:a16="http://schemas.microsoft.com/office/drawing/2014/main" id="{00000000-0008-0000-0100-000089020000}"/>
            </a:ext>
          </a:extLst>
        </xdr:cNvPr>
        <xdr:cNvSpPr txBox="1"/>
      </xdr:nvSpPr>
      <xdr:spPr>
        <a:xfrm>
          <a:off x="210757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90188</xdr:rowOff>
    </xdr:from>
    <xdr:ext cx="469744" cy="259045"/>
    <xdr:sp macro="" textlink="">
      <xdr:nvSpPr>
        <xdr:cNvPr id="650" name="n_2aveValue【公民館】&#10;一人当たり面積">
          <a:extLst>
            <a:ext uri="{FF2B5EF4-FFF2-40B4-BE49-F238E27FC236}">
              <a16:creationId xmlns:a16="http://schemas.microsoft.com/office/drawing/2014/main" id="{00000000-0008-0000-0100-00008A020000}"/>
            </a:ext>
          </a:extLst>
        </xdr:cNvPr>
        <xdr:cNvSpPr txBox="1"/>
      </xdr:nvSpPr>
      <xdr:spPr>
        <a:xfrm>
          <a:off x="20199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66057</xdr:rowOff>
    </xdr:from>
    <xdr:ext cx="469744" cy="259045"/>
    <xdr:sp macro="" textlink="">
      <xdr:nvSpPr>
        <xdr:cNvPr id="651" name="n_3aveValue【公民館】&#10;一人当たり面積">
          <a:extLst>
            <a:ext uri="{FF2B5EF4-FFF2-40B4-BE49-F238E27FC236}">
              <a16:creationId xmlns:a16="http://schemas.microsoft.com/office/drawing/2014/main" id="{00000000-0008-0000-0100-00008B020000}"/>
            </a:ext>
          </a:extLst>
        </xdr:cNvPr>
        <xdr:cNvSpPr txBox="1"/>
      </xdr:nvSpPr>
      <xdr:spPr>
        <a:xfrm>
          <a:off x="19310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55897</xdr:rowOff>
    </xdr:from>
    <xdr:ext cx="469744" cy="259045"/>
    <xdr:sp macro="" textlink="">
      <xdr:nvSpPr>
        <xdr:cNvPr id="652" name="n_4aveValue【公民館】&#10;一人当たり面積">
          <a:extLst>
            <a:ext uri="{FF2B5EF4-FFF2-40B4-BE49-F238E27FC236}">
              <a16:creationId xmlns:a16="http://schemas.microsoft.com/office/drawing/2014/main" id="{00000000-0008-0000-0100-00008C020000}"/>
            </a:ext>
          </a:extLst>
        </xdr:cNvPr>
        <xdr:cNvSpPr txBox="1"/>
      </xdr:nvSpPr>
      <xdr:spPr>
        <a:xfrm>
          <a:off x="18421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111777</xdr:rowOff>
    </xdr:from>
    <xdr:ext cx="469744" cy="259045"/>
    <xdr:sp macro="" textlink="">
      <xdr:nvSpPr>
        <xdr:cNvPr id="653" name="n_1mainValue【公民館】&#10;一人当たり面積">
          <a:extLst>
            <a:ext uri="{FF2B5EF4-FFF2-40B4-BE49-F238E27FC236}">
              <a16:creationId xmlns:a16="http://schemas.microsoft.com/office/drawing/2014/main" id="{00000000-0008-0000-0100-00008D020000}"/>
            </a:ext>
          </a:extLst>
        </xdr:cNvPr>
        <xdr:cNvSpPr txBox="1"/>
      </xdr:nvSpPr>
      <xdr:spPr>
        <a:xfrm>
          <a:off x="21075727" y="1862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113047</xdr:rowOff>
    </xdr:from>
    <xdr:ext cx="469744" cy="259045"/>
    <xdr:sp macro="" textlink="">
      <xdr:nvSpPr>
        <xdr:cNvPr id="654" name="n_2mainValue【公民館】&#10;一人当たり面積">
          <a:extLst>
            <a:ext uri="{FF2B5EF4-FFF2-40B4-BE49-F238E27FC236}">
              <a16:creationId xmlns:a16="http://schemas.microsoft.com/office/drawing/2014/main" id="{00000000-0008-0000-0100-00008E020000}"/>
            </a:ext>
          </a:extLst>
        </xdr:cNvPr>
        <xdr:cNvSpPr txBox="1"/>
      </xdr:nvSpPr>
      <xdr:spPr>
        <a:xfrm>
          <a:off x="20199427" y="186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114316</xdr:rowOff>
    </xdr:from>
    <xdr:ext cx="469744" cy="259045"/>
    <xdr:sp macro="" textlink="">
      <xdr:nvSpPr>
        <xdr:cNvPr id="655" name="n_3mainValue【公民館】&#10;一人当たり面積">
          <a:extLst>
            <a:ext uri="{FF2B5EF4-FFF2-40B4-BE49-F238E27FC236}">
              <a16:creationId xmlns:a16="http://schemas.microsoft.com/office/drawing/2014/main" id="{00000000-0008-0000-0100-00008F020000}"/>
            </a:ext>
          </a:extLst>
        </xdr:cNvPr>
        <xdr:cNvSpPr txBox="1"/>
      </xdr:nvSpPr>
      <xdr:spPr>
        <a:xfrm>
          <a:off x="19310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114316</xdr:rowOff>
    </xdr:from>
    <xdr:ext cx="469744" cy="259045"/>
    <xdr:sp macro="" textlink="">
      <xdr:nvSpPr>
        <xdr:cNvPr id="656" name="n_4mainValue【公民館】&#10;一人当たり面積">
          <a:extLst>
            <a:ext uri="{FF2B5EF4-FFF2-40B4-BE49-F238E27FC236}">
              <a16:creationId xmlns:a16="http://schemas.microsoft.com/office/drawing/2014/main" id="{00000000-0008-0000-0100-000090020000}"/>
            </a:ext>
          </a:extLst>
        </xdr:cNvPr>
        <xdr:cNvSpPr txBox="1"/>
      </xdr:nvSpPr>
      <xdr:spPr>
        <a:xfrm>
          <a:off x="18421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投資的経費や予算規模の抑制等を実施してきたものの、道路、橋りょう・トンネルの有形固定資産減価償却率は、類似団体内平均値を下回っている。これは類似団体に比べ道路延長等の一人当たりの資産規模が小さいことが要因であると言える。一方、幼稚園、学校施設にお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13</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幼稚園新園舎の建設や校舎の耐震補強、空調整備等の大規模改修を計画的に実施してきたものの、それ以上に資産の償却が進んでおり、有形固定資産減価償却率は類似団体内平均値を上回っている。公民館においても類似団体内平均値及び大阪府平均を大きく上回っており、かなり老朽化が進んでいるものの、施設の集約化により今後除却する予定で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13,305
13,199
14.17
5,246,590
5,199,109
27,952
3,203,220
4,228,638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117022</xdr:rowOff>
    </xdr:from>
    <xdr:to>
      <xdr:col>24</xdr:col>
      <xdr:colOff>62865</xdr:colOff>
      <xdr:row>41</xdr:row>
      <xdr:rowOff>77833</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74872"/>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81660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77833</xdr:rowOff>
    </xdr:from>
    <xdr:to>
      <xdr:col>24</xdr:col>
      <xdr:colOff>152400</xdr:colOff>
      <xdr:row>41</xdr:row>
      <xdr:rowOff>77833</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63699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5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117022</xdr:rowOff>
    </xdr:from>
    <xdr:to>
      <xdr:col>24</xdr:col>
      <xdr:colOff>152400</xdr:colOff>
      <xdr:row>33</xdr:row>
      <xdr:rowOff>117022</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165480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3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xdr:rowOff>
    </xdr:from>
    <xdr:to>
      <xdr:col>20</xdr:col>
      <xdr:colOff>38100</xdr:colOff>
      <xdr:row>37</xdr:row>
      <xdr:rowOff>104140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142966</xdr:rowOff>
    </xdr:from>
    <xdr:to>
      <xdr:col>15</xdr:col>
      <xdr:colOff>101600</xdr:colOff>
      <xdr:row>37</xdr:row>
      <xdr:rowOff>73116</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156028</xdr:rowOff>
    </xdr:from>
    <xdr:to>
      <xdr:col>10</xdr:col>
      <xdr:colOff>165100</xdr:colOff>
      <xdr:row>37</xdr:row>
      <xdr:rowOff>86178</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15603</xdr:rowOff>
    </xdr:from>
    <xdr:to>
      <xdr:col>6</xdr:col>
      <xdr:colOff>38100</xdr:colOff>
      <xdr:row>37</xdr:row>
      <xdr:rowOff>117203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136434</xdr:rowOff>
    </xdr:from>
    <xdr:to>
      <xdr:col>24</xdr:col>
      <xdr:colOff>114300</xdr:colOff>
      <xdr:row>36</xdr:row>
      <xdr:rowOff>66584</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159311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598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84183</xdr:rowOff>
    </xdr:from>
    <xdr:to>
      <xdr:col>20</xdr:col>
      <xdr:colOff>38100</xdr:colOff>
      <xdr:row>36</xdr:row>
      <xdr:rowOff>14333</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134983</xdr:rowOff>
    </xdr:from>
    <xdr:to>
      <xdr:col>24</xdr:col>
      <xdr:colOff>63500</xdr:colOff>
      <xdr:row>36</xdr:row>
      <xdr:rowOff>15784</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13573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152763</xdr:rowOff>
    </xdr:from>
    <xdr:to>
      <xdr:col>15</xdr:col>
      <xdr:colOff>101600</xdr:colOff>
      <xdr:row>35</xdr:row>
      <xdr:rowOff>82913</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32113</xdr:rowOff>
    </xdr:from>
    <xdr:to>
      <xdr:col>19</xdr:col>
      <xdr:colOff>177800</xdr:colOff>
      <xdr:row>35</xdr:row>
      <xdr:rowOff>134983</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032863"/>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95267</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200-000050000000}"/>
            </a:ext>
          </a:extLst>
        </xdr:cNvPr>
        <xdr:cNvSpPr txBox="1"/>
      </xdr:nvSpPr>
      <xdr:spPr>
        <a:xfrm>
          <a:off x="3582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64243</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200-000051000000}"/>
            </a:ext>
          </a:extLst>
        </xdr:cNvPr>
        <xdr:cNvSpPr txBox="1"/>
      </xdr:nvSpPr>
      <xdr:spPr>
        <a:xfrm>
          <a:off x="2705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102705</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200-000052000000}"/>
            </a:ext>
          </a:extLst>
        </xdr:cNvPr>
        <xdr:cNvSpPr txBox="1"/>
      </xdr:nvSpPr>
      <xdr:spPr>
        <a:xfrm>
          <a:off x="1816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133730</xdr:rowOff>
    </xdr:from>
    <xdr:ext cx="405111" cy="259045"/>
    <xdr:sp macro="" textlink="">
      <xdr:nvSpPr>
        <xdr:cNvPr id="83" name="n_4aveValue【図書館】&#10;有形固定資産減価償却率">
          <a:extLst>
            <a:ext uri="{FF2B5EF4-FFF2-40B4-BE49-F238E27FC236}">
              <a16:creationId xmlns:a16="http://schemas.microsoft.com/office/drawing/2014/main" id="{00000000-0008-0000-0200-000053000000}"/>
            </a:ext>
          </a:extLst>
        </xdr:cNvPr>
        <xdr:cNvSpPr txBox="1"/>
      </xdr:nvSpPr>
      <xdr:spPr>
        <a:xfrm>
          <a:off x="927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30860</xdr:rowOff>
    </xdr:from>
    <xdr:ext cx="405111" cy="259045"/>
    <xdr:sp macro="" textlink="">
      <xdr:nvSpPr>
        <xdr:cNvPr id="84" name="n_1main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99440</xdr:rowOff>
    </xdr:from>
    <xdr:ext cx="405111" cy="259045"/>
    <xdr:sp macro="" textlink="">
      <xdr:nvSpPr>
        <xdr:cNvPr id="85" name="n_2main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575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17" name="【体育館・プール】&#10;有形固定資産減価償却率グラフ枠">
          <a:extLst>
            <a:ext uri="{FF2B5EF4-FFF2-40B4-BE49-F238E27FC236}">
              <a16:creationId xmlns:a16="http://schemas.microsoft.com/office/drawing/2014/main" id="{00000000-0008-0000-0200-00007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19" name="【体育館・プール】&#10;有形固定資産減価償却率最小値テキスト">
          <a:extLst>
            <a:ext uri="{FF2B5EF4-FFF2-40B4-BE49-F238E27FC236}">
              <a16:creationId xmlns:a16="http://schemas.microsoft.com/office/drawing/2014/main" id="{00000000-0008-0000-0200-000077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121" name="【体育館・プール】&#10;有形固定資産減価償却率最大値テキスト">
          <a:extLst>
            <a:ext uri="{FF2B5EF4-FFF2-40B4-BE49-F238E27FC236}">
              <a16:creationId xmlns:a16="http://schemas.microsoft.com/office/drawing/2014/main" id="{00000000-0008-0000-0200-000079000000}"/>
            </a:ext>
          </a:extLst>
        </xdr:cNvPr>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123" name="【体育館・プール】&#10;有形固定資産減価償却率平均値テキスト">
          <a:extLst>
            <a:ext uri="{FF2B5EF4-FFF2-40B4-BE49-F238E27FC236}">
              <a16:creationId xmlns:a16="http://schemas.microsoft.com/office/drawing/2014/main" id="{00000000-0008-0000-0200-00007B000000}"/>
            </a:ext>
          </a:extLst>
        </xdr:cNvPr>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xdr:rowOff>
    </xdr:from>
    <xdr:to>
      <xdr:col>24</xdr:col>
      <xdr:colOff>114300</xdr:colOff>
      <xdr:row>59</xdr:row>
      <xdr:rowOff>104140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45847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25417</xdr:rowOff>
    </xdr:from>
    <xdr:ext cx="405111" cy="259045"/>
    <xdr:sp macro="" textlink="">
      <xdr:nvSpPr>
        <xdr:cNvPr id="135" name="【体育館・プール】&#10;有形固定資産減価償却率該当値テキスト">
          <a:extLst>
            <a:ext uri="{FF2B5EF4-FFF2-40B4-BE49-F238E27FC236}">
              <a16:creationId xmlns:a16="http://schemas.microsoft.com/office/drawing/2014/main" id="{00000000-0008-0000-0200-000087000000}"/>
            </a:ext>
          </a:extLst>
        </xdr:cNvPr>
        <xdr:cNvSpPr txBox="1"/>
      </xdr:nvSpPr>
      <xdr:spPr>
        <a:xfrm>
          <a:off x="4673600"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156845</xdr:rowOff>
    </xdr:from>
    <xdr:to>
      <xdr:col>20</xdr:col>
      <xdr:colOff>38100</xdr:colOff>
      <xdr:row>59</xdr:row>
      <xdr:rowOff>86995</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3746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36195</xdr:rowOff>
    </xdr:from>
    <xdr:to>
      <xdr:col>24</xdr:col>
      <xdr:colOff>63500</xdr:colOff>
      <xdr:row>59</xdr:row>
      <xdr:rowOff>53340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3797300" y="1015174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78740</xdr:rowOff>
    </xdr:from>
    <xdr:to>
      <xdr:col>15</xdr:col>
      <xdr:colOff>101600</xdr:colOff>
      <xdr:row>59</xdr:row>
      <xdr:rowOff>8890</xdr:rowOff>
    </xdr:to>
    <xdr:sp macro="" textlink="">
      <xdr:nvSpPr>
        <xdr:cNvPr id="138" name="楕円 137">
          <a:extLst>
            <a:ext uri="{FF2B5EF4-FFF2-40B4-BE49-F238E27FC236}">
              <a16:creationId xmlns:a16="http://schemas.microsoft.com/office/drawing/2014/main" id="{00000000-0008-0000-0200-00008A000000}"/>
            </a:ext>
          </a:extLst>
        </xdr:cNvPr>
        <xdr:cNvSpPr/>
      </xdr:nvSpPr>
      <xdr:spPr>
        <a:xfrm>
          <a:off x="2857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129540</xdr:rowOff>
    </xdr:from>
    <xdr:to>
      <xdr:col>19</xdr:col>
      <xdr:colOff>177800</xdr:colOff>
      <xdr:row>59</xdr:row>
      <xdr:rowOff>36195</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a:off x="2908300" y="1007364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78740</xdr:rowOff>
    </xdr:from>
    <xdr:to>
      <xdr:col>10</xdr:col>
      <xdr:colOff>165100</xdr:colOff>
      <xdr:row>59</xdr:row>
      <xdr:rowOff>8890</xdr:rowOff>
    </xdr:to>
    <xdr:sp macro="" textlink="">
      <xdr:nvSpPr>
        <xdr:cNvPr id="140" name="楕円 139">
          <a:extLst>
            <a:ext uri="{FF2B5EF4-FFF2-40B4-BE49-F238E27FC236}">
              <a16:creationId xmlns:a16="http://schemas.microsoft.com/office/drawing/2014/main" id="{00000000-0008-0000-0200-00008C000000}"/>
            </a:ext>
          </a:extLst>
        </xdr:cNvPr>
        <xdr:cNvSpPr/>
      </xdr:nvSpPr>
      <xdr:spPr>
        <a:xfrm>
          <a:off x="1968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129540</xdr:rowOff>
    </xdr:from>
    <xdr:to>
      <xdr:col>15</xdr:col>
      <xdr:colOff>50800</xdr:colOff>
      <xdr:row>58</xdr:row>
      <xdr:rowOff>129540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2019300" y="10073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40640</xdr:rowOff>
    </xdr:from>
    <xdr:to>
      <xdr:col>6</xdr:col>
      <xdr:colOff>38100</xdr:colOff>
      <xdr:row>58</xdr:row>
      <xdr:rowOff>142240</xdr:rowOff>
    </xdr:to>
    <xdr:sp macro="" textlink="">
      <xdr:nvSpPr>
        <xdr:cNvPr id="142" name="楕円 141">
          <a:extLst>
            <a:ext uri="{FF2B5EF4-FFF2-40B4-BE49-F238E27FC236}">
              <a16:creationId xmlns:a16="http://schemas.microsoft.com/office/drawing/2014/main" id="{00000000-0008-0000-0200-00008E000000}"/>
            </a:ext>
          </a:extLst>
        </xdr:cNvPr>
        <xdr:cNvSpPr/>
      </xdr:nvSpPr>
      <xdr:spPr>
        <a:xfrm>
          <a:off x="1079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91440</xdr:rowOff>
    </xdr:from>
    <xdr:to>
      <xdr:col>10</xdr:col>
      <xdr:colOff>114300</xdr:colOff>
      <xdr:row>58</xdr:row>
      <xdr:rowOff>129540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1130300" y="10035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74312</xdr:rowOff>
    </xdr:from>
    <xdr:ext cx="405111" cy="259045"/>
    <xdr:sp macro="" textlink="">
      <xdr:nvSpPr>
        <xdr:cNvPr id="144" name="n_1aveValue【体育館・プール】&#10;有形固定資産減価償却率">
          <a:extLst>
            <a:ext uri="{FF2B5EF4-FFF2-40B4-BE49-F238E27FC236}">
              <a16:creationId xmlns:a16="http://schemas.microsoft.com/office/drawing/2014/main" id="{00000000-0008-0000-0200-000090000000}"/>
            </a:ext>
          </a:extLst>
        </xdr:cNvPr>
        <xdr:cNvSpPr txBox="1"/>
      </xdr:nvSpPr>
      <xdr:spPr>
        <a:xfrm>
          <a:off x="3582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45" name="n_2aveValue【体育館・プール】&#10;有形固定資産減価償却率">
          <a:extLst>
            <a:ext uri="{FF2B5EF4-FFF2-40B4-BE49-F238E27FC236}">
              <a16:creationId xmlns:a16="http://schemas.microsoft.com/office/drawing/2014/main" id="{00000000-0008-0000-0200-000091000000}"/>
            </a:ext>
          </a:extLst>
        </xdr:cNvPr>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55262</xdr:rowOff>
    </xdr:from>
    <xdr:ext cx="405111" cy="259045"/>
    <xdr:sp macro="" textlink="">
      <xdr:nvSpPr>
        <xdr:cNvPr id="146" name="n_3aveValue【体育館・プール】&#10;有形固定資産減価償却率">
          <a:extLst>
            <a:ext uri="{FF2B5EF4-FFF2-40B4-BE49-F238E27FC236}">
              <a16:creationId xmlns:a16="http://schemas.microsoft.com/office/drawing/2014/main" id="{00000000-0008-0000-0200-000092000000}"/>
            </a:ext>
          </a:extLst>
        </xdr:cNvPr>
        <xdr:cNvSpPr txBox="1"/>
      </xdr:nvSpPr>
      <xdr:spPr>
        <a:xfrm>
          <a:off x="1816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147" name="n_4aveValue【体育館・プール】&#10;有形固定資産減価償却率">
          <a:extLst>
            <a:ext uri="{FF2B5EF4-FFF2-40B4-BE49-F238E27FC236}">
              <a16:creationId xmlns:a16="http://schemas.microsoft.com/office/drawing/2014/main" id="{00000000-0008-0000-0200-000093000000}"/>
            </a:ext>
          </a:extLst>
        </xdr:cNvPr>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103522</xdr:rowOff>
    </xdr:from>
    <xdr:ext cx="405111" cy="259045"/>
    <xdr:sp macro="" textlink="">
      <xdr:nvSpPr>
        <xdr:cNvPr id="148" name="n_1mainValue【体育館・プール】&#10;有形固定資産減価償却率">
          <a:extLst>
            <a:ext uri="{FF2B5EF4-FFF2-40B4-BE49-F238E27FC236}">
              <a16:creationId xmlns:a16="http://schemas.microsoft.com/office/drawing/2014/main" id="{00000000-0008-0000-0200-000094000000}"/>
            </a:ext>
          </a:extLst>
        </xdr:cNvPr>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25417</xdr:rowOff>
    </xdr:from>
    <xdr:ext cx="405111" cy="259045"/>
    <xdr:sp macro="" textlink="">
      <xdr:nvSpPr>
        <xdr:cNvPr id="149" name="n_2mainValue【体育館・プール】&#10;有形固定資産減価償却率">
          <a:extLst>
            <a:ext uri="{FF2B5EF4-FFF2-40B4-BE49-F238E27FC236}">
              <a16:creationId xmlns:a16="http://schemas.microsoft.com/office/drawing/2014/main" id="{00000000-0008-0000-0200-000095000000}"/>
            </a:ext>
          </a:extLst>
        </xdr:cNvPr>
        <xdr:cNvSpPr txBox="1"/>
      </xdr:nvSpPr>
      <xdr:spPr>
        <a:xfrm>
          <a:off x="2705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25417</xdr:rowOff>
    </xdr:from>
    <xdr:ext cx="405111" cy="259045"/>
    <xdr:sp macro="" textlink="">
      <xdr:nvSpPr>
        <xdr:cNvPr id="150" name="n_3mainValue【体育館・プール】&#10;有形固定資産減価償却率">
          <a:extLst>
            <a:ext uri="{FF2B5EF4-FFF2-40B4-BE49-F238E27FC236}">
              <a16:creationId xmlns:a16="http://schemas.microsoft.com/office/drawing/2014/main" id="{00000000-0008-0000-0200-000096000000}"/>
            </a:ext>
          </a:extLst>
        </xdr:cNvPr>
        <xdr:cNvSpPr txBox="1"/>
      </xdr:nvSpPr>
      <xdr:spPr>
        <a:xfrm>
          <a:off x="1816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151" name="n_4mainValue【体育館・プール】&#10;有形固定資産減価償却率">
          <a:extLst>
            <a:ext uri="{FF2B5EF4-FFF2-40B4-BE49-F238E27FC236}">
              <a16:creationId xmlns:a16="http://schemas.microsoft.com/office/drawing/2014/main" id="{00000000-0008-0000-0200-000097000000}"/>
            </a:ext>
          </a:extLst>
        </xdr:cNvPr>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a:extLst>
            <a:ext uri="{FF2B5EF4-FFF2-40B4-BE49-F238E27FC236}">
              <a16:creationId xmlns:a16="http://schemas.microsoft.com/office/drawing/2014/main" id="{00000000-0008-0000-0200-0000B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78" name="【体育館・プール】&#10;一人当たり面積最小値テキスト">
          <a:extLst>
            <a:ext uri="{FF2B5EF4-FFF2-40B4-BE49-F238E27FC236}">
              <a16:creationId xmlns:a16="http://schemas.microsoft.com/office/drawing/2014/main" id="{00000000-0008-0000-0200-0000B2000000}"/>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180" name="【体育館・プール】&#10;一人当たり面積最大値テキスト">
          <a:extLst>
            <a:ext uri="{FF2B5EF4-FFF2-40B4-BE49-F238E27FC236}">
              <a16:creationId xmlns:a16="http://schemas.microsoft.com/office/drawing/2014/main" id="{00000000-0008-0000-0200-0000B4000000}"/>
            </a:ext>
          </a:extLst>
        </xdr:cNvPr>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130464</xdr:rowOff>
    </xdr:from>
    <xdr:ext cx="469744" cy="259045"/>
    <xdr:sp macro="" textlink="">
      <xdr:nvSpPr>
        <xdr:cNvPr id="182" name="【体育館・プール】&#10;一人当たり面積平均値テキスト">
          <a:extLst>
            <a:ext uri="{FF2B5EF4-FFF2-40B4-BE49-F238E27FC236}">
              <a16:creationId xmlns:a16="http://schemas.microsoft.com/office/drawing/2014/main" id="{00000000-0008-0000-0200-0000B6000000}"/>
            </a:ext>
          </a:extLst>
        </xdr:cNvPr>
        <xdr:cNvSpPr txBox="1"/>
      </xdr:nvSpPr>
      <xdr:spPr>
        <a:xfrm>
          <a:off x="10515600" y="1024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187" name="フローチャート: 判断 186">
          <a:extLst>
            <a:ext uri="{FF2B5EF4-FFF2-40B4-BE49-F238E27FC236}">
              <a16:creationId xmlns:a16="http://schemas.microsoft.com/office/drawing/2014/main" id="{00000000-0008-0000-0200-0000BB000000}"/>
            </a:ext>
          </a:extLst>
        </xdr:cNvPr>
        <xdr:cNvSpPr/>
      </xdr:nvSpPr>
      <xdr:spPr>
        <a:xfrm>
          <a:off x="6921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78196</xdr:rowOff>
    </xdr:from>
    <xdr:to>
      <xdr:col>55</xdr:col>
      <xdr:colOff>50800</xdr:colOff>
      <xdr:row>62</xdr:row>
      <xdr:rowOff>8346</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04267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56623</xdr:rowOff>
    </xdr:from>
    <xdr:ext cx="469744" cy="259045"/>
    <xdr:sp macro="" textlink="">
      <xdr:nvSpPr>
        <xdr:cNvPr id="194" name="【体育館・プール】&#10;一人当たり面積該当値テキスト">
          <a:extLst>
            <a:ext uri="{FF2B5EF4-FFF2-40B4-BE49-F238E27FC236}">
              <a16:creationId xmlns:a16="http://schemas.microsoft.com/office/drawing/2014/main" id="{00000000-0008-0000-0200-0000C2000000}"/>
            </a:ext>
          </a:extLst>
        </xdr:cNvPr>
        <xdr:cNvSpPr txBox="1"/>
      </xdr:nvSpPr>
      <xdr:spPr>
        <a:xfrm>
          <a:off x="10515600" y="1051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83094</xdr:rowOff>
    </xdr:from>
    <xdr:to>
      <xdr:col>50</xdr:col>
      <xdr:colOff>165100</xdr:colOff>
      <xdr:row>62</xdr:row>
      <xdr:rowOff>13244</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9588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128996</xdr:rowOff>
    </xdr:from>
    <xdr:to>
      <xdr:col>55</xdr:col>
      <xdr:colOff>0</xdr:colOff>
      <xdr:row>61</xdr:row>
      <xdr:rowOff>133894</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flipV="1">
          <a:off x="9639300" y="1058744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87993</xdr:rowOff>
    </xdr:from>
    <xdr:to>
      <xdr:col>46</xdr:col>
      <xdr:colOff>38100</xdr:colOff>
      <xdr:row>62</xdr:row>
      <xdr:rowOff>18143</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8699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133894</xdr:rowOff>
    </xdr:from>
    <xdr:to>
      <xdr:col>50</xdr:col>
      <xdr:colOff>114300</xdr:colOff>
      <xdr:row>61</xdr:row>
      <xdr:rowOff>138793</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flipV="1">
          <a:off x="8750300" y="1059234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94524</xdr:rowOff>
    </xdr:from>
    <xdr:to>
      <xdr:col>41</xdr:col>
      <xdr:colOff>101600</xdr:colOff>
      <xdr:row>62</xdr:row>
      <xdr:rowOff>24674</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7810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138793</xdr:rowOff>
    </xdr:from>
    <xdr:to>
      <xdr:col>45</xdr:col>
      <xdr:colOff>177800</xdr:colOff>
      <xdr:row>61</xdr:row>
      <xdr:rowOff>145324</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flipV="1">
          <a:off x="7861300" y="105972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97790</xdr:rowOff>
    </xdr:from>
    <xdr:to>
      <xdr:col>36</xdr:col>
      <xdr:colOff>165100</xdr:colOff>
      <xdr:row>62</xdr:row>
      <xdr:rowOff>27940</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692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145324</xdr:rowOff>
    </xdr:from>
    <xdr:to>
      <xdr:col>41</xdr:col>
      <xdr:colOff>50800</xdr:colOff>
      <xdr:row>61</xdr:row>
      <xdr:rowOff>148590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flipV="1">
          <a:off x="6972300" y="106037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96718</xdr:rowOff>
    </xdr:from>
    <xdr:ext cx="469744" cy="259045"/>
    <xdr:sp macro="" textlink="">
      <xdr:nvSpPr>
        <xdr:cNvPr id="203" name="n_1aveValue【体育館・プール】&#10;一人当たり面積">
          <a:extLst>
            <a:ext uri="{FF2B5EF4-FFF2-40B4-BE49-F238E27FC236}">
              <a16:creationId xmlns:a16="http://schemas.microsoft.com/office/drawing/2014/main" id="{00000000-0008-0000-0200-0000CB000000}"/>
            </a:ext>
          </a:extLst>
        </xdr:cNvPr>
        <xdr:cNvSpPr txBox="1"/>
      </xdr:nvSpPr>
      <xdr:spPr>
        <a:xfrm>
          <a:off x="93917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127743</xdr:rowOff>
    </xdr:from>
    <xdr:ext cx="469744" cy="259045"/>
    <xdr:sp macro="" textlink="">
      <xdr:nvSpPr>
        <xdr:cNvPr id="204" name="n_2aveValue【体育館・プール】&#10;一人当たり面積">
          <a:extLst>
            <a:ext uri="{FF2B5EF4-FFF2-40B4-BE49-F238E27FC236}">
              <a16:creationId xmlns:a16="http://schemas.microsoft.com/office/drawing/2014/main" id="{00000000-0008-0000-0200-0000CC000000}"/>
            </a:ext>
          </a:extLst>
        </xdr:cNvPr>
        <xdr:cNvSpPr txBox="1"/>
      </xdr:nvSpPr>
      <xdr:spPr>
        <a:xfrm>
          <a:off x="8515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50999</xdr:rowOff>
    </xdr:from>
    <xdr:ext cx="469744" cy="259045"/>
    <xdr:sp macro="" textlink="">
      <xdr:nvSpPr>
        <xdr:cNvPr id="205" name="n_3aveValue【体育館・プール】&#10;一人当たり面積">
          <a:extLst>
            <a:ext uri="{FF2B5EF4-FFF2-40B4-BE49-F238E27FC236}">
              <a16:creationId xmlns:a16="http://schemas.microsoft.com/office/drawing/2014/main" id="{00000000-0008-0000-0200-0000CD000000}"/>
            </a:ext>
          </a:extLst>
        </xdr:cNvPr>
        <xdr:cNvSpPr txBox="1"/>
      </xdr:nvSpPr>
      <xdr:spPr>
        <a:xfrm>
          <a:off x="7626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137540</xdr:rowOff>
    </xdr:from>
    <xdr:ext cx="469744" cy="259045"/>
    <xdr:sp macro="" textlink="">
      <xdr:nvSpPr>
        <xdr:cNvPr id="206" name="n_4aveValue【体育館・プール】&#10;一人当たり面積">
          <a:extLst>
            <a:ext uri="{FF2B5EF4-FFF2-40B4-BE49-F238E27FC236}">
              <a16:creationId xmlns:a16="http://schemas.microsoft.com/office/drawing/2014/main" id="{00000000-0008-0000-0200-0000CE000000}"/>
            </a:ext>
          </a:extLst>
        </xdr:cNvPr>
        <xdr:cNvSpPr txBox="1"/>
      </xdr:nvSpPr>
      <xdr:spPr>
        <a:xfrm>
          <a:off x="6737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4371</xdr:rowOff>
    </xdr:from>
    <xdr:ext cx="469744" cy="259045"/>
    <xdr:sp macro="" textlink="">
      <xdr:nvSpPr>
        <xdr:cNvPr id="207" name="n_1mainValue【体育館・プール】&#10;一人当たり面積">
          <a:extLst>
            <a:ext uri="{FF2B5EF4-FFF2-40B4-BE49-F238E27FC236}">
              <a16:creationId xmlns:a16="http://schemas.microsoft.com/office/drawing/2014/main" id="{00000000-0008-0000-0200-0000CF000000}"/>
            </a:ext>
          </a:extLst>
        </xdr:cNvPr>
        <xdr:cNvSpPr txBox="1"/>
      </xdr:nvSpPr>
      <xdr:spPr>
        <a:xfrm>
          <a:off x="9391727" y="1063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9270</xdr:rowOff>
    </xdr:from>
    <xdr:ext cx="469744" cy="259045"/>
    <xdr:sp macro="" textlink="">
      <xdr:nvSpPr>
        <xdr:cNvPr id="208" name="n_2mainValue【体育館・プール】&#10;一人当たり面積">
          <a:extLst>
            <a:ext uri="{FF2B5EF4-FFF2-40B4-BE49-F238E27FC236}">
              <a16:creationId xmlns:a16="http://schemas.microsoft.com/office/drawing/2014/main" id="{00000000-0008-0000-0200-0000D0000000}"/>
            </a:ext>
          </a:extLst>
        </xdr:cNvPr>
        <xdr:cNvSpPr txBox="1"/>
      </xdr:nvSpPr>
      <xdr:spPr>
        <a:xfrm>
          <a:off x="8515427"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15801</xdr:rowOff>
    </xdr:from>
    <xdr:ext cx="469744" cy="259045"/>
    <xdr:sp macro="" textlink="">
      <xdr:nvSpPr>
        <xdr:cNvPr id="209" name="n_3mainValue【体育館・プール】&#10;一人当たり面積">
          <a:extLst>
            <a:ext uri="{FF2B5EF4-FFF2-40B4-BE49-F238E27FC236}">
              <a16:creationId xmlns:a16="http://schemas.microsoft.com/office/drawing/2014/main" id="{00000000-0008-0000-0200-0000D1000000}"/>
            </a:ext>
          </a:extLst>
        </xdr:cNvPr>
        <xdr:cNvSpPr txBox="1"/>
      </xdr:nvSpPr>
      <xdr:spPr>
        <a:xfrm>
          <a:off x="7626427" y="1064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19067</xdr:rowOff>
    </xdr:from>
    <xdr:ext cx="469744" cy="259045"/>
    <xdr:sp macro="" textlink="">
      <xdr:nvSpPr>
        <xdr:cNvPr id="210" name="n_4mainValue【体育館・プール】&#10;一人当たり面積">
          <a:extLst>
            <a:ext uri="{FF2B5EF4-FFF2-40B4-BE49-F238E27FC236}">
              <a16:creationId xmlns:a16="http://schemas.microsoft.com/office/drawing/2014/main" id="{00000000-0008-0000-0200-0000D2000000}"/>
            </a:ext>
          </a:extLst>
        </xdr:cNvPr>
        <xdr:cNvSpPr txBox="1"/>
      </xdr:nvSpPr>
      <xdr:spPr>
        <a:xfrm>
          <a:off x="6737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a:extLst>
            <a:ext uri="{FF2B5EF4-FFF2-40B4-BE49-F238E27FC236}">
              <a16:creationId xmlns:a16="http://schemas.microsoft.com/office/drawing/2014/main" id="{00000000-0008-0000-0200-0000E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108313</xdr:rowOff>
    </xdr:from>
    <xdr:to>
      <xdr:col>24</xdr:col>
      <xdr:colOff>62865</xdr:colOff>
      <xdr:row>86</xdr:row>
      <xdr:rowOff>155666</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flipV="1">
          <a:off x="4634865" y="13481413"/>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159493</xdr:rowOff>
    </xdr:from>
    <xdr:ext cx="405111" cy="259045"/>
    <xdr:sp macro="" textlink="">
      <xdr:nvSpPr>
        <xdr:cNvPr id="237" name="【福祉施設】&#10;有形固定資産減価償却率最小値テキスト">
          <a:extLst>
            <a:ext uri="{FF2B5EF4-FFF2-40B4-BE49-F238E27FC236}">
              <a16:creationId xmlns:a16="http://schemas.microsoft.com/office/drawing/2014/main" id="{00000000-0008-0000-0200-0000ED000000}"/>
            </a:ext>
          </a:extLst>
        </xdr:cNvPr>
        <xdr:cNvSpPr txBox="1"/>
      </xdr:nvSpPr>
      <xdr:spPr>
        <a:xfrm>
          <a:off x="4673600" y="1490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155666</xdr:rowOff>
    </xdr:from>
    <xdr:to>
      <xdr:col>24</xdr:col>
      <xdr:colOff>152400</xdr:colOff>
      <xdr:row>86</xdr:row>
      <xdr:rowOff>155666</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4546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54990</xdr:rowOff>
    </xdr:from>
    <xdr:ext cx="405111" cy="259045"/>
    <xdr:sp macro="" textlink="">
      <xdr:nvSpPr>
        <xdr:cNvPr id="239" name="【福祉施設】&#10;有形固定資産減価償却率最大値テキスト">
          <a:extLst>
            <a:ext uri="{FF2B5EF4-FFF2-40B4-BE49-F238E27FC236}">
              <a16:creationId xmlns:a16="http://schemas.microsoft.com/office/drawing/2014/main" id="{00000000-0008-0000-0200-0000EF000000}"/>
            </a:ext>
          </a:extLst>
        </xdr:cNvPr>
        <xdr:cNvSpPr txBox="1"/>
      </xdr:nvSpPr>
      <xdr:spPr>
        <a:xfrm>
          <a:off x="4673600" y="1325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108313</xdr:rowOff>
    </xdr:from>
    <xdr:to>
      <xdr:col>24</xdr:col>
      <xdr:colOff>152400</xdr:colOff>
      <xdr:row>78</xdr:row>
      <xdr:rowOff>108313</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4546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41" name="【福祉施設】&#10;有形固定資産減価償却率平均値テキスト">
          <a:extLst>
            <a:ext uri="{FF2B5EF4-FFF2-40B4-BE49-F238E27FC236}">
              <a16:creationId xmlns:a16="http://schemas.microsoft.com/office/drawing/2014/main" id="{00000000-0008-0000-0200-0000F1000000}"/>
            </a:ext>
          </a:extLst>
        </xdr:cNvPr>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111398</xdr:rowOff>
    </xdr:from>
    <xdr:to>
      <xdr:col>20</xdr:col>
      <xdr:colOff>38100</xdr:colOff>
      <xdr:row>83</xdr:row>
      <xdr:rowOff>41548</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3746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73842</xdr:rowOff>
    </xdr:from>
    <xdr:to>
      <xdr:col>15</xdr:col>
      <xdr:colOff>101600</xdr:colOff>
      <xdr:row>83</xdr:row>
      <xdr:rowOff>3992</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2857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99968</xdr:rowOff>
    </xdr:from>
    <xdr:to>
      <xdr:col>10</xdr:col>
      <xdr:colOff>165100</xdr:colOff>
      <xdr:row>83</xdr:row>
      <xdr:rowOff>30118</xdr:rowOff>
    </xdr:to>
    <xdr:sp macro="" textlink="">
      <xdr:nvSpPr>
        <xdr:cNvPr id="245" name="フローチャート: 判断 244">
          <a:extLst>
            <a:ext uri="{FF2B5EF4-FFF2-40B4-BE49-F238E27FC236}">
              <a16:creationId xmlns:a16="http://schemas.microsoft.com/office/drawing/2014/main" id="{00000000-0008-0000-0200-0000F5000000}"/>
            </a:ext>
          </a:extLst>
        </xdr:cNvPr>
        <xdr:cNvSpPr/>
      </xdr:nvSpPr>
      <xdr:spPr>
        <a:xfrm>
          <a:off x="1968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142421</xdr:rowOff>
    </xdr:from>
    <xdr:to>
      <xdr:col>6</xdr:col>
      <xdr:colOff>38100</xdr:colOff>
      <xdr:row>83</xdr:row>
      <xdr:rowOff>72571</xdr:rowOff>
    </xdr:to>
    <xdr:sp macro="" textlink="">
      <xdr:nvSpPr>
        <xdr:cNvPr id="246" name="フローチャート: 判断 245">
          <a:extLst>
            <a:ext uri="{FF2B5EF4-FFF2-40B4-BE49-F238E27FC236}">
              <a16:creationId xmlns:a16="http://schemas.microsoft.com/office/drawing/2014/main" id="{00000000-0008-0000-0200-0000F6000000}"/>
            </a:ext>
          </a:extLst>
        </xdr:cNvPr>
        <xdr:cNvSpPr/>
      </xdr:nvSpPr>
      <xdr:spPr>
        <a:xfrm>
          <a:off x="1079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19957</xdr:rowOff>
    </xdr:from>
    <xdr:to>
      <xdr:col>24</xdr:col>
      <xdr:colOff>114300</xdr:colOff>
      <xdr:row>84</xdr:row>
      <xdr:rowOff>121557</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45847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169834</xdr:rowOff>
    </xdr:from>
    <xdr:ext cx="405111" cy="259045"/>
    <xdr:sp macro="" textlink="">
      <xdr:nvSpPr>
        <xdr:cNvPr id="253" name="【福祉施設】&#10;有形固定資産減価償却率該当値テキスト">
          <a:extLst>
            <a:ext uri="{FF2B5EF4-FFF2-40B4-BE49-F238E27FC236}">
              <a16:creationId xmlns:a16="http://schemas.microsoft.com/office/drawing/2014/main" id="{00000000-0008-0000-0200-0000FD000000}"/>
            </a:ext>
          </a:extLst>
        </xdr:cNvPr>
        <xdr:cNvSpPr txBox="1"/>
      </xdr:nvSpPr>
      <xdr:spPr>
        <a:xfrm>
          <a:off x="4673600"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139156</xdr:rowOff>
    </xdr:from>
    <xdr:to>
      <xdr:col>20</xdr:col>
      <xdr:colOff>38100</xdr:colOff>
      <xdr:row>84</xdr:row>
      <xdr:rowOff>69306</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3746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18506</xdr:rowOff>
    </xdr:from>
    <xdr:to>
      <xdr:col>24</xdr:col>
      <xdr:colOff>63500</xdr:colOff>
      <xdr:row>84</xdr:row>
      <xdr:rowOff>70757</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3797300" y="1442030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47716</xdr:rowOff>
    </xdr:from>
    <xdr:to>
      <xdr:col>15</xdr:col>
      <xdr:colOff>101600</xdr:colOff>
      <xdr:row>83</xdr:row>
      <xdr:rowOff>149316</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2857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98516</xdr:rowOff>
    </xdr:from>
    <xdr:to>
      <xdr:col>19</xdr:col>
      <xdr:colOff>177800</xdr:colOff>
      <xdr:row>84</xdr:row>
      <xdr:rowOff>18506</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2908300" y="1432886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47716</xdr:rowOff>
    </xdr:from>
    <xdr:to>
      <xdr:col>10</xdr:col>
      <xdr:colOff>165100</xdr:colOff>
      <xdr:row>83</xdr:row>
      <xdr:rowOff>149316</xdr:rowOff>
    </xdr:to>
    <xdr:sp macro="" textlink="">
      <xdr:nvSpPr>
        <xdr:cNvPr id="258" name="楕円 257">
          <a:extLst>
            <a:ext uri="{FF2B5EF4-FFF2-40B4-BE49-F238E27FC236}">
              <a16:creationId xmlns:a16="http://schemas.microsoft.com/office/drawing/2014/main" id="{00000000-0008-0000-0200-000002010000}"/>
            </a:ext>
          </a:extLst>
        </xdr:cNvPr>
        <xdr:cNvSpPr/>
      </xdr:nvSpPr>
      <xdr:spPr>
        <a:xfrm>
          <a:off x="1968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98516</xdr:rowOff>
    </xdr:from>
    <xdr:to>
      <xdr:col>15</xdr:col>
      <xdr:colOff>50800</xdr:colOff>
      <xdr:row>83</xdr:row>
      <xdr:rowOff>98516</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2019300" y="14328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168548</xdr:rowOff>
    </xdr:from>
    <xdr:to>
      <xdr:col>6</xdr:col>
      <xdr:colOff>38100</xdr:colOff>
      <xdr:row>83</xdr:row>
      <xdr:rowOff>98698</xdr:rowOff>
    </xdr:to>
    <xdr:sp macro="" textlink="">
      <xdr:nvSpPr>
        <xdr:cNvPr id="260" name="楕円 259">
          <a:extLst>
            <a:ext uri="{FF2B5EF4-FFF2-40B4-BE49-F238E27FC236}">
              <a16:creationId xmlns:a16="http://schemas.microsoft.com/office/drawing/2014/main" id="{00000000-0008-0000-0200-000004010000}"/>
            </a:ext>
          </a:extLst>
        </xdr:cNvPr>
        <xdr:cNvSpPr/>
      </xdr:nvSpPr>
      <xdr:spPr>
        <a:xfrm>
          <a:off x="10795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47898</xdr:rowOff>
    </xdr:from>
    <xdr:to>
      <xdr:col>10</xdr:col>
      <xdr:colOff>114300</xdr:colOff>
      <xdr:row>83</xdr:row>
      <xdr:rowOff>98516</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1130300" y="14278248"/>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58075</xdr:rowOff>
    </xdr:from>
    <xdr:ext cx="405111" cy="259045"/>
    <xdr:sp macro="" textlink="">
      <xdr:nvSpPr>
        <xdr:cNvPr id="262" name="n_1aveValue【福祉施設】&#10;有形固定資産減価償却率">
          <a:extLst>
            <a:ext uri="{FF2B5EF4-FFF2-40B4-BE49-F238E27FC236}">
              <a16:creationId xmlns:a16="http://schemas.microsoft.com/office/drawing/2014/main" id="{00000000-0008-0000-0200-000006010000}"/>
            </a:ext>
          </a:extLst>
        </xdr:cNvPr>
        <xdr:cNvSpPr txBox="1"/>
      </xdr:nvSpPr>
      <xdr:spPr>
        <a:xfrm>
          <a:off x="3582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20519</xdr:rowOff>
    </xdr:from>
    <xdr:ext cx="405111" cy="259045"/>
    <xdr:sp macro="" textlink="">
      <xdr:nvSpPr>
        <xdr:cNvPr id="263" name="n_2aveValue【福祉施設】&#10;有形固定資産減価償却率">
          <a:extLst>
            <a:ext uri="{FF2B5EF4-FFF2-40B4-BE49-F238E27FC236}">
              <a16:creationId xmlns:a16="http://schemas.microsoft.com/office/drawing/2014/main" id="{00000000-0008-0000-0200-000007010000}"/>
            </a:ext>
          </a:extLst>
        </xdr:cNvPr>
        <xdr:cNvSpPr txBox="1"/>
      </xdr:nvSpPr>
      <xdr:spPr>
        <a:xfrm>
          <a:off x="2705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46645</xdr:rowOff>
    </xdr:from>
    <xdr:ext cx="405111" cy="259045"/>
    <xdr:sp macro="" textlink="">
      <xdr:nvSpPr>
        <xdr:cNvPr id="264" name="n_3aveValue【福祉施設】&#10;有形固定資産減価償却率">
          <a:extLst>
            <a:ext uri="{FF2B5EF4-FFF2-40B4-BE49-F238E27FC236}">
              <a16:creationId xmlns:a16="http://schemas.microsoft.com/office/drawing/2014/main" id="{00000000-0008-0000-0200-000008010000}"/>
            </a:ext>
          </a:extLst>
        </xdr:cNvPr>
        <xdr:cNvSpPr txBox="1"/>
      </xdr:nvSpPr>
      <xdr:spPr>
        <a:xfrm>
          <a:off x="1816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89098</xdr:rowOff>
    </xdr:from>
    <xdr:ext cx="405111" cy="259045"/>
    <xdr:sp macro="" textlink="">
      <xdr:nvSpPr>
        <xdr:cNvPr id="265" name="n_4aveValue【福祉施設】&#10;有形固定資産減価償却率">
          <a:extLst>
            <a:ext uri="{FF2B5EF4-FFF2-40B4-BE49-F238E27FC236}">
              <a16:creationId xmlns:a16="http://schemas.microsoft.com/office/drawing/2014/main" id="{00000000-0008-0000-0200-000009010000}"/>
            </a:ext>
          </a:extLst>
        </xdr:cNvPr>
        <xdr:cNvSpPr txBox="1"/>
      </xdr:nvSpPr>
      <xdr:spPr>
        <a:xfrm>
          <a:off x="927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60433</xdr:rowOff>
    </xdr:from>
    <xdr:ext cx="405111" cy="259045"/>
    <xdr:sp macro="" textlink="">
      <xdr:nvSpPr>
        <xdr:cNvPr id="266" name="n_1mainValue【福祉施設】&#10;有形固定資産減価償却率">
          <a:extLst>
            <a:ext uri="{FF2B5EF4-FFF2-40B4-BE49-F238E27FC236}">
              <a16:creationId xmlns:a16="http://schemas.microsoft.com/office/drawing/2014/main" id="{00000000-0008-0000-0200-00000A010000}"/>
            </a:ext>
          </a:extLst>
        </xdr:cNvPr>
        <xdr:cNvSpPr txBox="1"/>
      </xdr:nvSpPr>
      <xdr:spPr>
        <a:xfrm>
          <a:off x="35820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140443</xdr:rowOff>
    </xdr:from>
    <xdr:ext cx="405111" cy="259045"/>
    <xdr:sp macro="" textlink="">
      <xdr:nvSpPr>
        <xdr:cNvPr id="267" name="n_2mainValue【福祉施設】&#10;有形固定資産減価償却率">
          <a:extLst>
            <a:ext uri="{FF2B5EF4-FFF2-40B4-BE49-F238E27FC236}">
              <a16:creationId xmlns:a16="http://schemas.microsoft.com/office/drawing/2014/main" id="{00000000-0008-0000-0200-00000B010000}"/>
            </a:ext>
          </a:extLst>
        </xdr:cNvPr>
        <xdr:cNvSpPr txBox="1"/>
      </xdr:nvSpPr>
      <xdr:spPr>
        <a:xfrm>
          <a:off x="27057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140443</xdr:rowOff>
    </xdr:from>
    <xdr:ext cx="405111" cy="259045"/>
    <xdr:sp macro="" textlink="">
      <xdr:nvSpPr>
        <xdr:cNvPr id="268" name="n_3mainValue【福祉施設】&#10;有形固定資産減価償却率">
          <a:extLst>
            <a:ext uri="{FF2B5EF4-FFF2-40B4-BE49-F238E27FC236}">
              <a16:creationId xmlns:a16="http://schemas.microsoft.com/office/drawing/2014/main" id="{00000000-0008-0000-0200-00000C010000}"/>
            </a:ext>
          </a:extLst>
        </xdr:cNvPr>
        <xdr:cNvSpPr txBox="1"/>
      </xdr:nvSpPr>
      <xdr:spPr>
        <a:xfrm>
          <a:off x="18167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269" name="n_4mainValue【福祉施設】&#10;有形固定資産減価償却率">
          <a:extLst>
            <a:ext uri="{FF2B5EF4-FFF2-40B4-BE49-F238E27FC236}">
              <a16:creationId xmlns:a16="http://schemas.microsoft.com/office/drawing/2014/main" id="{00000000-0008-0000-0200-00000D010000}"/>
            </a:ext>
          </a:extLst>
        </xdr:cNvPr>
        <xdr:cNvSpPr txBox="1"/>
      </xdr:nvSpPr>
      <xdr:spPr>
        <a:xfrm>
          <a:off x="927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a:extLst>
            <a:ext uri="{FF2B5EF4-FFF2-40B4-BE49-F238E27FC236}">
              <a16:creationId xmlns:a16="http://schemas.microsoft.com/office/drawing/2014/main" id="{00000000-0008-0000-0200-00002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93345</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flipV="1">
          <a:off x="10476865" y="1339977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294" name="【福祉施設】&#10;一人当たり面積最小値テキスト">
          <a:extLst>
            <a:ext uri="{FF2B5EF4-FFF2-40B4-BE49-F238E27FC236}">
              <a16:creationId xmlns:a16="http://schemas.microsoft.com/office/drawing/2014/main" id="{00000000-0008-0000-0200-000026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296" name="【福祉施設】&#10;一人当たり面積最大値テキスト">
          <a:extLst>
            <a:ext uri="{FF2B5EF4-FFF2-40B4-BE49-F238E27FC236}">
              <a16:creationId xmlns:a16="http://schemas.microsoft.com/office/drawing/2014/main" id="{00000000-0008-0000-0200-000028010000}"/>
            </a:ext>
          </a:extLst>
        </xdr:cNvPr>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103522</xdr:rowOff>
    </xdr:from>
    <xdr:ext cx="469744" cy="259045"/>
    <xdr:sp macro="" textlink="">
      <xdr:nvSpPr>
        <xdr:cNvPr id="298" name="【福祉施設】&#10;一人当たり面積平均値テキスト">
          <a:extLst>
            <a:ext uri="{FF2B5EF4-FFF2-40B4-BE49-F238E27FC236}">
              <a16:creationId xmlns:a16="http://schemas.microsoft.com/office/drawing/2014/main" id="{00000000-0008-0000-0200-00002A010000}"/>
            </a:ext>
          </a:extLst>
        </xdr:cNvPr>
        <xdr:cNvSpPr txBox="1"/>
      </xdr:nvSpPr>
      <xdr:spPr>
        <a:xfrm>
          <a:off x="10515600" y="1433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80645</xdr:rowOff>
    </xdr:from>
    <xdr:to>
      <xdr:col>55</xdr:col>
      <xdr:colOff>50800</xdr:colOff>
      <xdr:row>85</xdr:row>
      <xdr:rowOff>10795</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0426700" y="1448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61595</xdr:rowOff>
    </xdr:from>
    <xdr:to>
      <xdr:col>50</xdr:col>
      <xdr:colOff>165100</xdr:colOff>
      <xdr:row>84</xdr:row>
      <xdr:rowOff>163195</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9588500" y="14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67311</xdr:rowOff>
    </xdr:from>
    <xdr:to>
      <xdr:col>46</xdr:col>
      <xdr:colOff>38100</xdr:colOff>
      <xdr:row>84</xdr:row>
      <xdr:rowOff>168911</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8699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17780</xdr:rowOff>
    </xdr:from>
    <xdr:to>
      <xdr:col>41</xdr:col>
      <xdr:colOff>101600</xdr:colOff>
      <xdr:row>84</xdr:row>
      <xdr:rowOff>119380</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7810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53975</xdr:rowOff>
    </xdr:from>
    <xdr:to>
      <xdr:col>36</xdr:col>
      <xdr:colOff>165100</xdr:colOff>
      <xdr:row>84</xdr:row>
      <xdr:rowOff>155575</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6921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71120</xdr:rowOff>
    </xdr:from>
    <xdr:to>
      <xdr:col>55</xdr:col>
      <xdr:colOff>50800</xdr:colOff>
      <xdr:row>86</xdr:row>
      <xdr:rowOff>1270</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104267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49547</xdr:rowOff>
    </xdr:from>
    <xdr:ext cx="469744" cy="259045"/>
    <xdr:sp macro="" textlink="">
      <xdr:nvSpPr>
        <xdr:cNvPr id="310" name="【福祉施設】&#10;一人当たり面積該当値テキスト">
          <a:extLst>
            <a:ext uri="{FF2B5EF4-FFF2-40B4-BE49-F238E27FC236}">
              <a16:creationId xmlns:a16="http://schemas.microsoft.com/office/drawing/2014/main" id="{00000000-0008-0000-0200-000036010000}"/>
            </a:ext>
          </a:extLst>
        </xdr:cNvPr>
        <xdr:cNvSpPr txBox="1"/>
      </xdr:nvSpPr>
      <xdr:spPr>
        <a:xfrm>
          <a:off x="10515600"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73025</xdr:rowOff>
    </xdr:from>
    <xdr:to>
      <xdr:col>50</xdr:col>
      <xdr:colOff>165100</xdr:colOff>
      <xdr:row>86</xdr:row>
      <xdr:rowOff>3175</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9588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121920</xdr:rowOff>
    </xdr:from>
    <xdr:to>
      <xdr:col>55</xdr:col>
      <xdr:colOff>0</xdr:colOff>
      <xdr:row>85</xdr:row>
      <xdr:rowOff>123825</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flipV="1">
          <a:off x="9639300" y="146951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74930</xdr:rowOff>
    </xdr:from>
    <xdr:to>
      <xdr:col>46</xdr:col>
      <xdr:colOff>38100</xdr:colOff>
      <xdr:row>86</xdr:row>
      <xdr:rowOff>5080</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8699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123825</xdr:rowOff>
    </xdr:from>
    <xdr:to>
      <xdr:col>50</xdr:col>
      <xdr:colOff>114300</xdr:colOff>
      <xdr:row>85</xdr:row>
      <xdr:rowOff>125730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flipV="1">
          <a:off x="8750300" y="146970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76836</xdr:rowOff>
    </xdr:from>
    <xdr:to>
      <xdr:col>41</xdr:col>
      <xdr:colOff>101600</xdr:colOff>
      <xdr:row>86</xdr:row>
      <xdr:rowOff>6986</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7810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125730</xdr:rowOff>
    </xdr:from>
    <xdr:to>
      <xdr:col>45</xdr:col>
      <xdr:colOff>177800</xdr:colOff>
      <xdr:row>85</xdr:row>
      <xdr:rowOff>127636</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flipV="1">
          <a:off x="7861300" y="146989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78739</xdr:rowOff>
    </xdr:from>
    <xdr:to>
      <xdr:col>36</xdr:col>
      <xdr:colOff>165100</xdr:colOff>
      <xdr:row>86</xdr:row>
      <xdr:rowOff>8889</xdr:rowOff>
    </xdr:to>
    <xdr:sp macro="" textlink="">
      <xdr:nvSpPr>
        <xdr:cNvPr id="317" name="楕円 316">
          <a:extLst>
            <a:ext uri="{FF2B5EF4-FFF2-40B4-BE49-F238E27FC236}">
              <a16:creationId xmlns:a16="http://schemas.microsoft.com/office/drawing/2014/main" id="{00000000-0008-0000-0200-00003D010000}"/>
            </a:ext>
          </a:extLst>
        </xdr:cNvPr>
        <xdr:cNvSpPr/>
      </xdr:nvSpPr>
      <xdr:spPr>
        <a:xfrm>
          <a:off x="6921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127636</xdr:rowOff>
    </xdr:from>
    <xdr:to>
      <xdr:col>41</xdr:col>
      <xdr:colOff>50800</xdr:colOff>
      <xdr:row>85</xdr:row>
      <xdr:rowOff>129539</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flipV="1">
          <a:off x="6972300" y="147008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8272</xdr:rowOff>
    </xdr:from>
    <xdr:ext cx="469744" cy="259045"/>
    <xdr:sp macro="" textlink="">
      <xdr:nvSpPr>
        <xdr:cNvPr id="319" name="n_1aveValue【福祉施設】&#10;一人当たり面積">
          <a:extLst>
            <a:ext uri="{FF2B5EF4-FFF2-40B4-BE49-F238E27FC236}">
              <a16:creationId xmlns:a16="http://schemas.microsoft.com/office/drawing/2014/main" id="{00000000-0008-0000-0200-00003F010000}"/>
            </a:ext>
          </a:extLst>
        </xdr:cNvPr>
        <xdr:cNvSpPr txBox="1"/>
      </xdr:nvSpPr>
      <xdr:spPr>
        <a:xfrm>
          <a:off x="9391727" y="142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13988</xdr:rowOff>
    </xdr:from>
    <xdr:ext cx="469744" cy="259045"/>
    <xdr:sp macro="" textlink="">
      <xdr:nvSpPr>
        <xdr:cNvPr id="320" name="n_2aveValue【福祉施設】&#10;一人当たり面積">
          <a:extLst>
            <a:ext uri="{FF2B5EF4-FFF2-40B4-BE49-F238E27FC236}">
              <a16:creationId xmlns:a16="http://schemas.microsoft.com/office/drawing/2014/main" id="{00000000-0008-0000-0200-000040010000}"/>
            </a:ext>
          </a:extLst>
        </xdr:cNvPr>
        <xdr:cNvSpPr txBox="1"/>
      </xdr:nvSpPr>
      <xdr:spPr>
        <a:xfrm>
          <a:off x="8515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135907</xdr:rowOff>
    </xdr:from>
    <xdr:ext cx="469744" cy="259045"/>
    <xdr:sp macro="" textlink="">
      <xdr:nvSpPr>
        <xdr:cNvPr id="321" name="n_3aveValue【福祉施設】&#10;一人当たり面積">
          <a:extLst>
            <a:ext uri="{FF2B5EF4-FFF2-40B4-BE49-F238E27FC236}">
              <a16:creationId xmlns:a16="http://schemas.microsoft.com/office/drawing/2014/main" id="{00000000-0008-0000-0200-000041010000}"/>
            </a:ext>
          </a:extLst>
        </xdr:cNvPr>
        <xdr:cNvSpPr txBox="1"/>
      </xdr:nvSpPr>
      <xdr:spPr>
        <a:xfrm>
          <a:off x="7626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652</xdr:rowOff>
    </xdr:from>
    <xdr:ext cx="469744" cy="259045"/>
    <xdr:sp macro="" textlink="">
      <xdr:nvSpPr>
        <xdr:cNvPr id="322" name="n_4aveValue【福祉施設】&#10;一人当たり面積">
          <a:extLst>
            <a:ext uri="{FF2B5EF4-FFF2-40B4-BE49-F238E27FC236}">
              <a16:creationId xmlns:a16="http://schemas.microsoft.com/office/drawing/2014/main" id="{00000000-0008-0000-0200-000042010000}"/>
            </a:ext>
          </a:extLst>
        </xdr:cNvPr>
        <xdr:cNvSpPr txBox="1"/>
      </xdr:nvSpPr>
      <xdr:spPr>
        <a:xfrm>
          <a:off x="6737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165752</xdr:rowOff>
    </xdr:from>
    <xdr:ext cx="469744" cy="259045"/>
    <xdr:sp macro="" textlink="">
      <xdr:nvSpPr>
        <xdr:cNvPr id="323" name="n_1mainValue【福祉施設】&#10;一人当たり面積">
          <a:extLst>
            <a:ext uri="{FF2B5EF4-FFF2-40B4-BE49-F238E27FC236}">
              <a16:creationId xmlns:a16="http://schemas.microsoft.com/office/drawing/2014/main" id="{00000000-0008-0000-0200-000043010000}"/>
            </a:ext>
          </a:extLst>
        </xdr:cNvPr>
        <xdr:cNvSpPr txBox="1"/>
      </xdr:nvSpPr>
      <xdr:spPr>
        <a:xfrm>
          <a:off x="93917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167657</xdr:rowOff>
    </xdr:from>
    <xdr:ext cx="469744" cy="259045"/>
    <xdr:sp macro="" textlink="">
      <xdr:nvSpPr>
        <xdr:cNvPr id="324" name="n_2mainValue【福祉施設】&#10;一人当たり面積">
          <a:extLst>
            <a:ext uri="{FF2B5EF4-FFF2-40B4-BE49-F238E27FC236}">
              <a16:creationId xmlns:a16="http://schemas.microsoft.com/office/drawing/2014/main" id="{00000000-0008-0000-0200-000044010000}"/>
            </a:ext>
          </a:extLst>
        </xdr:cNvPr>
        <xdr:cNvSpPr txBox="1"/>
      </xdr:nvSpPr>
      <xdr:spPr>
        <a:xfrm>
          <a:off x="8515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169563</xdr:rowOff>
    </xdr:from>
    <xdr:ext cx="469744" cy="259045"/>
    <xdr:sp macro="" textlink="">
      <xdr:nvSpPr>
        <xdr:cNvPr id="325" name="n_3mainValue【福祉施設】&#10;一人当たり面積">
          <a:extLst>
            <a:ext uri="{FF2B5EF4-FFF2-40B4-BE49-F238E27FC236}">
              <a16:creationId xmlns:a16="http://schemas.microsoft.com/office/drawing/2014/main" id="{00000000-0008-0000-0200-000045010000}"/>
            </a:ext>
          </a:extLst>
        </xdr:cNvPr>
        <xdr:cNvSpPr txBox="1"/>
      </xdr:nvSpPr>
      <xdr:spPr>
        <a:xfrm>
          <a:off x="7626427" y="1474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xdr:rowOff>
    </xdr:from>
    <xdr:ext cx="469744" cy="259045"/>
    <xdr:sp macro="" textlink="">
      <xdr:nvSpPr>
        <xdr:cNvPr id="326" name="n_4mainValue【福祉施設】&#10;一人当たり面積">
          <a:extLst>
            <a:ext uri="{FF2B5EF4-FFF2-40B4-BE49-F238E27FC236}">
              <a16:creationId xmlns:a16="http://schemas.microsoft.com/office/drawing/2014/main" id="{00000000-0008-0000-0200-000046010000}"/>
            </a:ext>
          </a:extLst>
        </xdr:cNvPr>
        <xdr:cNvSpPr txBox="1"/>
      </xdr:nvSpPr>
      <xdr:spPr>
        <a:xfrm>
          <a:off x="6737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0" name="【市民会館】&#10;有形固定資産減価償却率グラフ枠">
          <a:extLst>
            <a:ext uri="{FF2B5EF4-FFF2-40B4-BE49-F238E27FC236}">
              <a16:creationId xmlns:a16="http://schemas.microsoft.com/office/drawing/2014/main" id="{00000000-0008-0000-0200-00005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108</xdr:row>
      <xdr:rowOff>139064</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flipV="1">
          <a:off x="4634865" y="17215486"/>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142891</xdr:rowOff>
    </xdr:from>
    <xdr:ext cx="405111" cy="259045"/>
    <xdr:sp macro="" textlink="">
      <xdr:nvSpPr>
        <xdr:cNvPr id="352" name="【市民会館】&#10;有形固定資産減価償却率最小値テキスト">
          <a:extLst>
            <a:ext uri="{FF2B5EF4-FFF2-40B4-BE49-F238E27FC236}">
              <a16:creationId xmlns:a16="http://schemas.microsoft.com/office/drawing/2014/main" id="{00000000-0008-0000-0200-000060010000}"/>
            </a:ext>
          </a:extLst>
        </xdr:cNvPr>
        <xdr:cNvSpPr txBox="1"/>
      </xdr:nvSpPr>
      <xdr:spPr>
        <a:xfrm>
          <a:off x="4673600"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139064</xdr:rowOff>
    </xdr:from>
    <xdr:to>
      <xdr:col>24</xdr:col>
      <xdr:colOff>152400</xdr:colOff>
      <xdr:row>108</xdr:row>
      <xdr:rowOff>139064</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4546600" y="186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405111" cy="259045"/>
    <xdr:sp macro="" textlink="">
      <xdr:nvSpPr>
        <xdr:cNvPr id="354" name="【市民会館】&#10;有形固定資産減価償却率最大値テキスト">
          <a:extLst>
            <a:ext uri="{FF2B5EF4-FFF2-40B4-BE49-F238E27FC236}">
              <a16:creationId xmlns:a16="http://schemas.microsoft.com/office/drawing/2014/main" id="{00000000-0008-0000-0200-000062010000}"/>
            </a:ext>
          </a:extLst>
        </xdr:cNvPr>
        <xdr:cNvSpPr txBox="1"/>
      </xdr:nvSpPr>
      <xdr:spPr>
        <a:xfrm>
          <a:off x="4673600" y="16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166388</xdr:rowOff>
    </xdr:from>
    <xdr:ext cx="405111" cy="259045"/>
    <xdr:sp macro="" textlink="">
      <xdr:nvSpPr>
        <xdr:cNvPr id="356" name="【市民会館】&#10;有形固定資産減価償却率平均値テキスト">
          <a:extLst>
            <a:ext uri="{FF2B5EF4-FFF2-40B4-BE49-F238E27FC236}">
              <a16:creationId xmlns:a16="http://schemas.microsoft.com/office/drawing/2014/main" id="{00000000-0008-0000-0200-000064010000}"/>
            </a:ext>
          </a:extLst>
        </xdr:cNvPr>
        <xdr:cNvSpPr txBox="1"/>
      </xdr:nvSpPr>
      <xdr:spPr>
        <a:xfrm>
          <a:off x="4673600" y="1765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4584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145414</xdr:rowOff>
    </xdr:from>
    <xdr:to>
      <xdr:col>20</xdr:col>
      <xdr:colOff>38100</xdr:colOff>
      <xdr:row>104</xdr:row>
      <xdr:rowOff>75564</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3746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92075</xdr:rowOff>
    </xdr:from>
    <xdr:to>
      <xdr:col>15</xdr:col>
      <xdr:colOff>101600</xdr:colOff>
      <xdr:row>104</xdr:row>
      <xdr:rowOff>22225</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2857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162561</xdr:rowOff>
    </xdr:from>
    <xdr:to>
      <xdr:col>6</xdr:col>
      <xdr:colOff>38100</xdr:colOff>
      <xdr:row>103</xdr:row>
      <xdr:rowOff>92711</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1079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97789</xdr:rowOff>
    </xdr:from>
    <xdr:to>
      <xdr:col>24</xdr:col>
      <xdr:colOff>114300</xdr:colOff>
      <xdr:row>106</xdr:row>
      <xdr:rowOff>27939</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45847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76216</xdr:rowOff>
    </xdr:from>
    <xdr:ext cx="405111" cy="259045"/>
    <xdr:sp macro="" textlink="">
      <xdr:nvSpPr>
        <xdr:cNvPr id="368" name="【市民会館】&#10;有形固定資産減価償却率該当値テキスト">
          <a:extLst>
            <a:ext uri="{FF2B5EF4-FFF2-40B4-BE49-F238E27FC236}">
              <a16:creationId xmlns:a16="http://schemas.microsoft.com/office/drawing/2014/main" id="{00000000-0008-0000-0200-000070010000}"/>
            </a:ext>
          </a:extLst>
        </xdr:cNvPr>
        <xdr:cNvSpPr txBox="1"/>
      </xdr:nvSpPr>
      <xdr:spPr>
        <a:xfrm>
          <a:off x="4673600"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63500</xdr:rowOff>
    </xdr:from>
    <xdr:to>
      <xdr:col>20</xdr:col>
      <xdr:colOff>38100</xdr:colOff>
      <xdr:row>105</xdr:row>
      <xdr:rowOff>165100</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3746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114300</xdr:rowOff>
    </xdr:from>
    <xdr:to>
      <xdr:col>24</xdr:col>
      <xdr:colOff>63500</xdr:colOff>
      <xdr:row>105</xdr:row>
      <xdr:rowOff>148589</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3797300" y="181165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166370</xdr:rowOff>
    </xdr:from>
    <xdr:to>
      <xdr:col>15</xdr:col>
      <xdr:colOff>101600</xdr:colOff>
      <xdr:row>105</xdr:row>
      <xdr:rowOff>96520</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2857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45720</xdr:rowOff>
    </xdr:from>
    <xdr:to>
      <xdr:col>19</xdr:col>
      <xdr:colOff>177800</xdr:colOff>
      <xdr:row>105</xdr:row>
      <xdr:rowOff>114300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2908300" y="180479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166370</xdr:rowOff>
    </xdr:from>
    <xdr:to>
      <xdr:col>10</xdr:col>
      <xdr:colOff>165100</xdr:colOff>
      <xdr:row>105</xdr:row>
      <xdr:rowOff>96520</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1968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45720</xdr:rowOff>
    </xdr:from>
    <xdr:to>
      <xdr:col>15</xdr:col>
      <xdr:colOff>50800</xdr:colOff>
      <xdr:row>105</xdr:row>
      <xdr:rowOff>45720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2019300" y="18047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141605</xdr:rowOff>
    </xdr:from>
    <xdr:to>
      <xdr:col>6</xdr:col>
      <xdr:colOff>38100</xdr:colOff>
      <xdr:row>105</xdr:row>
      <xdr:rowOff>71755</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1079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20955</xdr:rowOff>
    </xdr:from>
    <xdr:to>
      <xdr:col>10</xdr:col>
      <xdr:colOff>114300</xdr:colOff>
      <xdr:row>105</xdr:row>
      <xdr:rowOff>45720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130300" y="180232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92091</xdr:rowOff>
    </xdr:from>
    <xdr:ext cx="405111" cy="259045"/>
    <xdr:sp macro="" textlink="">
      <xdr:nvSpPr>
        <xdr:cNvPr id="377" name="n_1aveValue【市民会館】&#10;有形固定資産減価償却率">
          <a:extLst>
            <a:ext uri="{FF2B5EF4-FFF2-40B4-BE49-F238E27FC236}">
              <a16:creationId xmlns:a16="http://schemas.microsoft.com/office/drawing/2014/main" id="{00000000-0008-0000-0200-000079010000}"/>
            </a:ext>
          </a:extLst>
        </xdr:cNvPr>
        <xdr:cNvSpPr txBox="1"/>
      </xdr:nvSpPr>
      <xdr:spPr>
        <a:xfrm>
          <a:off x="35820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38752</xdr:rowOff>
    </xdr:from>
    <xdr:ext cx="405111" cy="259045"/>
    <xdr:sp macro="" textlink="">
      <xdr:nvSpPr>
        <xdr:cNvPr id="378" name="n_2aveValue【市民会館】&#10;有形固定資産減価償却率">
          <a:extLst>
            <a:ext uri="{FF2B5EF4-FFF2-40B4-BE49-F238E27FC236}">
              <a16:creationId xmlns:a16="http://schemas.microsoft.com/office/drawing/2014/main" id="{00000000-0008-0000-0200-00007A010000}"/>
            </a:ext>
          </a:extLst>
        </xdr:cNvPr>
        <xdr:cNvSpPr txBox="1"/>
      </xdr:nvSpPr>
      <xdr:spPr>
        <a:xfrm>
          <a:off x="2705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379" name="n_3aveValue【市民会館】&#10;有形固定資産減価償却率">
          <a:extLst>
            <a:ext uri="{FF2B5EF4-FFF2-40B4-BE49-F238E27FC236}">
              <a16:creationId xmlns:a16="http://schemas.microsoft.com/office/drawing/2014/main" id="{00000000-0008-0000-0200-00007B010000}"/>
            </a:ext>
          </a:extLst>
        </xdr:cNvPr>
        <xdr:cNvSpPr txBox="1"/>
      </xdr:nvSpPr>
      <xdr:spPr>
        <a:xfrm>
          <a:off x="1816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380" name="n_4aveValue【市民会館】&#10;有形固定資産減価償却率">
          <a:extLst>
            <a:ext uri="{FF2B5EF4-FFF2-40B4-BE49-F238E27FC236}">
              <a16:creationId xmlns:a16="http://schemas.microsoft.com/office/drawing/2014/main" id="{00000000-0008-0000-0200-00007C010000}"/>
            </a:ext>
          </a:extLst>
        </xdr:cNvPr>
        <xdr:cNvSpPr txBox="1"/>
      </xdr:nvSpPr>
      <xdr:spPr>
        <a:xfrm>
          <a:off x="927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156227</xdr:rowOff>
    </xdr:from>
    <xdr:ext cx="405111" cy="259045"/>
    <xdr:sp macro="" textlink="">
      <xdr:nvSpPr>
        <xdr:cNvPr id="381" name="n_1mainValue【市民会館】&#10;有形固定資産減価償却率">
          <a:extLst>
            <a:ext uri="{FF2B5EF4-FFF2-40B4-BE49-F238E27FC236}">
              <a16:creationId xmlns:a16="http://schemas.microsoft.com/office/drawing/2014/main" id="{00000000-0008-0000-0200-00007D010000}"/>
            </a:ext>
          </a:extLst>
        </xdr:cNvPr>
        <xdr:cNvSpPr txBox="1"/>
      </xdr:nvSpPr>
      <xdr:spPr>
        <a:xfrm>
          <a:off x="35820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87647</xdr:rowOff>
    </xdr:from>
    <xdr:ext cx="405111" cy="259045"/>
    <xdr:sp macro="" textlink="">
      <xdr:nvSpPr>
        <xdr:cNvPr id="382" name="n_2mainValue【市民会館】&#10;有形固定資産減価償却率">
          <a:extLst>
            <a:ext uri="{FF2B5EF4-FFF2-40B4-BE49-F238E27FC236}">
              <a16:creationId xmlns:a16="http://schemas.microsoft.com/office/drawing/2014/main" id="{00000000-0008-0000-0200-00007E010000}"/>
            </a:ext>
          </a:extLst>
        </xdr:cNvPr>
        <xdr:cNvSpPr txBox="1"/>
      </xdr:nvSpPr>
      <xdr:spPr>
        <a:xfrm>
          <a:off x="2705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87647</xdr:rowOff>
    </xdr:from>
    <xdr:ext cx="405111" cy="259045"/>
    <xdr:sp macro="" textlink="">
      <xdr:nvSpPr>
        <xdr:cNvPr id="383" name="n_3mainValue【市民会館】&#10;有形固定資産減価償却率">
          <a:extLst>
            <a:ext uri="{FF2B5EF4-FFF2-40B4-BE49-F238E27FC236}">
              <a16:creationId xmlns:a16="http://schemas.microsoft.com/office/drawing/2014/main" id="{00000000-0008-0000-0200-00007F010000}"/>
            </a:ext>
          </a:extLst>
        </xdr:cNvPr>
        <xdr:cNvSpPr txBox="1"/>
      </xdr:nvSpPr>
      <xdr:spPr>
        <a:xfrm>
          <a:off x="1816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62882</xdr:rowOff>
    </xdr:from>
    <xdr:ext cx="405111" cy="259045"/>
    <xdr:sp macro="" textlink="">
      <xdr:nvSpPr>
        <xdr:cNvPr id="384" name="n_4mainValue【市民会館】&#10;有形固定資産減価償却率">
          <a:extLst>
            <a:ext uri="{FF2B5EF4-FFF2-40B4-BE49-F238E27FC236}">
              <a16:creationId xmlns:a16="http://schemas.microsoft.com/office/drawing/2014/main" id="{00000000-0008-0000-0200-000080010000}"/>
            </a:ext>
          </a:extLst>
        </xdr:cNvPr>
        <xdr:cNvSpPr txBox="1"/>
      </xdr:nvSpPr>
      <xdr:spPr>
        <a:xfrm>
          <a:off x="927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9" name="【市民会館】&#10;一人当たり面積グラフ枠">
          <a:extLst>
            <a:ext uri="{FF2B5EF4-FFF2-40B4-BE49-F238E27FC236}">
              <a16:creationId xmlns:a16="http://schemas.microsoft.com/office/drawing/2014/main" id="{00000000-0008-0000-0200-00009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2721</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flipV="1">
          <a:off x="10476865" y="17307742"/>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11" name="【市民会館】&#10;一人当たり面積最小値テキスト">
          <a:extLst>
            <a:ext uri="{FF2B5EF4-FFF2-40B4-BE49-F238E27FC236}">
              <a16:creationId xmlns:a16="http://schemas.microsoft.com/office/drawing/2014/main" id="{00000000-0008-0000-0200-00009B010000}"/>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13" name="【市民会館】&#10;一人当たり面積最大値テキスト">
          <a:extLst>
            <a:ext uri="{FF2B5EF4-FFF2-40B4-BE49-F238E27FC236}">
              <a16:creationId xmlns:a16="http://schemas.microsoft.com/office/drawing/2014/main" id="{00000000-0008-0000-0200-00009D010000}"/>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97263</xdr:rowOff>
    </xdr:from>
    <xdr:ext cx="469744" cy="259045"/>
    <xdr:sp macro="" textlink="">
      <xdr:nvSpPr>
        <xdr:cNvPr id="415" name="【市民会館】&#10;一人当たり面積平均値テキスト">
          <a:extLst>
            <a:ext uri="{FF2B5EF4-FFF2-40B4-BE49-F238E27FC236}">
              <a16:creationId xmlns:a16="http://schemas.microsoft.com/office/drawing/2014/main" id="{00000000-0008-0000-0200-00009F010000}"/>
            </a:ext>
          </a:extLst>
        </xdr:cNvPr>
        <xdr:cNvSpPr txBox="1"/>
      </xdr:nvSpPr>
      <xdr:spPr>
        <a:xfrm>
          <a:off x="10515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10426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100512</xdr:rowOff>
    </xdr:from>
    <xdr:to>
      <xdr:col>50</xdr:col>
      <xdr:colOff>165100</xdr:colOff>
      <xdr:row>107</xdr:row>
      <xdr:rowOff>30662</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9588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7810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133169</xdr:rowOff>
    </xdr:from>
    <xdr:to>
      <xdr:col>36</xdr:col>
      <xdr:colOff>165100</xdr:colOff>
      <xdr:row>106</xdr:row>
      <xdr:rowOff>63319</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6921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97245</xdr:rowOff>
    </xdr:from>
    <xdr:to>
      <xdr:col>55</xdr:col>
      <xdr:colOff>50800</xdr:colOff>
      <xdr:row>109</xdr:row>
      <xdr:rowOff>27395</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04267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12172</xdr:rowOff>
    </xdr:from>
    <xdr:ext cx="469744" cy="259045"/>
    <xdr:sp macro="" textlink="">
      <xdr:nvSpPr>
        <xdr:cNvPr id="427" name="【市民会館】&#10;一人当たり面積該当値テキスト">
          <a:extLst>
            <a:ext uri="{FF2B5EF4-FFF2-40B4-BE49-F238E27FC236}">
              <a16:creationId xmlns:a16="http://schemas.microsoft.com/office/drawing/2014/main" id="{00000000-0008-0000-0200-0000AB010000}"/>
            </a:ext>
          </a:extLst>
        </xdr:cNvPr>
        <xdr:cNvSpPr txBox="1"/>
      </xdr:nvSpPr>
      <xdr:spPr>
        <a:xfrm>
          <a:off x="10515600" y="1852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98879</xdr:rowOff>
    </xdr:from>
    <xdr:to>
      <xdr:col>50</xdr:col>
      <xdr:colOff>165100</xdr:colOff>
      <xdr:row>109</xdr:row>
      <xdr:rowOff>29029</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9588500" y="186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148045</xdr:rowOff>
    </xdr:from>
    <xdr:to>
      <xdr:col>55</xdr:col>
      <xdr:colOff>0</xdr:colOff>
      <xdr:row>108</xdr:row>
      <xdr:rowOff>149679</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flipV="1">
          <a:off x="9639300" y="1866464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98879</xdr:rowOff>
    </xdr:from>
    <xdr:to>
      <xdr:col>46</xdr:col>
      <xdr:colOff>38100</xdr:colOff>
      <xdr:row>109</xdr:row>
      <xdr:rowOff>29029</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8699500" y="186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149679</xdr:rowOff>
    </xdr:from>
    <xdr:to>
      <xdr:col>50</xdr:col>
      <xdr:colOff>114300</xdr:colOff>
      <xdr:row>108</xdr:row>
      <xdr:rowOff>149679</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8750300" y="186662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98879</xdr:rowOff>
    </xdr:from>
    <xdr:to>
      <xdr:col>41</xdr:col>
      <xdr:colOff>101600</xdr:colOff>
      <xdr:row>109</xdr:row>
      <xdr:rowOff>29029</xdr:rowOff>
    </xdr:to>
    <xdr:sp macro="" textlink="">
      <xdr:nvSpPr>
        <xdr:cNvPr id="432" name="楕円 431">
          <a:extLst>
            <a:ext uri="{FF2B5EF4-FFF2-40B4-BE49-F238E27FC236}">
              <a16:creationId xmlns:a16="http://schemas.microsoft.com/office/drawing/2014/main" id="{00000000-0008-0000-0200-0000B0010000}"/>
            </a:ext>
          </a:extLst>
        </xdr:cNvPr>
        <xdr:cNvSpPr/>
      </xdr:nvSpPr>
      <xdr:spPr>
        <a:xfrm>
          <a:off x="7810500" y="186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149679</xdr:rowOff>
    </xdr:from>
    <xdr:to>
      <xdr:col>45</xdr:col>
      <xdr:colOff>177800</xdr:colOff>
      <xdr:row>108</xdr:row>
      <xdr:rowOff>149679</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7861300" y="186662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100512</xdr:rowOff>
    </xdr:from>
    <xdr:to>
      <xdr:col>36</xdr:col>
      <xdr:colOff>165100</xdr:colOff>
      <xdr:row>109</xdr:row>
      <xdr:rowOff>30662</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6921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149679</xdr:rowOff>
    </xdr:from>
    <xdr:to>
      <xdr:col>41</xdr:col>
      <xdr:colOff>50800</xdr:colOff>
      <xdr:row>108</xdr:row>
      <xdr:rowOff>151312</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flipV="1">
          <a:off x="6972300" y="1866627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47189</xdr:rowOff>
    </xdr:from>
    <xdr:ext cx="469744" cy="259045"/>
    <xdr:sp macro="" textlink="">
      <xdr:nvSpPr>
        <xdr:cNvPr id="436" name="n_1aveValue【市民会館】&#10;一人当たり面積">
          <a:extLst>
            <a:ext uri="{FF2B5EF4-FFF2-40B4-BE49-F238E27FC236}">
              <a16:creationId xmlns:a16="http://schemas.microsoft.com/office/drawing/2014/main" id="{00000000-0008-0000-0200-0000B4010000}"/>
            </a:ext>
          </a:extLst>
        </xdr:cNvPr>
        <xdr:cNvSpPr txBox="1"/>
      </xdr:nvSpPr>
      <xdr:spPr>
        <a:xfrm>
          <a:off x="9391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154957</xdr:rowOff>
    </xdr:from>
    <xdr:ext cx="469744" cy="259045"/>
    <xdr:sp macro="" textlink="">
      <xdr:nvSpPr>
        <xdr:cNvPr id="437" name="n_2aveValue【市民会館】&#10;一人当たり面積">
          <a:extLst>
            <a:ext uri="{FF2B5EF4-FFF2-40B4-BE49-F238E27FC236}">
              <a16:creationId xmlns:a16="http://schemas.microsoft.com/office/drawing/2014/main" id="{00000000-0008-0000-0200-0000B5010000}"/>
            </a:ext>
          </a:extLst>
        </xdr:cNvPr>
        <xdr:cNvSpPr txBox="1"/>
      </xdr:nvSpPr>
      <xdr:spPr>
        <a:xfrm>
          <a:off x="8515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143527</xdr:rowOff>
    </xdr:from>
    <xdr:ext cx="469744" cy="259045"/>
    <xdr:sp macro="" textlink="">
      <xdr:nvSpPr>
        <xdr:cNvPr id="438" name="n_3aveValue【市民会館】&#10;一人当たり面積">
          <a:extLst>
            <a:ext uri="{FF2B5EF4-FFF2-40B4-BE49-F238E27FC236}">
              <a16:creationId xmlns:a16="http://schemas.microsoft.com/office/drawing/2014/main" id="{00000000-0008-0000-0200-0000B6010000}"/>
            </a:ext>
          </a:extLst>
        </xdr:cNvPr>
        <xdr:cNvSpPr txBox="1"/>
      </xdr:nvSpPr>
      <xdr:spPr>
        <a:xfrm>
          <a:off x="7626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79846</xdr:rowOff>
    </xdr:from>
    <xdr:ext cx="469744" cy="259045"/>
    <xdr:sp macro="" textlink="">
      <xdr:nvSpPr>
        <xdr:cNvPr id="439" name="n_4aveValue【市民会館】&#10;一人当たり面積">
          <a:extLst>
            <a:ext uri="{FF2B5EF4-FFF2-40B4-BE49-F238E27FC236}">
              <a16:creationId xmlns:a16="http://schemas.microsoft.com/office/drawing/2014/main" id="{00000000-0008-0000-0200-0000B7010000}"/>
            </a:ext>
          </a:extLst>
        </xdr:cNvPr>
        <xdr:cNvSpPr txBox="1"/>
      </xdr:nvSpPr>
      <xdr:spPr>
        <a:xfrm>
          <a:off x="67374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20156</xdr:rowOff>
    </xdr:from>
    <xdr:ext cx="469744" cy="259045"/>
    <xdr:sp macro="" textlink="">
      <xdr:nvSpPr>
        <xdr:cNvPr id="440" name="n_1mainValue【市民会館】&#10;一人当たり面積">
          <a:extLst>
            <a:ext uri="{FF2B5EF4-FFF2-40B4-BE49-F238E27FC236}">
              <a16:creationId xmlns:a16="http://schemas.microsoft.com/office/drawing/2014/main" id="{00000000-0008-0000-0200-0000B8010000}"/>
            </a:ext>
          </a:extLst>
        </xdr:cNvPr>
        <xdr:cNvSpPr txBox="1"/>
      </xdr:nvSpPr>
      <xdr:spPr>
        <a:xfrm>
          <a:off x="9391727" y="1870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20156</xdr:rowOff>
    </xdr:from>
    <xdr:ext cx="469744" cy="259045"/>
    <xdr:sp macro="" textlink="">
      <xdr:nvSpPr>
        <xdr:cNvPr id="441" name="n_2mainValue【市民会館】&#10;一人当たり面積">
          <a:extLst>
            <a:ext uri="{FF2B5EF4-FFF2-40B4-BE49-F238E27FC236}">
              <a16:creationId xmlns:a16="http://schemas.microsoft.com/office/drawing/2014/main" id="{00000000-0008-0000-0200-0000B9010000}"/>
            </a:ext>
          </a:extLst>
        </xdr:cNvPr>
        <xdr:cNvSpPr txBox="1"/>
      </xdr:nvSpPr>
      <xdr:spPr>
        <a:xfrm>
          <a:off x="8515427" y="1870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109</xdr:row>
      <xdr:rowOff>20156</xdr:rowOff>
    </xdr:from>
    <xdr:ext cx="469744" cy="259045"/>
    <xdr:sp macro="" textlink="">
      <xdr:nvSpPr>
        <xdr:cNvPr id="442" name="n_3mainValue【市民会館】&#10;一人当たり面積">
          <a:extLst>
            <a:ext uri="{FF2B5EF4-FFF2-40B4-BE49-F238E27FC236}">
              <a16:creationId xmlns:a16="http://schemas.microsoft.com/office/drawing/2014/main" id="{00000000-0008-0000-0200-0000BA010000}"/>
            </a:ext>
          </a:extLst>
        </xdr:cNvPr>
        <xdr:cNvSpPr txBox="1"/>
      </xdr:nvSpPr>
      <xdr:spPr>
        <a:xfrm>
          <a:off x="7626427" y="1870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109</xdr:row>
      <xdr:rowOff>21789</xdr:rowOff>
    </xdr:from>
    <xdr:ext cx="469744" cy="259045"/>
    <xdr:sp macro="" textlink="">
      <xdr:nvSpPr>
        <xdr:cNvPr id="443" name="n_4mainValue【市民会館】&#10;一人当たり面積">
          <a:extLst>
            <a:ext uri="{FF2B5EF4-FFF2-40B4-BE49-F238E27FC236}">
              <a16:creationId xmlns:a16="http://schemas.microsoft.com/office/drawing/2014/main" id="{00000000-0008-0000-0200-0000BB010000}"/>
            </a:ext>
          </a:extLst>
        </xdr:cNvPr>
        <xdr:cNvSpPr txBox="1"/>
      </xdr:nvSpPr>
      <xdr:spPr>
        <a:xfrm>
          <a:off x="6737427"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7" name="【一般廃棄物処理施設】&#10;有形固定資産減価償却率グラフ枠">
          <a:extLst>
            <a:ext uri="{FF2B5EF4-FFF2-40B4-BE49-F238E27FC236}">
              <a16:creationId xmlns:a16="http://schemas.microsoft.com/office/drawing/2014/main" id="{00000000-0008-0000-0200-0000D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69" name="【一般廃棄物処理施設】&#10;有形固定資産減価償却率最小値テキスト">
          <a:extLst>
            <a:ext uri="{FF2B5EF4-FFF2-40B4-BE49-F238E27FC236}">
              <a16:creationId xmlns:a16="http://schemas.microsoft.com/office/drawing/2014/main" id="{00000000-0008-0000-0200-0000D5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71" name="【一般廃棄物処理施設】&#10;有形固定資産減価償却率最大値テキスト">
          <a:extLst>
            <a:ext uri="{FF2B5EF4-FFF2-40B4-BE49-F238E27FC236}">
              <a16:creationId xmlns:a16="http://schemas.microsoft.com/office/drawing/2014/main" id="{00000000-0008-0000-0200-0000D7010000}"/>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114317</xdr:rowOff>
    </xdr:from>
    <xdr:ext cx="405111" cy="259045"/>
    <xdr:sp macro="" textlink="">
      <xdr:nvSpPr>
        <xdr:cNvPr id="473" name="【一般廃棄物処理施設】&#10;有形固定資産減価償却率平均値テキスト">
          <a:extLst>
            <a:ext uri="{FF2B5EF4-FFF2-40B4-BE49-F238E27FC236}">
              <a16:creationId xmlns:a16="http://schemas.microsoft.com/office/drawing/2014/main" id="{00000000-0008-0000-0200-0000D9010000}"/>
            </a:ext>
          </a:extLst>
        </xdr:cNvPr>
        <xdr:cNvSpPr txBox="1"/>
      </xdr:nvSpPr>
      <xdr:spPr>
        <a:xfrm>
          <a:off x="16357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12763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40640</xdr:rowOff>
    </xdr:from>
    <xdr:to>
      <xdr:col>67</xdr:col>
      <xdr:colOff>101600</xdr:colOff>
      <xdr:row>38</xdr:row>
      <xdr:rowOff>142240</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12763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139717</xdr:rowOff>
    </xdr:from>
    <xdr:ext cx="405111" cy="259045"/>
    <xdr:sp macro="" textlink="">
      <xdr:nvSpPr>
        <xdr:cNvPr id="485" name="n_1aveValue【一般廃棄物処理施設】&#10;有形固定資産減価償却率">
          <a:extLst>
            <a:ext uri="{FF2B5EF4-FFF2-40B4-BE49-F238E27FC236}">
              <a16:creationId xmlns:a16="http://schemas.microsoft.com/office/drawing/2014/main" id="{00000000-0008-0000-0200-0000E5010000}"/>
            </a:ext>
          </a:extLst>
        </xdr:cNvPr>
        <xdr:cNvSpPr txBox="1"/>
      </xdr:nvSpPr>
      <xdr:spPr>
        <a:xfrm>
          <a:off x="1526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486" name="n_2aveValue【一般廃棄物処理施設】&#10;有形固定資産減価償却率">
          <a:extLst>
            <a:ext uri="{FF2B5EF4-FFF2-40B4-BE49-F238E27FC236}">
              <a16:creationId xmlns:a16="http://schemas.microsoft.com/office/drawing/2014/main" id="{00000000-0008-0000-0200-0000E6010000}"/>
            </a:ext>
          </a:extLst>
        </xdr:cNvPr>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132097</xdr:rowOff>
    </xdr:from>
    <xdr:ext cx="405111" cy="259045"/>
    <xdr:sp macro="" textlink="">
      <xdr:nvSpPr>
        <xdr:cNvPr id="487" name="n_3aveValue【一般廃棄物処理施設】&#10;有形固定資産減価償却率">
          <a:extLst>
            <a:ext uri="{FF2B5EF4-FFF2-40B4-BE49-F238E27FC236}">
              <a16:creationId xmlns:a16="http://schemas.microsoft.com/office/drawing/2014/main" id="{00000000-0008-0000-0200-0000E7010000}"/>
            </a:ext>
          </a:extLst>
        </xdr:cNvPr>
        <xdr:cNvSpPr txBox="1"/>
      </xdr:nvSpPr>
      <xdr:spPr>
        <a:xfrm>
          <a:off x="13500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50182</xdr:rowOff>
    </xdr:from>
    <xdr:ext cx="405111" cy="259045"/>
    <xdr:sp macro="" textlink="">
      <xdr:nvSpPr>
        <xdr:cNvPr id="488" name="n_4aveValue【一般廃棄物処理施設】&#10;有形固定資産減価償却率">
          <a:extLst>
            <a:ext uri="{FF2B5EF4-FFF2-40B4-BE49-F238E27FC236}">
              <a16:creationId xmlns:a16="http://schemas.microsoft.com/office/drawing/2014/main" id="{00000000-0008-0000-0200-0000E8010000}"/>
            </a:ext>
          </a:extLst>
        </xdr:cNvPr>
        <xdr:cNvSpPr txBox="1"/>
      </xdr:nvSpPr>
      <xdr:spPr>
        <a:xfrm>
          <a:off x="12611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133367</xdr:rowOff>
    </xdr:from>
    <xdr:ext cx="405111" cy="259045"/>
    <xdr:sp macro="" textlink="">
      <xdr:nvSpPr>
        <xdr:cNvPr id="489" name="n_4mainValue【一般廃棄物処理施設】&#10;有形固定資産減価償却率">
          <a:extLst>
            <a:ext uri="{FF2B5EF4-FFF2-40B4-BE49-F238E27FC236}">
              <a16:creationId xmlns:a16="http://schemas.microsoft.com/office/drawing/2014/main" id="{00000000-0008-0000-0200-0000E9010000}"/>
            </a:ext>
          </a:extLst>
        </xdr:cNvPr>
        <xdr:cNvSpPr txBox="1"/>
      </xdr:nvSpPr>
      <xdr:spPr>
        <a:xfrm>
          <a:off x="12611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0" name="【一般廃棄物処理施設】&#10;一人当たり有形固定資産（償却資産）額グラフ枠">
          <a:extLst>
            <a:ext uri="{FF2B5EF4-FFF2-40B4-BE49-F238E27FC236}">
              <a16:creationId xmlns:a16="http://schemas.microsoft.com/office/drawing/2014/main" id="{00000000-0008-0000-0200-0000F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512" name="【一般廃棄物処理施設】&#10;一人当たり有形固定資産（償却資産）額最小値テキスト">
          <a:extLst>
            <a:ext uri="{FF2B5EF4-FFF2-40B4-BE49-F238E27FC236}">
              <a16:creationId xmlns:a16="http://schemas.microsoft.com/office/drawing/2014/main" id="{00000000-0008-0000-0200-000000020000}"/>
            </a:ext>
          </a:extLst>
        </xdr:cNvPr>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514" name="【一般廃棄物処理施設】&#10;一人当たり有形固定資産（償却資産）額最大値テキスト">
          <a:extLst>
            <a:ext uri="{FF2B5EF4-FFF2-40B4-BE49-F238E27FC236}">
              <a16:creationId xmlns:a16="http://schemas.microsoft.com/office/drawing/2014/main" id="{00000000-0008-0000-0200-000002020000}"/>
            </a:ext>
          </a:extLst>
        </xdr:cNvPr>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72894</xdr:rowOff>
    </xdr:from>
    <xdr:ext cx="599010" cy="259045"/>
    <xdr:sp macro="" textlink="">
      <xdr:nvSpPr>
        <xdr:cNvPr id="516" name="【一般廃棄物処理施設】&#10;一人当たり有形固定資産（償却資産）額平均値テキスト">
          <a:extLst>
            <a:ext uri="{FF2B5EF4-FFF2-40B4-BE49-F238E27FC236}">
              <a16:creationId xmlns:a16="http://schemas.microsoft.com/office/drawing/2014/main" id="{00000000-0008-0000-0200-000004020000}"/>
            </a:ext>
          </a:extLst>
        </xdr:cNvPr>
        <xdr:cNvSpPr txBox="1"/>
      </xdr:nvSpPr>
      <xdr:spPr>
        <a:xfrm>
          <a:off x="22199600" y="6759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122607</xdr:rowOff>
    </xdr:from>
    <xdr:to>
      <xdr:col>98</xdr:col>
      <xdr:colOff>38100</xdr:colOff>
      <xdr:row>40</xdr:row>
      <xdr:rowOff>52757</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8605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42421</xdr:rowOff>
    </xdr:from>
    <xdr:to>
      <xdr:col>98</xdr:col>
      <xdr:colOff>38100</xdr:colOff>
      <xdr:row>41</xdr:row>
      <xdr:rowOff>144021</xdr:rowOff>
    </xdr:to>
    <xdr:sp macro="" textlink="">
      <xdr:nvSpPr>
        <xdr:cNvPr id="527" name="楕円 526">
          <a:extLst>
            <a:ext uri="{FF2B5EF4-FFF2-40B4-BE49-F238E27FC236}">
              <a16:creationId xmlns:a16="http://schemas.microsoft.com/office/drawing/2014/main" id="{00000000-0008-0000-0200-00000F020000}"/>
            </a:ext>
          </a:extLst>
        </xdr:cNvPr>
        <xdr:cNvSpPr/>
      </xdr:nvSpPr>
      <xdr:spPr>
        <a:xfrm>
          <a:off x="18605500" y="707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52322</xdr:rowOff>
    </xdr:from>
    <xdr:ext cx="599010" cy="259045"/>
    <xdr:sp macro="" textlink="">
      <xdr:nvSpPr>
        <xdr:cNvPr id="528" name="n_1aveValue【一般廃棄物処理施設】&#10;一人当たり有形固定資産（償却資産）額">
          <a:extLst>
            <a:ext uri="{FF2B5EF4-FFF2-40B4-BE49-F238E27FC236}">
              <a16:creationId xmlns:a16="http://schemas.microsoft.com/office/drawing/2014/main" id="{00000000-0008-0000-0200-000010020000}"/>
            </a:ext>
          </a:extLst>
        </xdr:cNvPr>
        <xdr:cNvSpPr txBox="1"/>
      </xdr:nvSpPr>
      <xdr:spPr>
        <a:xfrm>
          <a:off x="210110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47842</xdr:rowOff>
    </xdr:from>
    <xdr:ext cx="599010" cy="259045"/>
    <xdr:sp macro="" textlink="">
      <xdr:nvSpPr>
        <xdr:cNvPr id="529" name="n_2aveValue【一般廃棄物処理施設】&#10;一人当たり有形固定資産（償却資産）額">
          <a:extLst>
            <a:ext uri="{FF2B5EF4-FFF2-40B4-BE49-F238E27FC236}">
              <a16:creationId xmlns:a16="http://schemas.microsoft.com/office/drawing/2014/main" id="{00000000-0008-0000-0200-000011020000}"/>
            </a:ext>
          </a:extLst>
        </xdr:cNvPr>
        <xdr:cNvSpPr txBox="1"/>
      </xdr:nvSpPr>
      <xdr:spPr>
        <a:xfrm>
          <a:off x="20134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12793</xdr:rowOff>
    </xdr:from>
    <xdr:ext cx="599010" cy="259045"/>
    <xdr:sp macro="" textlink="">
      <xdr:nvSpPr>
        <xdr:cNvPr id="530" name="n_3aveValue【一般廃棄物処理施設】&#10;一人当たり有形固定資産（償却資産）額">
          <a:extLst>
            <a:ext uri="{FF2B5EF4-FFF2-40B4-BE49-F238E27FC236}">
              <a16:creationId xmlns:a16="http://schemas.microsoft.com/office/drawing/2014/main" id="{00000000-0008-0000-0200-000012020000}"/>
            </a:ext>
          </a:extLst>
        </xdr:cNvPr>
        <xdr:cNvSpPr txBox="1"/>
      </xdr:nvSpPr>
      <xdr:spPr>
        <a:xfrm>
          <a:off x="19245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69284</xdr:rowOff>
    </xdr:from>
    <xdr:ext cx="599010" cy="259045"/>
    <xdr:sp macro="" textlink="">
      <xdr:nvSpPr>
        <xdr:cNvPr id="531" name="n_4aveValue【一般廃棄物処理施設】&#10;一人当たり有形固定資産（償却資産）額">
          <a:extLst>
            <a:ext uri="{FF2B5EF4-FFF2-40B4-BE49-F238E27FC236}">
              <a16:creationId xmlns:a16="http://schemas.microsoft.com/office/drawing/2014/main" id="{00000000-0008-0000-0200-000013020000}"/>
            </a:ext>
          </a:extLst>
        </xdr:cNvPr>
        <xdr:cNvSpPr txBox="1"/>
      </xdr:nvSpPr>
      <xdr:spPr>
        <a:xfrm>
          <a:off x="18356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135148</xdr:rowOff>
    </xdr:from>
    <xdr:ext cx="534377" cy="259045"/>
    <xdr:sp macro="" textlink="">
      <xdr:nvSpPr>
        <xdr:cNvPr id="532" name="n_4mainValue【一般廃棄物処理施設】&#10;一人当たり有形固定資産（償却資産）額">
          <a:extLst>
            <a:ext uri="{FF2B5EF4-FFF2-40B4-BE49-F238E27FC236}">
              <a16:creationId xmlns:a16="http://schemas.microsoft.com/office/drawing/2014/main" id="{00000000-0008-0000-0200-000014020000}"/>
            </a:ext>
          </a:extLst>
        </xdr:cNvPr>
        <xdr:cNvSpPr txBox="1"/>
      </xdr:nvSpPr>
      <xdr:spPr>
        <a:xfrm>
          <a:off x="18389111" y="716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8" name="正方形/長方形 537">
          <a:extLst>
            <a:ext uri="{FF2B5EF4-FFF2-40B4-BE49-F238E27FC236}">
              <a16:creationId xmlns:a16="http://schemas.microsoft.com/office/drawing/2014/main" id="{00000000-0008-0000-0200-00001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4" name="【保健センター・保健所】&#10;有形固定資産減価償却率グラフ枠">
          <a:extLst>
            <a:ext uri="{FF2B5EF4-FFF2-40B4-BE49-F238E27FC236}">
              <a16:creationId xmlns:a16="http://schemas.microsoft.com/office/drawing/2014/main" id="{00000000-0008-0000-0200-00002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50292</xdr:rowOff>
    </xdr:from>
    <xdr:to>
      <xdr:col>85</xdr:col>
      <xdr:colOff>126364</xdr:colOff>
      <xdr:row>63</xdr:row>
      <xdr:rowOff>141732</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flipV="1">
          <a:off x="16318864" y="948004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145559</xdr:rowOff>
    </xdr:from>
    <xdr:ext cx="405111" cy="259045"/>
    <xdr:sp macro="" textlink="">
      <xdr:nvSpPr>
        <xdr:cNvPr id="556" name="【保健センター・保健所】&#10;有形固定資産減価償却率最小値テキスト">
          <a:extLst>
            <a:ext uri="{FF2B5EF4-FFF2-40B4-BE49-F238E27FC236}">
              <a16:creationId xmlns:a16="http://schemas.microsoft.com/office/drawing/2014/main" id="{00000000-0008-0000-0200-00002C020000}"/>
            </a:ext>
          </a:extLst>
        </xdr:cNvPr>
        <xdr:cNvSpPr txBox="1"/>
      </xdr:nvSpPr>
      <xdr:spPr>
        <a:xfrm>
          <a:off x="16357600" y="1094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141732</xdr:rowOff>
    </xdr:from>
    <xdr:to>
      <xdr:col>86</xdr:col>
      <xdr:colOff>25400</xdr:colOff>
      <xdr:row>63</xdr:row>
      <xdr:rowOff>141732</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6230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168419</xdr:rowOff>
    </xdr:from>
    <xdr:ext cx="405111" cy="259045"/>
    <xdr:sp macro="" textlink="">
      <xdr:nvSpPr>
        <xdr:cNvPr id="558" name="【保健センター・保健所】&#10;有形固定資産減価償却率最大値テキスト">
          <a:extLst>
            <a:ext uri="{FF2B5EF4-FFF2-40B4-BE49-F238E27FC236}">
              <a16:creationId xmlns:a16="http://schemas.microsoft.com/office/drawing/2014/main" id="{00000000-0008-0000-0200-00002E020000}"/>
            </a:ext>
          </a:extLst>
        </xdr:cNvPr>
        <xdr:cNvSpPr txBox="1"/>
      </xdr:nvSpPr>
      <xdr:spPr>
        <a:xfrm>
          <a:off x="16357600" y="925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50292</xdr:rowOff>
    </xdr:from>
    <xdr:to>
      <xdr:col>86</xdr:col>
      <xdr:colOff>25400</xdr:colOff>
      <xdr:row>55</xdr:row>
      <xdr:rowOff>50292</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6230600" y="948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100093</xdr:rowOff>
    </xdr:from>
    <xdr:ext cx="405111" cy="259045"/>
    <xdr:sp macro="" textlink="">
      <xdr:nvSpPr>
        <xdr:cNvPr id="560" name="【保健センター・保健所】&#10;有形固定資産減価償却率平均値テキスト">
          <a:extLst>
            <a:ext uri="{FF2B5EF4-FFF2-40B4-BE49-F238E27FC236}">
              <a16:creationId xmlns:a16="http://schemas.microsoft.com/office/drawing/2014/main" id="{00000000-0008-0000-0200-000030020000}"/>
            </a:ext>
          </a:extLst>
        </xdr:cNvPr>
        <xdr:cNvSpPr txBox="1"/>
      </xdr:nvSpPr>
      <xdr:spPr>
        <a:xfrm>
          <a:off x="16357600" y="9701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561" name="フローチャート: 判断 560">
          <a:extLst>
            <a:ext uri="{FF2B5EF4-FFF2-40B4-BE49-F238E27FC236}">
              <a16:creationId xmlns:a16="http://schemas.microsoft.com/office/drawing/2014/main" id="{00000000-0008-0000-0200-000031020000}"/>
            </a:ext>
          </a:extLst>
        </xdr:cNvPr>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26924</xdr:rowOff>
    </xdr:from>
    <xdr:to>
      <xdr:col>81</xdr:col>
      <xdr:colOff>101600</xdr:colOff>
      <xdr:row>57</xdr:row>
      <xdr:rowOff>128524</xdr:rowOff>
    </xdr:to>
    <xdr:sp macro="" textlink="">
      <xdr:nvSpPr>
        <xdr:cNvPr id="562" name="フローチャート: 判断 561">
          <a:extLst>
            <a:ext uri="{FF2B5EF4-FFF2-40B4-BE49-F238E27FC236}">
              <a16:creationId xmlns:a16="http://schemas.microsoft.com/office/drawing/2014/main" id="{00000000-0008-0000-0200-000032020000}"/>
            </a:ext>
          </a:extLst>
        </xdr:cNvPr>
        <xdr:cNvSpPr/>
      </xdr:nvSpPr>
      <xdr:spPr>
        <a:xfrm>
          <a:off x="154305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170942</xdr:rowOff>
    </xdr:from>
    <xdr:to>
      <xdr:col>76</xdr:col>
      <xdr:colOff>165100</xdr:colOff>
      <xdr:row>57</xdr:row>
      <xdr:rowOff>101092</xdr:rowOff>
    </xdr:to>
    <xdr:sp macro="" textlink="">
      <xdr:nvSpPr>
        <xdr:cNvPr id="563" name="フローチャート: 判断 562">
          <a:extLst>
            <a:ext uri="{FF2B5EF4-FFF2-40B4-BE49-F238E27FC236}">
              <a16:creationId xmlns:a16="http://schemas.microsoft.com/office/drawing/2014/main" id="{00000000-0008-0000-0200-000033020000}"/>
            </a:ext>
          </a:extLst>
        </xdr:cNvPr>
        <xdr:cNvSpPr/>
      </xdr:nvSpPr>
      <xdr:spPr>
        <a:xfrm>
          <a:off x="14541500" y="97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10922</xdr:rowOff>
    </xdr:from>
    <xdr:to>
      <xdr:col>72</xdr:col>
      <xdr:colOff>38100</xdr:colOff>
      <xdr:row>57</xdr:row>
      <xdr:rowOff>112522</xdr:rowOff>
    </xdr:to>
    <xdr:sp macro="" textlink="">
      <xdr:nvSpPr>
        <xdr:cNvPr id="564" name="フローチャート: 判断 563">
          <a:extLst>
            <a:ext uri="{FF2B5EF4-FFF2-40B4-BE49-F238E27FC236}">
              <a16:creationId xmlns:a16="http://schemas.microsoft.com/office/drawing/2014/main" id="{00000000-0008-0000-0200-000034020000}"/>
            </a:ext>
          </a:extLst>
        </xdr:cNvPr>
        <xdr:cNvSpPr/>
      </xdr:nvSpPr>
      <xdr:spPr>
        <a:xfrm>
          <a:off x="136525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70358</xdr:rowOff>
    </xdr:from>
    <xdr:to>
      <xdr:col>67</xdr:col>
      <xdr:colOff>101600</xdr:colOff>
      <xdr:row>57</xdr:row>
      <xdr:rowOff>508</xdr:rowOff>
    </xdr:to>
    <xdr:sp macro="" textlink="">
      <xdr:nvSpPr>
        <xdr:cNvPr id="565" name="フローチャート: 判断 564">
          <a:extLst>
            <a:ext uri="{FF2B5EF4-FFF2-40B4-BE49-F238E27FC236}">
              <a16:creationId xmlns:a16="http://schemas.microsoft.com/office/drawing/2014/main" id="{00000000-0008-0000-0200-000035020000}"/>
            </a:ext>
          </a:extLst>
        </xdr:cNvPr>
        <xdr:cNvSpPr/>
      </xdr:nvSpPr>
      <xdr:spPr>
        <a:xfrm>
          <a:off x="12763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xdr:rowOff>
    </xdr:from>
    <xdr:to>
      <xdr:col>85</xdr:col>
      <xdr:colOff>177800</xdr:colOff>
      <xdr:row>58</xdr:row>
      <xdr:rowOff>117094</xdr:rowOff>
    </xdr:to>
    <xdr:sp macro="" textlink="">
      <xdr:nvSpPr>
        <xdr:cNvPr id="571" name="楕円 570">
          <a:extLst>
            <a:ext uri="{FF2B5EF4-FFF2-40B4-BE49-F238E27FC236}">
              <a16:creationId xmlns:a16="http://schemas.microsoft.com/office/drawing/2014/main" id="{00000000-0008-0000-0200-00003B020000}"/>
            </a:ext>
          </a:extLst>
        </xdr:cNvPr>
        <xdr:cNvSpPr/>
      </xdr:nvSpPr>
      <xdr:spPr>
        <a:xfrm>
          <a:off x="16268700" y="99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165371</xdr:rowOff>
    </xdr:from>
    <xdr:ext cx="405111" cy="259045"/>
    <xdr:sp macro="" textlink="">
      <xdr:nvSpPr>
        <xdr:cNvPr id="572" name="【保健センター・保健所】&#10;有形固定資産減価償却率該当値テキスト">
          <a:extLst>
            <a:ext uri="{FF2B5EF4-FFF2-40B4-BE49-F238E27FC236}">
              <a16:creationId xmlns:a16="http://schemas.microsoft.com/office/drawing/2014/main" id="{00000000-0008-0000-0200-00003C020000}"/>
            </a:ext>
          </a:extLst>
        </xdr:cNvPr>
        <xdr:cNvSpPr txBox="1"/>
      </xdr:nvSpPr>
      <xdr:spPr>
        <a:xfrm>
          <a:off x="16357600" y="993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132080</xdr:rowOff>
    </xdr:from>
    <xdr:to>
      <xdr:col>81</xdr:col>
      <xdr:colOff>101600</xdr:colOff>
      <xdr:row>58</xdr:row>
      <xdr:rowOff>62230</xdr:rowOff>
    </xdr:to>
    <xdr:sp macro="" textlink="">
      <xdr:nvSpPr>
        <xdr:cNvPr id="573" name="楕円 572">
          <a:extLst>
            <a:ext uri="{FF2B5EF4-FFF2-40B4-BE49-F238E27FC236}">
              <a16:creationId xmlns:a16="http://schemas.microsoft.com/office/drawing/2014/main" id="{00000000-0008-0000-0200-00003D020000}"/>
            </a:ext>
          </a:extLst>
        </xdr:cNvPr>
        <xdr:cNvSpPr/>
      </xdr:nvSpPr>
      <xdr:spPr>
        <a:xfrm>
          <a:off x="15430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xdr:rowOff>
    </xdr:from>
    <xdr:to>
      <xdr:col>85</xdr:col>
      <xdr:colOff>127000</xdr:colOff>
      <xdr:row>58</xdr:row>
      <xdr:rowOff>66294</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5481300" y="995553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20066</xdr:rowOff>
    </xdr:from>
    <xdr:to>
      <xdr:col>76</xdr:col>
      <xdr:colOff>165100</xdr:colOff>
      <xdr:row>57</xdr:row>
      <xdr:rowOff>121666</xdr:rowOff>
    </xdr:to>
    <xdr:sp macro="" textlink="">
      <xdr:nvSpPr>
        <xdr:cNvPr id="575" name="楕円 574">
          <a:extLst>
            <a:ext uri="{FF2B5EF4-FFF2-40B4-BE49-F238E27FC236}">
              <a16:creationId xmlns:a16="http://schemas.microsoft.com/office/drawing/2014/main" id="{00000000-0008-0000-0200-00003F020000}"/>
            </a:ext>
          </a:extLst>
        </xdr:cNvPr>
        <xdr:cNvSpPr/>
      </xdr:nvSpPr>
      <xdr:spPr>
        <a:xfrm>
          <a:off x="14541500" y="97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70866</xdr:rowOff>
    </xdr:from>
    <xdr:to>
      <xdr:col>81</xdr:col>
      <xdr:colOff>50800</xdr:colOff>
      <xdr:row>58</xdr:row>
      <xdr:rowOff>11430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4592300" y="9843516"/>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20066</xdr:rowOff>
    </xdr:from>
    <xdr:to>
      <xdr:col>72</xdr:col>
      <xdr:colOff>38100</xdr:colOff>
      <xdr:row>57</xdr:row>
      <xdr:rowOff>121666</xdr:rowOff>
    </xdr:to>
    <xdr:sp macro="" textlink="">
      <xdr:nvSpPr>
        <xdr:cNvPr id="577" name="楕円 576">
          <a:extLst>
            <a:ext uri="{FF2B5EF4-FFF2-40B4-BE49-F238E27FC236}">
              <a16:creationId xmlns:a16="http://schemas.microsoft.com/office/drawing/2014/main" id="{00000000-0008-0000-0200-000041020000}"/>
            </a:ext>
          </a:extLst>
        </xdr:cNvPr>
        <xdr:cNvSpPr/>
      </xdr:nvSpPr>
      <xdr:spPr>
        <a:xfrm>
          <a:off x="13652500" y="97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70866</xdr:rowOff>
    </xdr:from>
    <xdr:to>
      <xdr:col>76</xdr:col>
      <xdr:colOff>114300</xdr:colOff>
      <xdr:row>57</xdr:row>
      <xdr:rowOff>70866</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3703300" y="98435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52070</xdr:rowOff>
    </xdr:from>
    <xdr:to>
      <xdr:col>67</xdr:col>
      <xdr:colOff>101600</xdr:colOff>
      <xdr:row>57</xdr:row>
      <xdr:rowOff>153670</xdr:rowOff>
    </xdr:to>
    <xdr:sp macro="" textlink="">
      <xdr:nvSpPr>
        <xdr:cNvPr id="579" name="楕円 578">
          <a:extLst>
            <a:ext uri="{FF2B5EF4-FFF2-40B4-BE49-F238E27FC236}">
              <a16:creationId xmlns:a16="http://schemas.microsoft.com/office/drawing/2014/main" id="{00000000-0008-0000-0200-000043020000}"/>
            </a:ext>
          </a:extLst>
        </xdr:cNvPr>
        <xdr:cNvSpPr/>
      </xdr:nvSpPr>
      <xdr:spPr>
        <a:xfrm>
          <a:off x="12763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70866</xdr:rowOff>
    </xdr:from>
    <xdr:to>
      <xdr:col>71</xdr:col>
      <xdr:colOff>177800</xdr:colOff>
      <xdr:row>57</xdr:row>
      <xdr:rowOff>102870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flipV="1">
          <a:off x="12814300" y="98435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145051</xdr:rowOff>
    </xdr:from>
    <xdr:ext cx="405111" cy="259045"/>
    <xdr:sp macro="" textlink="">
      <xdr:nvSpPr>
        <xdr:cNvPr id="581" name="n_1aveValue【保健センター・保健所】&#10;有形固定資産減価償却率">
          <a:extLst>
            <a:ext uri="{FF2B5EF4-FFF2-40B4-BE49-F238E27FC236}">
              <a16:creationId xmlns:a16="http://schemas.microsoft.com/office/drawing/2014/main" id="{00000000-0008-0000-0200-000045020000}"/>
            </a:ext>
          </a:extLst>
        </xdr:cNvPr>
        <xdr:cNvSpPr txBox="1"/>
      </xdr:nvSpPr>
      <xdr:spPr>
        <a:xfrm>
          <a:off x="15266044" y="95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117619</xdr:rowOff>
    </xdr:from>
    <xdr:ext cx="405111" cy="259045"/>
    <xdr:sp macro="" textlink="">
      <xdr:nvSpPr>
        <xdr:cNvPr id="582" name="n_2aveValue【保健センター・保健所】&#10;有形固定資産減価償却率">
          <a:extLst>
            <a:ext uri="{FF2B5EF4-FFF2-40B4-BE49-F238E27FC236}">
              <a16:creationId xmlns:a16="http://schemas.microsoft.com/office/drawing/2014/main" id="{00000000-0008-0000-0200-000046020000}"/>
            </a:ext>
          </a:extLst>
        </xdr:cNvPr>
        <xdr:cNvSpPr txBox="1"/>
      </xdr:nvSpPr>
      <xdr:spPr>
        <a:xfrm>
          <a:off x="14389744" y="954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129049</xdr:rowOff>
    </xdr:from>
    <xdr:ext cx="405111" cy="259045"/>
    <xdr:sp macro="" textlink="">
      <xdr:nvSpPr>
        <xdr:cNvPr id="583" name="n_3aveValue【保健センター・保健所】&#10;有形固定資産減価償却率">
          <a:extLst>
            <a:ext uri="{FF2B5EF4-FFF2-40B4-BE49-F238E27FC236}">
              <a16:creationId xmlns:a16="http://schemas.microsoft.com/office/drawing/2014/main" id="{00000000-0008-0000-0200-000047020000}"/>
            </a:ext>
          </a:extLst>
        </xdr:cNvPr>
        <xdr:cNvSpPr txBox="1"/>
      </xdr:nvSpPr>
      <xdr:spPr>
        <a:xfrm>
          <a:off x="13500744" y="955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17035</xdr:rowOff>
    </xdr:from>
    <xdr:ext cx="405111" cy="259045"/>
    <xdr:sp macro="" textlink="">
      <xdr:nvSpPr>
        <xdr:cNvPr id="584" name="n_4aveValue【保健センター・保健所】&#10;有形固定資産減価償却率">
          <a:extLst>
            <a:ext uri="{FF2B5EF4-FFF2-40B4-BE49-F238E27FC236}">
              <a16:creationId xmlns:a16="http://schemas.microsoft.com/office/drawing/2014/main" id="{00000000-0008-0000-0200-000048020000}"/>
            </a:ext>
          </a:extLst>
        </xdr:cNvPr>
        <xdr:cNvSpPr txBox="1"/>
      </xdr:nvSpPr>
      <xdr:spPr>
        <a:xfrm>
          <a:off x="12611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53357</xdr:rowOff>
    </xdr:from>
    <xdr:ext cx="405111" cy="259045"/>
    <xdr:sp macro="" textlink="">
      <xdr:nvSpPr>
        <xdr:cNvPr id="585" name="n_1mainValue【保健センター・保健所】&#10;有形固定資産減価償却率">
          <a:extLst>
            <a:ext uri="{FF2B5EF4-FFF2-40B4-BE49-F238E27FC236}">
              <a16:creationId xmlns:a16="http://schemas.microsoft.com/office/drawing/2014/main" id="{00000000-0008-0000-0200-000049020000}"/>
            </a:ext>
          </a:extLst>
        </xdr:cNvPr>
        <xdr:cNvSpPr txBox="1"/>
      </xdr:nvSpPr>
      <xdr:spPr>
        <a:xfrm>
          <a:off x="15266044"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112793</xdr:rowOff>
    </xdr:from>
    <xdr:ext cx="405111" cy="259045"/>
    <xdr:sp macro="" textlink="">
      <xdr:nvSpPr>
        <xdr:cNvPr id="586" name="n_2mainValue【保健センター・保健所】&#10;有形固定資産減価償却率">
          <a:extLst>
            <a:ext uri="{FF2B5EF4-FFF2-40B4-BE49-F238E27FC236}">
              <a16:creationId xmlns:a16="http://schemas.microsoft.com/office/drawing/2014/main" id="{00000000-0008-0000-0200-00004A020000}"/>
            </a:ext>
          </a:extLst>
        </xdr:cNvPr>
        <xdr:cNvSpPr txBox="1"/>
      </xdr:nvSpPr>
      <xdr:spPr>
        <a:xfrm>
          <a:off x="14389744" y="988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112793</xdr:rowOff>
    </xdr:from>
    <xdr:ext cx="405111" cy="259045"/>
    <xdr:sp macro="" textlink="">
      <xdr:nvSpPr>
        <xdr:cNvPr id="587" name="n_3mainValue【保健センター・保健所】&#10;有形固定資産減価償却率">
          <a:extLst>
            <a:ext uri="{FF2B5EF4-FFF2-40B4-BE49-F238E27FC236}">
              <a16:creationId xmlns:a16="http://schemas.microsoft.com/office/drawing/2014/main" id="{00000000-0008-0000-0200-00004B020000}"/>
            </a:ext>
          </a:extLst>
        </xdr:cNvPr>
        <xdr:cNvSpPr txBox="1"/>
      </xdr:nvSpPr>
      <xdr:spPr>
        <a:xfrm>
          <a:off x="13500744" y="988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144797</xdr:rowOff>
    </xdr:from>
    <xdr:ext cx="405111" cy="259045"/>
    <xdr:sp macro="" textlink="">
      <xdr:nvSpPr>
        <xdr:cNvPr id="588" name="n_4mainValue【保健センター・保健所】&#10;有形固定資産減価償却率">
          <a:extLst>
            <a:ext uri="{FF2B5EF4-FFF2-40B4-BE49-F238E27FC236}">
              <a16:creationId xmlns:a16="http://schemas.microsoft.com/office/drawing/2014/main" id="{00000000-0008-0000-0200-00004C020000}"/>
            </a:ext>
          </a:extLst>
        </xdr:cNvPr>
        <xdr:cNvSpPr txBox="1"/>
      </xdr:nvSpPr>
      <xdr:spPr>
        <a:xfrm>
          <a:off x="12611744" y="991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1" name="【保健センター・保健所】&#10;一人当たり面積グラフ枠">
          <a:extLst>
            <a:ext uri="{FF2B5EF4-FFF2-40B4-BE49-F238E27FC236}">
              <a16:creationId xmlns:a16="http://schemas.microsoft.com/office/drawing/2014/main" id="{00000000-0008-0000-0200-00006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flipV="1">
          <a:off x="22160864" y="963930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13" name="【保健センター・保健所】&#10;一人当たり面積最小値テキスト">
          <a:extLst>
            <a:ext uri="{FF2B5EF4-FFF2-40B4-BE49-F238E27FC236}">
              <a16:creationId xmlns:a16="http://schemas.microsoft.com/office/drawing/2014/main" id="{00000000-0008-0000-0200-000065020000}"/>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15" name="【保健センター・保健所】&#10;一人当たり面積最大値テキスト">
          <a:extLst>
            <a:ext uri="{FF2B5EF4-FFF2-40B4-BE49-F238E27FC236}">
              <a16:creationId xmlns:a16="http://schemas.microsoft.com/office/drawing/2014/main" id="{00000000-0008-0000-0200-00006702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17" name="【保健センター・保健所】&#10;一人当たり面積平均値テキスト">
          <a:extLst>
            <a:ext uri="{FF2B5EF4-FFF2-40B4-BE49-F238E27FC236}">
              <a16:creationId xmlns:a16="http://schemas.microsoft.com/office/drawing/2014/main" id="{00000000-0008-0000-0200-000069020000}"/>
            </a:ext>
          </a:extLst>
        </xdr:cNvPr>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18" name="フローチャート: 判断 617">
          <a:extLst>
            <a:ext uri="{FF2B5EF4-FFF2-40B4-BE49-F238E27FC236}">
              <a16:creationId xmlns:a16="http://schemas.microsoft.com/office/drawing/2014/main" id="{00000000-0008-0000-0200-00006A020000}"/>
            </a:ext>
          </a:extLst>
        </xdr:cNvPr>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19" name="フローチャート: 判断 618">
          <a:extLst>
            <a:ext uri="{FF2B5EF4-FFF2-40B4-BE49-F238E27FC236}">
              <a16:creationId xmlns:a16="http://schemas.microsoft.com/office/drawing/2014/main" id="{00000000-0008-0000-0200-00006B020000}"/>
            </a:ext>
          </a:extLst>
        </xdr:cNvPr>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36830</xdr:rowOff>
    </xdr:from>
    <xdr:to>
      <xdr:col>107</xdr:col>
      <xdr:colOff>101600</xdr:colOff>
      <xdr:row>61</xdr:row>
      <xdr:rowOff>138430</xdr:rowOff>
    </xdr:to>
    <xdr:sp macro="" textlink="">
      <xdr:nvSpPr>
        <xdr:cNvPr id="620" name="フローチャート: 判断 619">
          <a:extLst>
            <a:ext uri="{FF2B5EF4-FFF2-40B4-BE49-F238E27FC236}">
              <a16:creationId xmlns:a16="http://schemas.microsoft.com/office/drawing/2014/main" id="{00000000-0008-0000-0200-00006C020000}"/>
            </a:ext>
          </a:extLst>
        </xdr:cNvPr>
        <xdr:cNvSpPr/>
      </xdr:nvSpPr>
      <xdr:spPr>
        <a:xfrm>
          <a:off x="20383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621" name="フローチャート: 判断 620">
          <a:extLst>
            <a:ext uri="{FF2B5EF4-FFF2-40B4-BE49-F238E27FC236}">
              <a16:creationId xmlns:a16="http://schemas.microsoft.com/office/drawing/2014/main" id="{00000000-0008-0000-0200-00006D020000}"/>
            </a:ext>
          </a:extLst>
        </xdr:cNvPr>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162560</xdr:rowOff>
    </xdr:from>
    <xdr:to>
      <xdr:col>98</xdr:col>
      <xdr:colOff>38100</xdr:colOff>
      <xdr:row>61</xdr:row>
      <xdr:rowOff>92710</xdr:rowOff>
    </xdr:to>
    <xdr:sp macro="" textlink="">
      <xdr:nvSpPr>
        <xdr:cNvPr id="622" name="フローチャート: 判断 621">
          <a:extLst>
            <a:ext uri="{FF2B5EF4-FFF2-40B4-BE49-F238E27FC236}">
              <a16:creationId xmlns:a16="http://schemas.microsoft.com/office/drawing/2014/main" id="{00000000-0008-0000-0200-00006E020000}"/>
            </a:ext>
          </a:extLst>
        </xdr:cNvPr>
        <xdr:cNvSpPr/>
      </xdr:nvSpPr>
      <xdr:spPr>
        <a:xfrm>
          <a:off x="18605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28" name="楕円 627">
          <a:extLst>
            <a:ext uri="{FF2B5EF4-FFF2-40B4-BE49-F238E27FC236}">
              <a16:creationId xmlns:a16="http://schemas.microsoft.com/office/drawing/2014/main" id="{00000000-0008-0000-0200-000074020000}"/>
            </a:ext>
          </a:extLst>
        </xdr:cNvPr>
        <xdr:cNvSpPr/>
      </xdr:nvSpPr>
      <xdr:spPr>
        <a:xfrm>
          <a:off x="22110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129557</xdr:rowOff>
    </xdr:from>
    <xdr:ext cx="469744" cy="259045"/>
    <xdr:sp macro="" textlink="">
      <xdr:nvSpPr>
        <xdr:cNvPr id="629" name="【保健センター・保健所】&#10;一人当たり面積該当値テキスト">
          <a:extLst>
            <a:ext uri="{FF2B5EF4-FFF2-40B4-BE49-F238E27FC236}">
              <a16:creationId xmlns:a16="http://schemas.microsoft.com/office/drawing/2014/main" id="{00000000-0008-0000-0200-000075020000}"/>
            </a:ext>
          </a:extLst>
        </xdr:cNvPr>
        <xdr:cNvSpPr txBox="1"/>
      </xdr:nvSpPr>
      <xdr:spPr>
        <a:xfrm>
          <a:off x="2219960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630" name="楕円 629">
          <a:extLst>
            <a:ext uri="{FF2B5EF4-FFF2-40B4-BE49-F238E27FC236}">
              <a16:creationId xmlns:a16="http://schemas.microsoft.com/office/drawing/2014/main" id="{00000000-0008-0000-0200-000076020000}"/>
            </a:ext>
          </a:extLst>
        </xdr:cNvPr>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30480</xdr:rowOff>
    </xdr:from>
    <xdr:to>
      <xdr:col>116</xdr:col>
      <xdr:colOff>63500</xdr:colOff>
      <xdr:row>63</xdr:row>
      <xdr:rowOff>34290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flipV="1">
          <a:off x="21323300" y="108318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158750</xdr:rowOff>
    </xdr:from>
    <xdr:to>
      <xdr:col>107</xdr:col>
      <xdr:colOff>101600</xdr:colOff>
      <xdr:row>63</xdr:row>
      <xdr:rowOff>88900</xdr:rowOff>
    </xdr:to>
    <xdr:sp macro="" textlink="">
      <xdr:nvSpPr>
        <xdr:cNvPr id="632" name="楕円 631">
          <a:extLst>
            <a:ext uri="{FF2B5EF4-FFF2-40B4-BE49-F238E27FC236}">
              <a16:creationId xmlns:a16="http://schemas.microsoft.com/office/drawing/2014/main" id="{00000000-0008-0000-0200-000078020000}"/>
            </a:ext>
          </a:extLst>
        </xdr:cNvPr>
        <xdr:cNvSpPr/>
      </xdr:nvSpPr>
      <xdr:spPr>
        <a:xfrm>
          <a:off x="2038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38100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flipV="1">
          <a:off x="20434300" y="10835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158750</xdr:rowOff>
    </xdr:from>
    <xdr:to>
      <xdr:col>102</xdr:col>
      <xdr:colOff>165100</xdr:colOff>
      <xdr:row>63</xdr:row>
      <xdr:rowOff>88900</xdr:rowOff>
    </xdr:to>
    <xdr:sp macro="" textlink="">
      <xdr:nvSpPr>
        <xdr:cNvPr id="634" name="楕円 633">
          <a:extLst>
            <a:ext uri="{FF2B5EF4-FFF2-40B4-BE49-F238E27FC236}">
              <a16:creationId xmlns:a16="http://schemas.microsoft.com/office/drawing/2014/main" id="{00000000-0008-0000-0200-00007A020000}"/>
            </a:ext>
          </a:extLst>
        </xdr:cNvPr>
        <xdr:cNvSpPr/>
      </xdr:nvSpPr>
      <xdr:spPr>
        <a:xfrm>
          <a:off x="19494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38100</xdr:rowOff>
    </xdr:from>
    <xdr:to>
      <xdr:col>107</xdr:col>
      <xdr:colOff>50800</xdr:colOff>
      <xdr:row>63</xdr:row>
      <xdr:rowOff>38100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9545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36" name="楕円 635">
          <a:extLst>
            <a:ext uri="{FF2B5EF4-FFF2-40B4-BE49-F238E27FC236}">
              <a16:creationId xmlns:a16="http://schemas.microsoft.com/office/drawing/2014/main" id="{00000000-0008-0000-0200-00007C020000}"/>
            </a:ext>
          </a:extLst>
        </xdr:cNvPr>
        <xdr:cNvSpPr/>
      </xdr:nvSpPr>
      <xdr:spPr>
        <a:xfrm>
          <a:off x="18605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38100</xdr:rowOff>
    </xdr:from>
    <xdr:to>
      <xdr:col>102</xdr:col>
      <xdr:colOff>114300</xdr:colOff>
      <xdr:row>63</xdr:row>
      <xdr:rowOff>41910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flipV="1">
          <a:off x="18656300" y="10839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638" name="n_1aveValue【保健センター・保健所】&#10;一人当たり面積">
          <a:extLst>
            <a:ext uri="{FF2B5EF4-FFF2-40B4-BE49-F238E27FC236}">
              <a16:creationId xmlns:a16="http://schemas.microsoft.com/office/drawing/2014/main" id="{00000000-0008-0000-0200-00007E020000}"/>
            </a:ext>
          </a:extLst>
        </xdr:cNvPr>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154957</xdr:rowOff>
    </xdr:from>
    <xdr:ext cx="469744" cy="259045"/>
    <xdr:sp macro="" textlink="">
      <xdr:nvSpPr>
        <xdr:cNvPr id="639" name="n_2aveValue【保健センター・保健所】&#10;一人当たり面積">
          <a:extLst>
            <a:ext uri="{FF2B5EF4-FFF2-40B4-BE49-F238E27FC236}">
              <a16:creationId xmlns:a16="http://schemas.microsoft.com/office/drawing/2014/main" id="{00000000-0008-0000-0200-00007F020000}"/>
            </a:ext>
          </a:extLst>
        </xdr:cNvPr>
        <xdr:cNvSpPr txBox="1"/>
      </xdr:nvSpPr>
      <xdr:spPr>
        <a:xfrm>
          <a:off x="20199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640" name="n_3aveValue【保健センター・保健所】&#10;一人当たり面積">
          <a:extLst>
            <a:ext uri="{FF2B5EF4-FFF2-40B4-BE49-F238E27FC236}">
              <a16:creationId xmlns:a16="http://schemas.microsoft.com/office/drawing/2014/main" id="{00000000-0008-0000-0200-000080020000}"/>
            </a:ext>
          </a:extLst>
        </xdr:cNvPr>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109237</xdr:rowOff>
    </xdr:from>
    <xdr:ext cx="469744" cy="259045"/>
    <xdr:sp macro="" textlink="">
      <xdr:nvSpPr>
        <xdr:cNvPr id="641" name="n_4aveValue【保健センター・保健所】&#10;一人当たり面積">
          <a:extLst>
            <a:ext uri="{FF2B5EF4-FFF2-40B4-BE49-F238E27FC236}">
              <a16:creationId xmlns:a16="http://schemas.microsoft.com/office/drawing/2014/main" id="{00000000-0008-0000-0200-000081020000}"/>
            </a:ext>
          </a:extLst>
        </xdr:cNvPr>
        <xdr:cNvSpPr txBox="1"/>
      </xdr:nvSpPr>
      <xdr:spPr>
        <a:xfrm>
          <a:off x="18421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642" name="n_1mainValue【保健センター・保健所】&#10;一人当たり面積">
          <a:extLst>
            <a:ext uri="{FF2B5EF4-FFF2-40B4-BE49-F238E27FC236}">
              <a16:creationId xmlns:a16="http://schemas.microsoft.com/office/drawing/2014/main" id="{00000000-0008-0000-0200-000082020000}"/>
            </a:ext>
          </a:extLst>
        </xdr:cNvPr>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80027</xdr:rowOff>
    </xdr:from>
    <xdr:ext cx="469744" cy="259045"/>
    <xdr:sp macro="" textlink="">
      <xdr:nvSpPr>
        <xdr:cNvPr id="643" name="n_2mainValue【保健センター・保健所】&#10;一人当たり面積">
          <a:extLst>
            <a:ext uri="{FF2B5EF4-FFF2-40B4-BE49-F238E27FC236}">
              <a16:creationId xmlns:a16="http://schemas.microsoft.com/office/drawing/2014/main" id="{00000000-0008-0000-0200-000083020000}"/>
            </a:ext>
          </a:extLst>
        </xdr:cNvPr>
        <xdr:cNvSpPr txBox="1"/>
      </xdr:nvSpPr>
      <xdr:spPr>
        <a:xfrm>
          <a:off x="20199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80027</xdr:rowOff>
    </xdr:from>
    <xdr:ext cx="469744" cy="259045"/>
    <xdr:sp macro="" textlink="">
      <xdr:nvSpPr>
        <xdr:cNvPr id="644" name="n_3mainValue【保健センター・保健所】&#10;一人当たり面積">
          <a:extLst>
            <a:ext uri="{FF2B5EF4-FFF2-40B4-BE49-F238E27FC236}">
              <a16:creationId xmlns:a16="http://schemas.microsoft.com/office/drawing/2014/main" id="{00000000-0008-0000-0200-000084020000}"/>
            </a:ext>
          </a:extLst>
        </xdr:cNvPr>
        <xdr:cNvSpPr txBox="1"/>
      </xdr:nvSpPr>
      <xdr:spPr>
        <a:xfrm>
          <a:off x="19310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83837</xdr:rowOff>
    </xdr:from>
    <xdr:ext cx="469744" cy="259045"/>
    <xdr:sp macro="" textlink="">
      <xdr:nvSpPr>
        <xdr:cNvPr id="645" name="n_4mainValue【保健センター・保健所】&#10;一人当たり面積">
          <a:extLst>
            <a:ext uri="{FF2B5EF4-FFF2-40B4-BE49-F238E27FC236}">
              <a16:creationId xmlns:a16="http://schemas.microsoft.com/office/drawing/2014/main" id="{00000000-0008-0000-0200-000085020000}"/>
            </a:ext>
          </a:extLst>
        </xdr:cNvPr>
        <xdr:cNvSpPr txBox="1"/>
      </xdr:nvSpPr>
      <xdr:spPr>
        <a:xfrm>
          <a:off x="18421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1" name="正方形/長方形 650">
          <a:extLst>
            <a:ext uri="{FF2B5EF4-FFF2-40B4-BE49-F238E27FC236}">
              <a16:creationId xmlns:a16="http://schemas.microsoft.com/office/drawing/2014/main" id="{00000000-0008-0000-0200-00008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9" name="【消防施設】&#10;有形固定資産減価償却率グラフ枠">
          <a:extLst>
            <a:ext uri="{FF2B5EF4-FFF2-40B4-BE49-F238E27FC236}">
              <a16:creationId xmlns:a16="http://schemas.microsoft.com/office/drawing/2014/main" id="{00000000-0008-0000-0200-00009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671" name="【消防施設】&#10;有形固定資産減価償却率最小値テキスト">
          <a:extLst>
            <a:ext uri="{FF2B5EF4-FFF2-40B4-BE49-F238E27FC236}">
              <a16:creationId xmlns:a16="http://schemas.microsoft.com/office/drawing/2014/main" id="{00000000-0008-0000-0200-00009F020000}"/>
            </a:ext>
          </a:extLst>
        </xdr:cNvPr>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673" name="【消防施設】&#10;有形固定資産減価償却率最大値テキスト">
          <a:extLst>
            <a:ext uri="{FF2B5EF4-FFF2-40B4-BE49-F238E27FC236}">
              <a16:creationId xmlns:a16="http://schemas.microsoft.com/office/drawing/2014/main" id="{00000000-0008-0000-0200-0000A1020000}"/>
            </a:ext>
          </a:extLst>
        </xdr:cNvPr>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13988</xdr:rowOff>
    </xdr:from>
    <xdr:ext cx="405111" cy="259045"/>
    <xdr:sp macro="" textlink="">
      <xdr:nvSpPr>
        <xdr:cNvPr id="675" name="【消防施設】&#10;有形固定資産減価償却率平均値テキスト">
          <a:extLst>
            <a:ext uri="{FF2B5EF4-FFF2-40B4-BE49-F238E27FC236}">
              <a16:creationId xmlns:a16="http://schemas.microsoft.com/office/drawing/2014/main" id="{00000000-0008-0000-0200-0000A3020000}"/>
            </a:ext>
          </a:extLst>
        </xdr:cNvPr>
        <xdr:cNvSpPr txBox="1"/>
      </xdr:nvSpPr>
      <xdr:spPr>
        <a:xfrm>
          <a:off x="16357600" y="13901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676" name="フローチャート: 判断 675">
          <a:extLst>
            <a:ext uri="{FF2B5EF4-FFF2-40B4-BE49-F238E27FC236}">
              <a16:creationId xmlns:a16="http://schemas.microsoft.com/office/drawing/2014/main" id="{00000000-0008-0000-0200-0000A4020000}"/>
            </a:ext>
          </a:extLst>
        </xdr:cNvPr>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677" name="フローチャート: 判断 676">
          <a:extLst>
            <a:ext uri="{FF2B5EF4-FFF2-40B4-BE49-F238E27FC236}">
              <a16:creationId xmlns:a16="http://schemas.microsoft.com/office/drawing/2014/main" id="{00000000-0008-0000-0200-0000A5020000}"/>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78" name="フローチャート: 判断 677">
          <a:extLst>
            <a:ext uri="{FF2B5EF4-FFF2-40B4-BE49-F238E27FC236}">
              <a16:creationId xmlns:a16="http://schemas.microsoft.com/office/drawing/2014/main" id="{00000000-0008-0000-0200-0000A6020000}"/>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679" name="フローチャート: 判断 678">
          <a:extLst>
            <a:ext uri="{FF2B5EF4-FFF2-40B4-BE49-F238E27FC236}">
              <a16:creationId xmlns:a16="http://schemas.microsoft.com/office/drawing/2014/main" id="{00000000-0008-0000-0200-0000A7020000}"/>
            </a:ext>
          </a:extLst>
        </xdr:cNvPr>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680" name="フローチャート: 判断 679">
          <a:extLst>
            <a:ext uri="{FF2B5EF4-FFF2-40B4-BE49-F238E27FC236}">
              <a16:creationId xmlns:a16="http://schemas.microsoft.com/office/drawing/2014/main" id="{00000000-0008-0000-0200-0000A8020000}"/>
            </a:ext>
          </a:extLst>
        </xdr:cNvPr>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118745</xdr:rowOff>
    </xdr:from>
    <xdr:to>
      <xdr:col>85</xdr:col>
      <xdr:colOff>177800</xdr:colOff>
      <xdr:row>83</xdr:row>
      <xdr:rowOff>48895</xdr:rowOff>
    </xdr:to>
    <xdr:sp macro="" textlink="">
      <xdr:nvSpPr>
        <xdr:cNvPr id="686" name="楕円 685">
          <a:extLst>
            <a:ext uri="{FF2B5EF4-FFF2-40B4-BE49-F238E27FC236}">
              <a16:creationId xmlns:a16="http://schemas.microsoft.com/office/drawing/2014/main" id="{00000000-0008-0000-0200-0000AE020000}"/>
            </a:ext>
          </a:extLst>
        </xdr:cNvPr>
        <xdr:cNvSpPr/>
      </xdr:nvSpPr>
      <xdr:spPr>
        <a:xfrm>
          <a:off x="162687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97172</xdr:rowOff>
    </xdr:from>
    <xdr:ext cx="405111" cy="259045"/>
    <xdr:sp macro="" textlink="">
      <xdr:nvSpPr>
        <xdr:cNvPr id="687" name="【消防施設】&#10;有形固定資産減価償却率該当値テキスト">
          <a:extLst>
            <a:ext uri="{FF2B5EF4-FFF2-40B4-BE49-F238E27FC236}">
              <a16:creationId xmlns:a16="http://schemas.microsoft.com/office/drawing/2014/main" id="{00000000-0008-0000-0200-0000AF020000}"/>
            </a:ext>
          </a:extLst>
        </xdr:cNvPr>
        <xdr:cNvSpPr txBox="1"/>
      </xdr:nvSpPr>
      <xdr:spPr>
        <a:xfrm>
          <a:off x="16357600"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52070</xdr:rowOff>
    </xdr:from>
    <xdr:to>
      <xdr:col>81</xdr:col>
      <xdr:colOff>101600</xdr:colOff>
      <xdr:row>82</xdr:row>
      <xdr:rowOff>153670</xdr:rowOff>
    </xdr:to>
    <xdr:sp macro="" textlink="">
      <xdr:nvSpPr>
        <xdr:cNvPr id="688" name="楕円 687">
          <a:extLst>
            <a:ext uri="{FF2B5EF4-FFF2-40B4-BE49-F238E27FC236}">
              <a16:creationId xmlns:a16="http://schemas.microsoft.com/office/drawing/2014/main" id="{00000000-0008-0000-0200-0000B0020000}"/>
            </a:ext>
          </a:extLst>
        </xdr:cNvPr>
        <xdr:cNvSpPr/>
      </xdr:nvSpPr>
      <xdr:spPr>
        <a:xfrm>
          <a:off x="15430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102870</xdr:rowOff>
    </xdr:from>
    <xdr:to>
      <xdr:col>85</xdr:col>
      <xdr:colOff>127000</xdr:colOff>
      <xdr:row>82</xdr:row>
      <xdr:rowOff>169545</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5481300" y="1416177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105411</xdr:rowOff>
    </xdr:from>
    <xdr:to>
      <xdr:col>76</xdr:col>
      <xdr:colOff>165100</xdr:colOff>
      <xdr:row>82</xdr:row>
      <xdr:rowOff>35561</xdr:rowOff>
    </xdr:to>
    <xdr:sp macro="" textlink="">
      <xdr:nvSpPr>
        <xdr:cNvPr id="690" name="楕円 689">
          <a:extLst>
            <a:ext uri="{FF2B5EF4-FFF2-40B4-BE49-F238E27FC236}">
              <a16:creationId xmlns:a16="http://schemas.microsoft.com/office/drawing/2014/main" id="{00000000-0008-0000-0200-0000B2020000}"/>
            </a:ext>
          </a:extLst>
        </xdr:cNvPr>
        <xdr:cNvSpPr/>
      </xdr:nvSpPr>
      <xdr:spPr>
        <a:xfrm>
          <a:off x="14541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156211</xdr:rowOff>
    </xdr:from>
    <xdr:to>
      <xdr:col>81</xdr:col>
      <xdr:colOff>50800</xdr:colOff>
      <xdr:row>82</xdr:row>
      <xdr:rowOff>102870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4592300" y="1404366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105411</xdr:rowOff>
    </xdr:from>
    <xdr:to>
      <xdr:col>72</xdr:col>
      <xdr:colOff>38100</xdr:colOff>
      <xdr:row>82</xdr:row>
      <xdr:rowOff>35561</xdr:rowOff>
    </xdr:to>
    <xdr:sp macro="" textlink="">
      <xdr:nvSpPr>
        <xdr:cNvPr id="692" name="楕円 691">
          <a:extLst>
            <a:ext uri="{FF2B5EF4-FFF2-40B4-BE49-F238E27FC236}">
              <a16:creationId xmlns:a16="http://schemas.microsoft.com/office/drawing/2014/main" id="{00000000-0008-0000-0200-0000B4020000}"/>
            </a:ext>
          </a:extLst>
        </xdr:cNvPr>
        <xdr:cNvSpPr/>
      </xdr:nvSpPr>
      <xdr:spPr>
        <a:xfrm>
          <a:off x="13652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156211</xdr:rowOff>
    </xdr:from>
    <xdr:to>
      <xdr:col>76</xdr:col>
      <xdr:colOff>114300</xdr:colOff>
      <xdr:row>81</xdr:row>
      <xdr:rowOff>156211</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3703300" y="14043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53975</xdr:rowOff>
    </xdr:from>
    <xdr:to>
      <xdr:col>67</xdr:col>
      <xdr:colOff>101600</xdr:colOff>
      <xdr:row>81</xdr:row>
      <xdr:rowOff>155575</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12763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104775</xdr:rowOff>
    </xdr:from>
    <xdr:to>
      <xdr:col>71</xdr:col>
      <xdr:colOff>177800</xdr:colOff>
      <xdr:row>81</xdr:row>
      <xdr:rowOff>156211</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2814300" y="139922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696" name="n_1aveValue【消防施設】&#10;有形固定資産減価償却率">
          <a:extLst>
            <a:ext uri="{FF2B5EF4-FFF2-40B4-BE49-F238E27FC236}">
              <a16:creationId xmlns:a16="http://schemas.microsoft.com/office/drawing/2014/main" id="{00000000-0008-0000-0200-0000B8020000}"/>
            </a:ext>
          </a:extLst>
        </xdr:cNvPr>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97" name="n_2aveValue【消防施設】&#10;有形固定資産減価償却率">
          <a:extLst>
            <a:ext uri="{FF2B5EF4-FFF2-40B4-BE49-F238E27FC236}">
              <a16:creationId xmlns:a16="http://schemas.microsoft.com/office/drawing/2014/main" id="{00000000-0008-0000-0200-0000B9020000}"/>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46372</xdr:rowOff>
    </xdr:from>
    <xdr:ext cx="405111" cy="259045"/>
    <xdr:sp macro="" textlink="">
      <xdr:nvSpPr>
        <xdr:cNvPr id="698" name="n_3aveValue【消防施設】&#10;有形固定資産減価償却率">
          <a:extLst>
            <a:ext uri="{FF2B5EF4-FFF2-40B4-BE49-F238E27FC236}">
              <a16:creationId xmlns:a16="http://schemas.microsoft.com/office/drawing/2014/main" id="{00000000-0008-0000-0200-0000BA020000}"/>
            </a:ext>
          </a:extLst>
        </xdr:cNvPr>
        <xdr:cNvSpPr txBox="1"/>
      </xdr:nvSpPr>
      <xdr:spPr>
        <a:xfrm>
          <a:off x="13500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11447</xdr:rowOff>
    </xdr:from>
    <xdr:ext cx="405111" cy="259045"/>
    <xdr:sp macro="" textlink="">
      <xdr:nvSpPr>
        <xdr:cNvPr id="699" name="n_4aveValue【消防施設】&#10;有形固定資産減価償却率">
          <a:extLst>
            <a:ext uri="{FF2B5EF4-FFF2-40B4-BE49-F238E27FC236}">
              <a16:creationId xmlns:a16="http://schemas.microsoft.com/office/drawing/2014/main" id="{00000000-0008-0000-0200-0000BB020000}"/>
            </a:ext>
          </a:extLst>
        </xdr:cNvPr>
        <xdr:cNvSpPr txBox="1"/>
      </xdr:nvSpPr>
      <xdr:spPr>
        <a:xfrm>
          <a:off x="12611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144797</xdr:rowOff>
    </xdr:from>
    <xdr:ext cx="405111" cy="259045"/>
    <xdr:sp macro="" textlink="">
      <xdr:nvSpPr>
        <xdr:cNvPr id="700" name="n_1mainValue【消防施設】&#10;有形固定資産減価償却率">
          <a:extLst>
            <a:ext uri="{FF2B5EF4-FFF2-40B4-BE49-F238E27FC236}">
              <a16:creationId xmlns:a16="http://schemas.microsoft.com/office/drawing/2014/main" id="{00000000-0008-0000-0200-0000BC020000}"/>
            </a:ext>
          </a:extLst>
        </xdr:cNvPr>
        <xdr:cNvSpPr txBox="1"/>
      </xdr:nvSpPr>
      <xdr:spPr>
        <a:xfrm>
          <a:off x="152660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26688</xdr:rowOff>
    </xdr:from>
    <xdr:ext cx="405111" cy="259045"/>
    <xdr:sp macro="" textlink="">
      <xdr:nvSpPr>
        <xdr:cNvPr id="701" name="n_2mainValue【消防施設】&#10;有形固定資産減価償却率">
          <a:extLst>
            <a:ext uri="{FF2B5EF4-FFF2-40B4-BE49-F238E27FC236}">
              <a16:creationId xmlns:a16="http://schemas.microsoft.com/office/drawing/2014/main" id="{00000000-0008-0000-0200-0000BD020000}"/>
            </a:ext>
          </a:extLst>
        </xdr:cNvPr>
        <xdr:cNvSpPr txBox="1"/>
      </xdr:nvSpPr>
      <xdr:spPr>
        <a:xfrm>
          <a:off x="14389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26688</xdr:rowOff>
    </xdr:from>
    <xdr:ext cx="405111" cy="259045"/>
    <xdr:sp macro="" textlink="">
      <xdr:nvSpPr>
        <xdr:cNvPr id="702" name="n_3mainValue【消防施設】&#10;有形固定資産減価償却率">
          <a:extLst>
            <a:ext uri="{FF2B5EF4-FFF2-40B4-BE49-F238E27FC236}">
              <a16:creationId xmlns:a16="http://schemas.microsoft.com/office/drawing/2014/main" id="{00000000-0008-0000-0200-0000BE020000}"/>
            </a:ext>
          </a:extLst>
        </xdr:cNvPr>
        <xdr:cNvSpPr txBox="1"/>
      </xdr:nvSpPr>
      <xdr:spPr>
        <a:xfrm>
          <a:off x="13500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652</xdr:rowOff>
    </xdr:from>
    <xdr:ext cx="405111" cy="259045"/>
    <xdr:sp macro="" textlink="">
      <xdr:nvSpPr>
        <xdr:cNvPr id="703" name="n_4mainValue【消防施設】&#10;有形固定資産減価償却率">
          <a:extLst>
            <a:ext uri="{FF2B5EF4-FFF2-40B4-BE49-F238E27FC236}">
              <a16:creationId xmlns:a16="http://schemas.microsoft.com/office/drawing/2014/main" id="{00000000-0008-0000-0200-0000BF020000}"/>
            </a:ext>
          </a:extLst>
        </xdr:cNvPr>
        <xdr:cNvSpPr txBox="1"/>
      </xdr:nvSpPr>
      <xdr:spPr>
        <a:xfrm>
          <a:off x="126117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6" name="【消防施設】&#10;一人当たり面積グラフ枠">
          <a:extLst>
            <a:ext uri="{FF2B5EF4-FFF2-40B4-BE49-F238E27FC236}">
              <a16:creationId xmlns:a16="http://schemas.microsoft.com/office/drawing/2014/main" id="{00000000-0008-0000-0200-0000D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28" name="【消防施設】&#10;一人当たり面積最小値テキスト">
          <a:extLst>
            <a:ext uri="{FF2B5EF4-FFF2-40B4-BE49-F238E27FC236}">
              <a16:creationId xmlns:a16="http://schemas.microsoft.com/office/drawing/2014/main" id="{00000000-0008-0000-0200-0000D8020000}"/>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730" name="【消防施設】&#10;一人当たり面積最大値テキスト">
          <a:extLst>
            <a:ext uri="{FF2B5EF4-FFF2-40B4-BE49-F238E27FC236}">
              <a16:creationId xmlns:a16="http://schemas.microsoft.com/office/drawing/2014/main" id="{00000000-0008-0000-0200-0000DA020000}"/>
            </a:ext>
          </a:extLst>
        </xdr:cNvPr>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732" name="【消防施設】&#10;一人当たり面積平均値テキスト">
          <a:extLst>
            <a:ext uri="{FF2B5EF4-FFF2-40B4-BE49-F238E27FC236}">
              <a16:creationId xmlns:a16="http://schemas.microsoft.com/office/drawing/2014/main" id="{00000000-0008-0000-0200-0000DC020000}"/>
            </a:ext>
          </a:extLst>
        </xdr:cNvPr>
        <xdr:cNvSpPr txBox="1"/>
      </xdr:nvSpPr>
      <xdr:spPr>
        <a:xfrm>
          <a:off x="22199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33" name="フローチャート: 判断 732">
          <a:extLst>
            <a:ext uri="{FF2B5EF4-FFF2-40B4-BE49-F238E27FC236}">
              <a16:creationId xmlns:a16="http://schemas.microsoft.com/office/drawing/2014/main" id="{00000000-0008-0000-0200-0000DD020000}"/>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734" name="フローチャート: 判断 733">
          <a:extLst>
            <a:ext uri="{FF2B5EF4-FFF2-40B4-BE49-F238E27FC236}">
              <a16:creationId xmlns:a16="http://schemas.microsoft.com/office/drawing/2014/main" id="{00000000-0008-0000-0200-0000DE020000}"/>
            </a:ext>
          </a:extLst>
        </xdr:cNvPr>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735" name="フローチャート: 判断 734">
          <a:extLst>
            <a:ext uri="{FF2B5EF4-FFF2-40B4-BE49-F238E27FC236}">
              <a16:creationId xmlns:a16="http://schemas.microsoft.com/office/drawing/2014/main" id="{00000000-0008-0000-0200-0000DF020000}"/>
            </a:ext>
          </a:extLst>
        </xdr:cNvPr>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36" name="フローチャート: 判断 735">
          <a:extLst>
            <a:ext uri="{FF2B5EF4-FFF2-40B4-BE49-F238E27FC236}">
              <a16:creationId xmlns:a16="http://schemas.microsoft.com/office/drawing/2014/main" id="{00000000-0008-0000-0200-0000E0020000}"/>
            </a:ext>
          </a:extLst>
        </xdr:cNvPr>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737" name="フローチャート: 判断 736">
          <a:extLst>
            <a:ext uri="{FF2B5EF4-FFF2-40B4-BE49-F238E27FC236}">
              <a16:creationId xmlns:a16="http://schemas.microsoft.com/office/drawing/2014/main" id="{00000000-0008-0000-0200-0000E1020000}"/>
            </a:ext>
          </a:extLst>
        </xdr:cNvPr>
        <xdr:cNvSpPr/>
      </xdr:nvSpPr>
      <xdr:spPr>
        <a:xfrm>
          <a:off x="18605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17780</xdr:rowOff>
    </xdr:from>
    <xdr:to>
      <xdr:col>116</xdr:col>
      <xdr:colOff>114300</xdr:colOff>
      <xdr:row>85</xdr:row>
      <xdr:rowOff>119380</xdr:rowOff>
    </xdr:to>
    <xdr:sp macro="" textlink="">
      <xdr:nvSpPr>
        <xdr:cNvPr id="743" name="楕円 742">
          <a:extLst>
            <a:ext uri="{FF2B5EF4-FFF2-40B4-BE49-F238E27FC236}">
              <a16:creationId xmlns:a16="http://schemas.microsoft.com/office/drawing/2014/main" id="{00000000-0008-0000-0200-0000E7020000}"/>
            </a:ext>
          </a:extLst>
        </xdr:cNvPr>
        <xdr:cNvSpPr/>
      </xdr:nvSpPr>
      <xdr:spPr>
        <a:xfrm>
          <a:off x="221107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167657</xdr:rowOff>
    </xdr:from>
    <xdr:ext cx="469744" cy="259045"/>
    <xdr:sp macro="" textlink="">
      <xdr:nvSpPr>
        <xdr:cNvPr id="744" name="【消防施設】&#10;一人当たり面積該当値テキスト">
          <a:extLst>
            <a:ext uri="{FF2B5EF4-FFF2-40B4-BE49-F238E27FC236}">
              <a16:creationId xmlns:a16="http://schemas.microsoft.com/office/drawing/2014/main" id="{00000000-0008-0000-0200-0000E8020000}"/>
            </a:ext>
          </a:extLst>
        </xdr:cNvPr>
        <xdr:cNvSpPr txBox="1"/>
      </xdr:nvSpPr>
      <xdr:spPr>
        <a:xfrm>
          <a:off x="22199600" y="145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17780</xdr:rowOff>
    </xdr:from>
    <xdr:to>
      <xdr:col>112</xdr:col>
      <xdr:colOff>38100</xdr:colOff>
      <xdr:row>85</xdr:row>
      <xdr:rowOff>119380</xdr:rowOff>
    </xdr:to>
    <xdr:sp macro="" textlink="">
      <xdr:nvSpPr>
        <xdr:cNvPr id="745" name="楕円 744">
          <a:extLst>
            <a:ext uri="{FF2B5EF4-FFF2-40B4-BE49-F238E27FC236}">
              <a16:creationId xmlns:a16="http://schemas.microsoft.com/office/drawing/2014/main" id="{00000000-0008-0000-0200-0000E9020000}"/>
            </a:ext>
          </a:extLst>
        </xdr:cNvPr>
        <xdr:cNvSpPr/>
      </xdr:nvSpPr>
      <xdr:spPr>
        <a:xfrm>
          <a:off x="21272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68580</xdr:rowOff>
    </xdr:from>
    <xdr:to>
      <xdr:col>116</xdr:col>
      <xdr:colOff>63500</xdr:colOff>
      <xdr:row>85</xdr:row>
      <xdr:rowOff>68580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21323300" y="14641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747" name="楕円 746">
          <a:extLst>
            <a:ext uri="{FF2B5EF4-FFF2-40B4-BE49-F238E27FC236}">
              <a16:creationId xmlns:a16="http://schemas.microsoft.com/office/drawing/2014/main" id="{00000000-0008-0000-0200-0000EB020000}"/>
            </a:ext>
          </a:extLst>
        </xdr:cNvPr>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68580</xdr:rowOff>
    </xdr:from>
    <xdr:to>
      <xdr:col>111</xdr:col>
      <xdr:colOff>177800</xdr:colOff>
      <xdr:row>85</xdr:row>
      <xdr:rowOff>72389</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flipV="1">
          <a:off x="20434300" y="146418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749" name="楕円 748">
          <a:extLst>
            <a:ext uri="{FF2B5EF4-FFF2-40B4-BE49-F238E27FC236}">
              <a16:creationId xmlns:a16="http://schemas.microsoft.com/office/drawing/2014/main" id="{00000000-0008-0000-0200-0000ED020000}"/>
            </a:ext>
          </a:extLst>
        </xdr:cNvPr>
        <xdr:cNvSpPr/>
      </xdr:nvSpPr>
      <xdr:spPr>
        <a:xfrm>
          <a:off x="19494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76200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flipV="1">
          <a:off x="19545300" y="146456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25400</xdr:rowOff>
    </xdr:from>
    <xdr:to>
      <xdr:col>98</xdr:col>
      <xdr:colOff>38100</xdr:colOff>
      <xdr:row>85</xdr:row>
      <xdr:rowOff>127000</xdr:rowOff>
    </xdr:to>
    <xdr:sp macro="" textlink="">
      <xdr:nvSpPr>
        <xdr:cNvPr id="751" name="楕円 750">
          <a:extLst>
            <a:ext uri="{FF2B5EF4-FFF2-40B4-BE49-F238E27FC236}">
              <a16:creationId xmlns:a16="http://schemas.microsoft.com/office/drawing/2014/main" id="{00000000-0008-0000-0200-0000EF020000}"/>
            </a:ext>
          </a:extLst>
        </xdr:cNvPr>
        <xdr:cNvSpPr/>
      </xdr:nvSpPr>
      <xdr:spPr>
        <a:xfrm>
          <a:off x="18605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76200</xdr:rowOff>
    </xdr:from>
    <xdr:to>
      <xdr:col>102</xdr:col>
      <xdr:colOff>114300</xdr:colOff>
      <xdr:row>85</xdr:row>
      <xdr:rowOff>76200</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8656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63516</xdr:rowOff>
    </xdr:from>
    <xdr:ext cx="469744" cy="259045"/>
    <xdr:sp macro="" textlink="">
      <xdr:nvSpPr>
        <xdr:cNvPr id="753" name="n_1aveValue【消防施設】&#10;一人当たり面積">
          <a:extLst>
            <a:ext uri="{FF2B5EF4-FFF2-40B4-BE49-F238E27FC236}">
              <a16:creationId xmlns:a16="http://schemas.microsoft.com/office/drawing/2014/main" id="{00000000-0008-0000-0200-0000F1020000}"/>
            </a:ext>
          </a:extLst>
        </xdr:cNvPr>
        <xdr:cNvSpPr txBox="1"/>
      </xdr:nvSpPr>
      <xdr:spPr>
        <a:xfrm>
          <a:off x="21075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74947</xdr:rowOff>
    </xdr:from>
    <xdr:ext cx="469744" cy="259045"/>
    <xdr:sp macro="" textlink="">
      <xdr:nvSpPr>
        <xdr:cNvPr id="754" name="n_2aveValue【消防施設】&#10;一人当たり面積">
          <a:extLst>
            <a:ext uri="{FF2B5EF4-FFF2-40B4-BE49-F238E27FC236}">
              <a16:creationId xmlns:a16="http://schemas.microsoft.com/office/drawing/2014/main" id="{00000000-0008-0000-0200-0000F2020000}"/>
            </a:ext>
          </a:extLst>
        </xdr:cNvPr>
        <xdr:cNvSpPr txBox="1"/>
      </xdr:nvSpPr>
      <xdr:spPr>
        <a:xfrm>
          <a:off x="20199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755" name="n_3aveValue【消防施設】&#10;一人当たり面積">
          <a:extLst>
            <a:ext uri="{FF2B5EF4-FFF2-40B4-BE49-F238E27FC236}">
              <a16:creationId xmlns:a16="http://schemas.microsoft.com/office/drawing/2014/main" id="{00000000-0008-0000-0200-0000F3020000}"/>
            </a:ext>
          </a:extLst>
        </xdr:cNvPr>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44466</xdr:rowOff>
    </xdr:from>
    <xdr:ext cx="469744" cy="259045"/>
    <xdr:sp macro="" textlink="">
      <xdr:nvSpPr>
        <xdr:cNvPr id="756" name="n_4aveValue【消防施設】&#10;一人当たり面積">
          <a:extLst>
            <a:ext uri="{FF2B5EF4-FFF2-40B4-BE49-F238E27FC236}">
              <a16:creationId xmlns:a16="http://schemas.microsoft.com/office/drawing/2014/main" id="{00000000-0008-0000-0200-0000F4020000}"/>
            </a:ext>
          </a:extLst>
        </xdr:cNvPr>
        <xdr:cNvSpPr txBox="1"/>
      </xdr:nvSpPr>
      <xdr:spPr>
        <a:xfrm>
          <a:off x="18421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110507</xdr:rowOff>
    </xdr:from>
    <xdr:ext cx="469744" cy="259045"/>
    <xdr:sp macro="" textlink="">
      <xdr:nvSpPr>
        <xdr:cNvPr id="757" name="n_1mainValue【消防施設】&#10;一人当たり面積">
          <a:extLst>
            <a:ext uri="{FF2B5EF4-FFF2-40B4-BE49-F238E27FC236}">
              <a16:creationId xmlns:a16="http://schemas.microsoft.com/office/drawing/2014/main" id="{00000000-0008-0000-0200-0000F5020000}"/>
            </a:ext>
          </a:extLst>
        </xdr:cNvPr>
        <xdr:cNvSpPr txBox="1"/>
      </xdr:nvSpPr>
      <xdr:spPr>
        <a:xfrm>
          <a:off x="21075727"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58" name="n_2mainValue【消防施設】&#10;一人当たり面積">
          <a:extLst>
            <a:ext uri="{FF2B5EF4-FFF2-40B4-BE49-F238E27FC236}">
              <a16:creationId xmlns:a16="http://schemas.microsoft.com/office/drawing/2014/main" id="{00000000-0008-0000-0200-0000F6020000}"/>
            </a:ext>
          </a:extLst>
        </xdr:cNvPr>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118127</xdr:rowOff>
    </xdr:from>
    <xdr:ext cx="469744" cy="259045"/>
    <xdr:sp macro="" textlink="">
      <xdr:nvSpPr>
        <xdr:cNvPr id="759" name="n_3mainValue【消防施設】&#10;一人当たり面積">
          <a:extLst>
            <a:ext uri="{FF2B5EF4-FFF2-40B4-BE49-F238E27FC236}">
              <a16:creationId xmlns:a16="http://schemas.microsoft.com/office/drawing/2014/main" id="{00000000-0008-0000-0200-0000F7020000}"/>
            </a:ext>
          </a:extLst>
        </xdr:cNvPr>
        <xdr:cNvSpPr txBox="1"/>
      </xdr:nvSpPr>
      <xdr:spPr>
        <a:xfrm>
          <a:off x="19310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118127</xdr:rowOff>
    </xdr:from>
    <xdr:ext cx="469744" cy="259045"/>
    <xdr:sp macro="" textlink="">
      <xdr:nvSpPr>
        <xdr:cNvPr id="760" name="n_4mainValue【消防施設】&#10;一人当たり面積">
          <a:extLst>
            <a:ext uri="{FF2B5EF4-FFF2-40B4-BE49-F238E27FC236}">
              <a16:creationId xmlns:a16="http://schemas.microsoft.com/office/drawing/2014/main" id="{00000000-0008-0000-0200-0000F8020000}"/>
            </a:ext>
          </a:extLst>
        </xdr:cNvPr>
        <xdr:cNvSpPr txBox="1"/>
      </xdr:nvSpPr>
      <xdr:spPr>
        <a:xfrm>
          <a:off x="18421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1" name="正方形/長方形 760">
          <a:extLst>
            <a:ext uri="{FF2B5EF4-FFF2-40B4-BE49-F238E27FC236}">
              <a16:creationId xmlns:a16="http://schemas.microsoft.com/office/drawing/2014/main" id="{00000000-0008-0000-0200-0000F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2" name="正方形/長方形 761">
          <a:extLst>
            <a:ext uri="{FF2B5EF4-FFF2-40B4-BE49-F238E27FC236}">
              <a16:creationId xmlns:a16="http://schemas.microsoft.com/office/drawing/2014/main" id="{00000000-0008-0000-0200-0000F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3" name="正方形/長方形 762">
          <a:extLst>
            <a:ext uri="{FF2B5EF4-FFF2-40B4-BE49-F238E27FC236}">
              <a16:creationId xmlns:a16="http://schemas.microsoft.com/office/drawing/2014/main" id="{00000000-0008-0000-0200-0000F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4" name="正方形/長方形 763">
          <a:extLst>
            <a:ext uri="{FF2B5EF4-FFF2-40B4-BE49-F238E27FC236}">
              <a16:creationId xmlns:a16="http://schemas.microsoft.com/office/drawing/2014/main" id="{00000000-0008-0000-0200-0000F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5" name="正方形/長方形 764">
          <a:extLst>
            <a:ext uri="{FF2B5EF4-FFF2-40B4-BE49-F238E27FC236}">
              <a16:creationId xmlns:a16="http://schemas.microsoft.com/office/drawing/2014/main" id="{00000000-0008-0000-0200-0000F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6" name="正方形/長方形 765">
          <a:extLst>
            <a:ext uri="{FF2B5EF4-FFF2-40B4-BE49-F238E27FC236}">
              <a16:creationId xmlns:a16="http://schemas.microsoft.com/office/drawing/2014/main" id="{00000000-0008-0000-0200-0000F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7" name="正方形/長方形 766">
          <a:extLst>
            <a:ext uri="{FF2B5EF4-FFF2-40B4-BE49-F238E27FC236}">
              <a16:creationId xmlns:a16="http://schemas.microsoft.com/office/drawing/2014/main" id="{00000000-0008-0000-0200-0000F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正方形/長方形 767">
          <a:extLst>
            <a:ext uri="{FF2B5EF4-FFF2-40B4-BE49-F238E27FC236}">
              <a16:creationId xmlns:a16="http://schemas.microsoft.com/office/drawing/2014/main" id="{00000000-0008-0000-0200-000000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5" name="【庁舎】&#10;有形固定資産減価償却率グラフ枠">
          <a:extLst>
            <a:ext uri="{FF2B5EF4-FFF2-40B4-BE49-F238E27FC236}">
              <a16:creationId xmlns:a16="http://schemas.microsoft.com/office/drawing/2014/main" id="{00000000-0008-0000-0200-00001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787" name="【庁舎】&#10;有形固定資産減価償却率最小値テキスト">
          <a:extLst>
            <a:ext uri="{FF2B5EF4-FFF2-40B4-BE49-F238E27FC236}">
              <a16:creationId xmlns:a16="http://schemas.microsoft.com/office/drawing/2014/main" id="{00000000-0008-0000-0200-000013030000}"/>
            </a:ext>
          </a:extLst>
        </xdr:cNvPr>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789" name="【庁舎】&#10;有形固定資産減価償却率最大値テキスト">
          <a:extLst>
            <a:ext uri="{FF2B5EF4-FFF2-40B4-BE49-F238E27FC236}">
              <a16:creationId xmlns:a16="http://schemas.microsoft.com/office/drawing/2014/main" id="{00000000-0008-0000-0200-000015030000}"/>
            </a:ext>
          </a:extLst>
        </xdr:cNvPr>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791" name="【庁舎】&#10;有形固定資産減価償却率平均値テキスト">
          <a:extLst>
            <a:ext uri="{FF2B5EF4-FFF2-40B4-BE49-F238E27FC236}">
              <a16:creationId xmlns:a16="http://schemas.microsoft.com/office/drawing/2014/main" id="{00000000-0008-0000-0200-000017030000}"/>
            </a:ext>
          </a:extLst>
        </xdr:cNvPr>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92" name="フローチャート: 判断 791">
          <a:extLst>
            <a:ext uri="{FF2B5EF4-FFF2-40B4-BE49-F238E27FC236}">
              <a16:creationId xmlns:a16="http://schemas.microsoft.com/office/drawing/2014/main" id="{00000000-0008-0000-0200-000018030000}"/>
            </a:ext>
          </a:extLst>
        </xdr:cNvPr>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93" name="フローチャート: 判断 792">
          <a:extLst>
            <a:ext uri="{FF2B5EF4-FFF2-40B4-BE49-F238E27FC236}">
              <a16:creationId xmlns:a16="http://schemas.microsoft.com/office/drawing/2014/main" id="{00000000-0008-0000-0200-000019030000}"/>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794" name="フローチャート: 判断 793">
          <a:extLst>
            <a:ext uri="{FF2B5EF4-FFF2-40B4-BE49-F238E27FC236}">
              <a16:creationId xmlns:a16="http://schemas.microsoft.com/office/drawing/2014/main" id="{00000000-0008-0000-0200-00001A030000}"/>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95" name="フローチャート: 判断 794">
          <a:extLst>
            <a:ext uri="{FF2B5EF4-FFF2-40B4-BE49-F238E27FC236}">
              <a16:creationId xmlns:a16="http://schemas.microsoft.com/office/drawing/2014/main" id="{00000000-0008-0000-0200-00001B030000}"/>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96" name="フローチャート: 判断 795">
          <a:extLst>
            <a:ext uri="{FF2B5EF4-FFF2-40B4-BE49-F238E27FC236}">
              <a16:creationId xmlns:a16="http://schemas.microsoft.com/office/drawing/2014/main" id="{00000000-0008-0000-0200-00001C030000}"/>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10705</xdr:rowOff>
    </xdr:from>
    <xdr:to>
      <xdr:col>85</xdr:col>
      <xdr:colOff>177800</xdr:colOff>
      <xdr:row>106</xdr:row>
      <xdr:rowOff>112305</xdr:rowOff>
    </xdr:to>
    <xdr:sp macro="" textlink="">
      <xdr:nvSpPr>
        <xdr:cNvPr id="802" name="楕円 801">
          <a:extLst>
            <a:ext uri="{FF2B5EF4-FFF2-40B4-BE49-F238E27FC236}">
              <a16:creationId xmlns:a16="http://schemas.microsoft.com/office/drawing/2014/main" id="{00000000-0008-0000-0200-000022030000}"/>
            </a:ext>
          </a:extLst>
        </xdr:cNvPr>
        <xdr:cNvSpPr/>
      </xdr:nvSpPr>
      <xdr:spPr>
        <a:xfrm>
          <a:off x="162687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160582</xdr:rowOff>
    </xdr:from>
    <xdr:ext cx="405111" cy="259045"/>
    <xdr:sp macro="" textlink="">
      <xdr:nvSpPr>
        <xdr:cNvPr id="803" name="【庁舎】&#10;有形固定資産減価償却率該当値テキスト">
          <a:extLst>
            <a:ext uri="{FF2B5EF4-FFF2-40B4-BE49-F238E27FC236}">
              <a16:creationId xmlns:a16="http://schemas.microsoft.com/office/drawing/2014/main" id="{00000000-0008-0000-0200-000023030000}"/>
            </a:ext>
          </a:extLst>
        </xdr:cNvPr>
        <xdr:cNvSpPr txBox="1"/>
      </xdr:nvSpPr>
      <xdr:spPr>
        <a:xfrm>
          <a:off x="16357600"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160927</xdr:rowOff>
    </xdr:from>
    <xdr:to>
      <xdr:col>81</xdr:col>
      <xdr:colOff>101600</xdr:colOff>
      <xdr:row>106</xdr:row>
      <xdr:rowOff>91077</xdr:rowOff>
    </xdr:to>
    <xdr:sp macro="" textlink="">
      <xdr:nvSpPr>
        <xdr:cNvPr id="804" name="楕円 803">
          <a:extLst>
            <a:ext uri="{FF2B5EF4-FFF2-40B4-BE49-F238E27FC236}">
              <a16:creationId xmlns:a16="http://schemas.microsoft.com/office/drawing/2014/main" id="{00000000-0008-0000-0200-000024030000}"/>
            </a:ext>
          </a:extLst>
        </xdr:cNvPr>
        <xdr:cNvSpPr/>
      </xdr:nvSpPr>
      <xdr:spPr>
        <a:xfrm>
          <a:off x="15430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40277</xdr:rowOff>
    </xdr:from>
    <xdr:to>
      <xdr:col>85</xdr:col>
      <xdr:colOff>127000</xdr:colOff>
      <xdr:row>106</xdr:row>
      <xdr:rowOff>61505</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5481300" y="18213977"/>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126637</xdr:rowOff>
    </xdr:from>
    <xdr:to>
      <xdr:col>76</xdr:col>
      <xdr:colOff>165100</xdr:colOff>
      <xdr:row>106</xdr:row>
      <xdr:rowOff>56787</xdr:rowOff>
    </xdr:to>
    <xdr:sp macro="" textlink="">
      <xdr:nvSpPr>
        <xdr:cNvPr id="806" name="楕円 805">
          <a:extLst>
            <a:ext uri="{FF2B5EF4-FFF2-40B4-BE49-F238E27FC236}">
              <a16:creationId xmlns:a16="http://schemas.microsoft.com/office/drawing/2014/main" id="{00000000-0008-0000-0200-000026030000}"/>
            </a:ext>
          </a:extLst>
        </xdr:cNvPr>
        <xdr:cNvSpPr/>
      </xdr:nvSpPr>
      <xdr:spPr>
        <a:xfrm>
          <a:off x="14541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5987</xdr:rowOff>
    </xdr:from>
    <xdr:to>
      <xdr:col>81</xdr:col>
      <xdr:colOff>50800</xdr:colOff>
      <xdr:row>106</xdr:row>
      <xdr:rowOff>40277</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4592300" y="181796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126637</xdr:rowOff>
    </xdr:from>
    <xdr:to>
      <xdr:col>72</xdr:col>
      <xdr:colOff>38100</xdr:colOff>
      <xdr:row>106</xdr:row>
      <xdr:rowOff>56787</xdr:rowOff>
    </xdr:to>
    <xdr:sp macro="" textlink="">
      <xdr:nvSpPr>
        <xdr:cNvPr id="808" name="楕円 807">
          <a:extLst>
            <a:ext uri="{FF2B5EF4-FFF2-40B4-BE49-F238E27FC236}">
              <a16:creationId xmlns:a16="http://schemas.microsoft.com/office/drawing/2014/main" id="{00000000-0008-0000-0200-000028030000}"/>
            </a:ext>
          </a:extLst>
        </xdr:cNvPr>
        <xdr:cNvSpPr/>
      </xdr:nvSpPr>
      <xdr:spPr>
        <a:xfrm>
          <a:off x="13652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5987</xdr:rowOff>
    </xdr:from>
    <xdr:to>
      <xdr:col>76</xdr:col>
      <xdr:colOff>114300</xdr:colOff>
      <xdr:row>106</xdr:row>
      <xdr:rowOff>5987</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3703300" y="18179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110308</xdr:rowOff>
    </xdr:from>
    <xdr:to>
      <xdr:col>67</xdr:col>
      <xdr:colOff>101600</xdr:colOff>
      <xdr:row>106</xdr:row>
      <xdr:rowOff>40458</xdr:rowOff>
    </xdr:to>
    <xdr:sp macro="" textlink="">
      <xdr:nvSpPr>
        <xdr:cNvPr id="810" name="楕円 809">
          <a:extLst>
            <a:ext uri="{FF2B5EF4-FFF2-40B4-BE49-F238E27FC236}">
              <a16:creationId xmlns:a16="http://schemas.microsoft.com/office/drawing/2014/main" id="{00000000-0008-0000-0200-00002A030000}"/>
            </a:ext>
          </a:extLst>
        </xdr:cNvPr>
        <xdr:cNvSpPr/>
      </xdr:nvSpPr>
      <xdr:spPr>
        <a:xfrm>
          <a:off x="12763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161108</xdr:rowOff>
    </xdr:from>
    <xdr:to>
      <xdr:col>71</xdr:col>
      <xdr:colOff>177800</xdr:colOff>
      <xdr:row>106</xdr:row>
      <xdr:rowOff>5987</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2814300" y="1816335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812" name="n_1aveValue【庁舎】&#10;有形固定資産減価償却率">
          <a:extLst>
            <a:ext uri="{FF2B5EF4-FFF2-40B4-BE49-F238E27FC236}">
              <a16:creationId xmlns:a16="http://schemas.microsoft.com/office/drawing/2014/main" id="{00000000-0008-0000-0200-00002C030000}"/>
            </a:ext>
          </a:extLst>
        </xdr:cNvPr>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813" name="n_2aveValue【庁舎】&#10;有形固定資産減価償却率">
          <a:extLst>
            <a:ext uri="{FF2B5EF4-FFF2-40B4-BE49-F238E27FC236}">
              <a16:creationId xmlns:a16="http://schemas.microsoft.com/office/drawing/2014/main" id="{00000000-0008-0000-0200-00002D030000}"/>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814" name="n_3aveValue【庁舎】&#10;有形固定資産減価償却率">
          <a:extLst>
            <a:ext uri="{FF2B5EF4-FFF2-40B4-BE49-F238E27FC236}">
              <a16:creationId xmlns:a16="http://schemas.microsoft.com/office/drawing/2014/main" id="{00000000-0008-0000-0200-00002E030000}"/>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15" name="n_4aveValue【庁舎】&#10;有形固定資産減価償却率">
          <a:extLst>
            <a:ext uri="{FF2B5EF4-FFF2-40B4-BE49-F238E27FC236}">
              <a16:creationId xmlns:a16="http://schemas.microsoft.com/office/drawing/2014/main" id="{00000000-0008-0000-0200-00002F030000}"/>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82204</xdr:rowOff>
    </xdr:from>
    <xdr:ext cx="405111" cy="259045"/>
    <xdr:sp macro="" textlink="">
      <xdr:nvSpPr>
        <xdr:cNvPr id="816" name="n_1mainValue【庁舎】&#10;有形固定資産減価償却率">
          <a:extLst>
            <a:ext uri="{FF2B5EF4-FFF2-40B4-BE49-F238E27FC236}">
              <a16:creationId xmlns:a16="http://schemas.microsoft.com/office/drawing/2014/main" id="{00000000-0008-0000-0200-000030030000}"/>
            </a:ext>
          </a:extLst>
        </xdr:cNvPr>
        <xdr:cNvSpPr txBox="1"/>
      </xdr:nvSpPr>
      <xdr:spPr>
        <a:xfrm>
          <a:off x="152660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47914</xdr:rowOff>
    </xdr:from>
    <xdr:ext cx="405111" cy="259045"/>
    <xdr:sp macro="" textlink="">
      <xdr:nvSpPr>
        <xdr:cNvPr id="817" name="n_2mainValue【庁舎】&#10;有形固定資産減価償却率">
          <a:extLst>
            <a:ext uri="{FF2B5EF4-FFF2-40B4-BE49-F238E27FC236}">
              <a16:creationId xmlns:a16="http://schemas.microsoft.com/office/drawing/2014/main" id="{00000000-0008-0000-0200-000031030000}"/>
            </a:ext>
          </a:extLst>
        </xdr:cNvPr>
        <xdr:cNvSpPr txBox="1"/>
      </xdr:nvSpPr>
      <xdr:spPr>
        <a:xfrm>
          <a:off x="143897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47914</xdr:rowOff>
    </xdr:from>
    <xdr:ext cx="405111" cy="259045"/>
    <xdr:sp macro="" textlink="">
      <xdr:nvSpPr>
        <xdr:cNvPr id="818" name="n_3mainValue【庁舎】&#10;有形固定資産減価償却率">
          <a:extLst>
            <a:ext uri="{FF2B5EF4-FFF2-40B4-BE49-F238E27FC236}">
              <a16:creationId xmlns:a16="http://schemas.microsoft.com/office/drawing/2014/main" id="{00000000-0008-0000-0200-000032030000}"/>
            </a:ext>
          </a:extLst>
        </xdr:cNvPr>
        <xdr:cNvSpPr txBox="1"/>
      </xdr:nvSpPr>
      <xdr:spPr>
        <a:xfrm>
          <a:off x="135007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31585</xdr:rowOff>
    </xdr:from>
    <xdr:ext cx="405111" cy="259045"/>
    <xdr:sp macro="" textlink="">
      <xdr:nvSpPr>
        <xdr:cNvPr id="819" name="n_4mainValue【庁舎】&#10;有形固定資産減価償却率">
          <a:extLst>
            <a:ext uri="{FF2B5EF4-FFF2-40B4-BE49-F238E27FC236}">
              <a16:creationId xmlns:a16="http://schemas.microsoft.com/office/drawing/2014/main" id="{00000000-0008-0000-0200-000033030000}"/>
            </a:ext>
          </a:extLst>
        </xdr:cNvPr>
        <xdr:cNvSpPr txBox="1"/>
      </xdr:nvSpPr>
      <xdr:spPr>
        <a:xfrm>
          <a:off x="12611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a:extLst>
            <a:ext uri="{FF2B5EF4-FFF2-40B4-BE49-F238E27FC236}">
              <a16:creationId xmlns:a16="http://schemas.microsoft.com/office/drawing/2014/main" id="{00000000-0008-0000-0200-00003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a:extLst>
            <a:ext uri="{FF2B5EF4-FFF2-40B4-BE49-F238E27FC236}">
              <a16:creationId xmlns:a16="http://schemas.microsoft.com/office/drawing/2014/main" id="{00000000-0008-0000-0200-00003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a:extLst>
            <a:ext uri="{FF2B5EF4-FFF2-40B4-BE49-F238E27FC236}">
              <a16:creationId xmlns:a16="http://schemas.microsoft.com/office/drawing/2014/main" id="{00000000-0008-0000-0200-00003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a:extLst>
            <a:ext uri="{FF2B5EF4-FFF2-40B4-BE49-F238E27FC236}">
              <a16:creationId xmlns:a16="http://schemas.microsoft.com/office/drawing/2014/main" id="{00000000-0008-0000-0200-00003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a:extLst>
            <a:ext uri="{FF2B5EF4-FFF2-40B4-BE49-F238E27FC236}">
              <a16:creationId xmlns:a16="http://schemas.microsoft.com/office/drawing/2014/main" id="{00000000-0008-0000-0200-00003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a:extLst>
            <a:ext uri="{FF2B5EF4-FFF2-40B4-BE49-F238E27FC236}">
              <a16:creationId xmlns:a16="http://schemas.microsoft.com/office/drawing/2014/main" id="{00000000-0008-0000-0200-00003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a:extLst>
            <a:ext uri="{FF2B5EF4-FFF2-40B4-BE49-F238E27FC236}">
              <a16:creationId xmlns:a16="http://schemas.microsoft.com/office/drawing/2014/main" id="{00000000-0008-0000-0200-00003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a:extLst>
            <a:ext uri="{FF2B5EF4-FFF2-40B4-BE49-F238E27FC236}">
              <a16:creationId xmlns:a16="http://schemas.microsoft.com/office/drawing/2014/main" id="{00000000-0008-0000-0200-00003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2" name="【庁舎】&#10;一人当たり面積グラフ枠">
          <a:extLst>
            <a:ext uri="{FF2B5EF4-FFF2-40B4-BE49-F238E27FC236}">
              <a16:creationId xmlns:a16="http://schemas.microsoft.com/office/drawing/2014/main" id="{00000000-0008-0000-0200-00004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844" name="【庁舎】&#10;一人当たり面積最小値テキスト">
          <a:extLst>
            <a:ext uri="{FF2B5EF4-FFF2-40B4-BE49-F238E27FC236}">
              <a16:creationId xmlns:a16="http://schemas.microsoft.com/office/drawing/2014/main" id="{00000000-0008-0000-0200-00004C030000}"/>
            </a:ext>
          </a:extLst>
        </xdr:cNvPr>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846" name="【庁舎】&#10;一人当たり面積最大値テキスト">
          <a:extLst>
            <a:ext uri="{FF2B5EF4-FFF2-40B4-BE49-F238E27FC236}">
              <a16:creationId xmlns:a16="http://schemas.microsoft.com/office/drawing/2014/main" id="{00000000-0008-0000-0200-00004E030000}"/>
            </a:ext>
          </a:extLst>
        </xdr:cNvPr>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15891</xdr:rowOff>
    </xdr:from>
    <xdr:ext cx="469744" cy="259045"/>
    <xdr:sp macro="" textlink="">
      <xdr:nvSpPr>
        <xdr:cNvPr id="848" name="【庁舎】&#10;一人当たり面積平均値テキスト">
          <a:extLst>
            <a:ext uri="{FF2B5EF4-FFF2-40B4-BE49-F238E27FC236}">
              <a16:creationId xmlns:a16="http://schemas.microsoft.com/office/drawing/2014/main" id="{00000000-0008-0000-0200-000050030000}"/>
            </a:ext>
          </a:extLst>
        </xdr:cNvPr>
        <xdr:cNvSpPr txBox="1"/>
      </xdr:nvSpPr>
      <xdr:spPr>
        <a:xfrm>
          <a:off x="22199600" y="17675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849" name="フローチャート: 判断 848">
          <a:extLst>
            <a:ext uri="{FF2B5EF4-FFF2-40B4-BE49-F238E27FC236}">
              <a16:creationId xmlns:a16="http://schemas.microsoft.com/office/drawing/2014/main" id="{00000000-0008-0000-0200-000051030000}"/>
            </a:ext>
          </a:extLst>
        </xdr:cNvPr>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850" name="フローチャート: 判断 849">
          <a:extLst>
            <a:ext uri="{FF2B5EF4-FFF2-40B4-BE49-F238E27FC236}">
              <a16:creationId xmlns:a16="http://schemas.microsoft.com/office/drawing/2014/main" id="{00000000-0008-0000-0200-000052030000}"/>
            </a:ext>
          </a:extLst>
        </xdr:cNvPr>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851" name="フローチャート: 判断 850">
          <a:extLst>
            <a:ext uri="{FF2B5EF4-FFF2-40B4-BE49-F238E27FC236}">
              <a16:creationId xmlns:a16="http://schemas.microsoft.com/office/drawing/2014/main" id="{00000000-0008-0000-0200-000053030000}"/>
            </a:ext>
          </a:extLst>
        </xdr:cNvPr>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852" name="フローチャート: 判断 851">
          <a:extLst>
            <a:ext uri="{FF2B5EF4-FFF2-40B4-BE49-F238E27FC236}">
              <a16:creationId xmlns:a16="http://schemas.microsoft.com/office/drawing/2014/main" id="{00000000-0008-0000-0200-000054030000}"/>
            </a:ext>
          </a:extLst>
        </xdr:cNvPr>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853" name="フローチャート: 判断 852">
          <a:extLst>
            <a:ext uri="{FF2B5EF4-FFF2-40B4-BE49-F238E27FC236}">
              <a16:creationId xmlns:a16="http://schemas.microsoft.com/office/drawing/2014/main" id="{00000000-0008-0000-0200-000055030000}"/>
            </a:ext>
          </a:extLst>
        </xdr:cNvPr>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63500</xdr:rowOff>
    </xdr:from>
    <xdr:to>
      <xdr:col>116</xdr:col>
      <xdr:colOff>114300</xdr:colOff>
      <xdr:row>104</xdr:row>
      <xdr:rowOff>165100</xdr:rowOff>
    </xdr:to>
    <xdr:sp macro="" textlink="">
      <xdr:nvSpPr>
        <xdr:cNvPr id="859" name="楕円 858">
          <a:extLst>
            <a:ext uri="{FF2B5EF4-FFF2-40B4-BE49-F238E27FC236}">
              <a16:creationId xmlns:a16="http://schemas.microsoft.com/office/drawing/2014/main" id="{00000000-0008-0000-0200-00005B030000}"/>
            </a:ext>
          </a:extLst>
        </xdr:cNvPr>
        <xdr:cNvSpPr/>
      </xdr:nvSpPr>
      <xdr:spPr>
        <a:xfrm>
          <a:off x="22110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41927</xdr:rowOff>
    </xdr:from>
    <xdr:ext cx="469744" cy="259045"/>
    <xdr:sp macro="" textlink="">
      <xdr:nvSpPr>
        <xdr:cNvPr id="860" name="【庁舎】&#10;一人当たり面積該当値テキスト">
          <a:extLst>
            <a:ext uri="{FF2B5EF4-FFF2-40B4-BE49-F238E27FC236}">
              <a16:creationId xmlns:a16="http://schemas.microsoft.com/office/drawing/2014/main" id="{00000000-0008-0000-0200-00005C030000}"/>
            </a:ext>
          </a:extLst>
        </xdr:cNvPr>
        <xdr:cNvSpPr txBox="1"/>
      </xdr:nvSpPr>
      <xdr:spPr>
        <a:xfrm>
          <a:off x="22199600"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71120</xdr:rowOff>
    </xdr:from>
    <xdr:to>
      <xdr:col>112</xdr:col>
      <xdr:colOff>38100</xdr:colOff>
      <xdr:row>105</xdr:row>
      <xdr:rowOff>1270</xdr:rowOff>
    </xdr:to>
    <xdr:sp macro="" textlink="">
      <xdr:nvSpPr>
        <xdr:cNvPr id="861" name="楕円 860">
          <a:extLst>
            <a:ext uri="{FF2B5EF4-FFF2-40B4-BE49-F238E27FC236}">
              <a16:creationId xmlns:a16="http://schemas.microsoft.com/office/drawing/2014/main" id="{00000000-0008-0000-0200-00005D030000}"/>
            </a:ext>
          </a:extLst>
        </xdr:cNvPr>
        <xdr:cNvSpPr/>
      </xdr:nvSpPr>
      <xdr:spPr>
        <a:xfrm>
          <a:off x="21272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114300</xdr:rowOff>
    </xdr:from>
    <xdr:to>
      <xdr:col>116</xdr:col>
      <xdr:colOff>63500</xdr:colOff>
      <xdr:row>104</xdr:row>
      <xdr:rowOff>121920</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flipV="1">
          <a:off x="21323300" y="17945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78739</xdr:rowOff>
    </xdr:from>
    <xdr:to>
      <xdr:col>107</xdr:col>
      <xdr:colOff>101600</xdr:colOff>
      <xdr:row>105</xdr:row>
      <xdr:rowOff>8889</xdr:rowOff>
    </xdr:to>
    <xdr:sp macro="" textlink="">
      <xdr:nvSpPr>
        <xdr:cNvPr id="863" name="楕円 862">
          <a:extLst>
            <a:ext uri="{FF2B5EF4-FFF2-40B4-BE49-F238E27FC236}">
              <a16:creationId xmlns:a16="http://schemas.microsoft.com/office/drawing/2014/main" id="{00000000-0008-0000-0200-00005F030000}"/>
            </a:ext>
          </a:extLst>
        </xdr:cNvPr>
        <xdr:cNvSpPr/>
      </xdr:nvSpPr>
      <xdr:spPr>
        <a:xfrm>
          <a:off x="20383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121920</xdr:rowOff>
    </xdr:from>
    <xdr:to>
      <xdr:col>111</xdr:col>
      <xdr:colOff>177800</xdr:colOff>
      <xdr:row>104</xdr:row>
      <xdr:rowOff>129539</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flipV="1">
          <a:off x="20434300" y="17952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865" name="楕円 864">
          <a:extLst>
            <a:ext uri="{FF2B5EF4-FFF2-40B4-BE49-F238E27FC236}">
              <a16:creationId xmlns:a16="http://schemas.microsoft.com/office/drawing/2014/main" id="{00000000-0008-0000-0200-000061030000}"/>
            </a:ext>
          </a:extLst>
        </xdr:cNvPr>
        <xdr:cNvSpPr/>
      </xdr:nvSpPr>
      <xdr:spPr>
        <a:xfrm>
          <a:off x="19494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129539</xdr:rowOff>
    </xdr:from>
    <xdr:to>
      <xdr:col>107</xdr:col>
      <xdr:colOff>50800</xdr:colOff>
      <xdr:row>104</xdr:row>
      <xdr:rowOff>137161</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flipV="1">
          <a:off x="19545300" y="17960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92075</xdr:rowOff>
    </xdr:from>
    <xdr:to>
      <xdr:col>98</xdr:col>
      <xdr:colOff>38100</xdr:colOff>
      <xdr:row>105</xdr:row>
      <xdr:rowOff>22225</xdr:rowOff>
    </xdr:to>
    <xdr:sp macro="" textlink="">
      <xdr:nvSpPr>
        <xdr:cNvPr id="867" name="楕円 866">
          <a:extLst>
            <a:ext uri="{FF2B5EF4-FFF2-40B4-BE49-F238E27FC236}">
              <a16:creationId xmlns:a16="http://schemas.microsoft.com/office/drawing/2014/main" id="{00000000-0008-0000-0200-000063030000}"/>
            </a:ext>
          </a:extLst>
        </xdr:cNvPr>
        <xdr:cNvSpPr/>
      </xdr:nvSpPr>
      <xdr:spPr>
        <a:xfrm>
          <a:off x="18605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137161</xdr:rowOff>
    </xdr:from>
    <xdr:to>
      <xdr:col>102</xdr:col>
      <xdr:colOff>114300</xdr:colOff>
      <xdr:row>104</xdr:row>
      <xdr:rowOff>142875</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flipV="1">
          <a:off x="18656300" y="179679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114952</xdr:rowOff>
    </xdr:from>
    <xdr:ext cx="469744" cy="259045"/>
    <xdr:sp macro="" textlink="">
      <xdr:nvSpPr>
        <xdr:cNvPr id="869" name="n_1aveValue【庁舎】&#10;一人当たり面積">
          <a:extLst>
            <a:ext uri="{FF2B5EF4-FFF2-40B4-BE49-F238E27FC236}">
              <a16:creationId xmlns:a16="http://schemas.microsoft.com/office/drawing/2014/main" id="{00000000-0008-0000-0200-000065030000}"/>
            </a:ext>
          </a:extLst>
        </xdr:cNvPr>
        <xdr:cNvSpPr txBox="1"/>
      </xdr:nvSpPr>
      <xdr:spPr>
        <a:xfrm>
          <a:off x="21075727" y="1760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134002</xdr:rowOff>
    </xdr:from>
    <xdr:ext cx="469744" cy="259045"/>
    <xdr:sp macro="" textlink="">
      <xdr:nvSpPr>
        <xdr:cNvPr id="870" name="n_2aveValue【庁舎】&#10;一人当たり面積">
          <a:extLst>
            <a:ext uri="{FF2B5EF4-FFF2-40B4-BE49-F238E27FC236}">
              <a16:creationId xmlns:a16="http://schemas.microsoft.com/office/drawing/2014/main" id="{00000000-0008-0000-0200-000066030000}"/>
            </a:ext>
          </a:extLst>
        </xdr:cNvPr>
        <xdr:cNvSpPr txBox="1"/>
      </xdr:nvSpPr>
      <xdr:spPr>
        <a:xfrm>
          <a:off x="2019942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154957</xdr:rowOff>
    </xdr:from>
    <xdr:ext cx="469744" cy="259045"/>
    <xdr:sp macro="" textlink="">
      <xdr:nvSpPr>
        <xdr:cNvPr id="871" name="n_3aveValue【庁舎】&#10;一人当たり面積">
          <a:extLst>
            <a:ext uri="{FF2B5EF4-FFF2-40B4-BE49-F238E27FC236}">
              <a16:creationId xmlns:a16="http://schemas.microsoft.com/office/drawing/2014/main" id="{00000000-0008-0000-0200-000067030000}"/>
            </a:ext>
          </a:extLst>
        </xdr:cNvPr>
        <xdr:cNvSpPr txBox="1"/>
      </xdr:nvSpPr>
      <xdr:spPr>
        <a:xfrm>
          <a:off x="19310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872" name="n_4aveValue【庁舎】&#10;一人当たり面積">
          <a:extLst>
            <a:ext uri="{FF2B5EF4-FFF2-40B4-BE49-F238E27FC236}">
              <a16:creationId xmlns:a16="http://schemas.microsoft.com/office/drawing/2014/main" id="{00000000-0008-0000-0200-000068030000}"/>
            </a:ext>
          </a:extLst>
        </xdr:cNvPr>
        <xdr:cNvSpPr txBox="1"/>
      </xdr:nvSpPr>
      <xdr:spPr>
        <a:xfrm>
          <a:off x="18421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163847</xdr:rowOff>
    </xdr:from>
    <xdr:ext cx="469744" cy="259045"/>
    <xdr:sp macro="" textlink="">
      <xdr:nvSpPr>
        <xdr:cNvPr id="873" name="n_1mainValue【庁舎】&#10;一人当たり面積">
          <a:extLst>
            <a:ext uri="{FF2B5EF4-FFF2-40B4-BE49-F238E27FC236}">
              <a16:creationId xmlns:a16="http://schemas.microsoft.com/office/drawing/2014/main" id="{00000000-0008-0000-0200-000069030000}"/>
            </a:ext>
          </a:extLst>
        </xdr:cNvPr>
        <xdr:cNvSpPr txBox="1"/>
      </xdr:nvSpPr>
      <xdr:spPr>
        <a:xfrm>
          <a:off x="21075727"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xdr:rowOff>
    </xdr:from>
    <xdr:ext cx="469744" cy="259045"/>
    <xdr:sp macro="" textlink="">
      <xdr:nvSpPr>
        <xdr:cNvPr id="874" name="n_2mainValue【庁舎】&#10;一人当たり面積">
          <a:extLst>
            <a:ext uri="{FF2B5EF4-FFF2-40B4-BE49-F238E27FC236}">
              <a16:creationId xmlns:a16="http://schemas.microsoft.com/office/drawing/2014/main" id="{00000000-0008-0000-0200-00006A030000}"/>
            </a:ext>
          </a:extLst>
        </xdr:cNvPr>
        <xdr:cNvSpPr txBox="1"/>
      </xdr:nvSpPr>
      <xdr:spPr>
        <a:xfrm>
          <a:off x="201994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7638</xdr:rowOff>
    </xdr:from>
    <xdr:ext cx="469744" cy="259045"/>
    <xdr:sp macro="" textlink="">
      <xdr:nvSpPr>
        <xdr:cNvPr id="875" name="n_3mainValue【庁舎】&#10;一人当たり面積">
          <a:extLst>
            <a:ext uri="{FF2B5EF4-FFF2-40B4-BE49-F238E27FC236}">
              <a16:creationId xmlns:a16="http://schemas.microsoft.com/office/drawing/2014/main" id="{00000000-0008-0000-0200-00006B030000}"/>
            </a:ext>
          </a:extLst>
        </xdr:cNvPr>
        <xdr:cNvSpPr txBox="1"/>
      </xdr:nvSpPr>
      <xdr:spPr>
        <a:xfrm>
          <a:off x="19310427" y="180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38752</xdr:rowOff>
    </xdr:from>
    <xdr:ext cx="469744" cy="259045"/>
    <xdr:sp macro="" textlink="">
      <xdr:nvSpPr>
        <xdr:cNvPr id="876" name="n_4mainValue【庁舎】&#10;一人当たり面積">
          <a:extLst>
            <a:ext uri="{FF2B5EF4-FFF2-40B4-BE49-F238E27FC236}">
              <a16:creationId xmlns:a16="http://schemas.microsoft.com/office/drawing/2014/main" id="{00000000-0008-0000-0200-00006C030000}"/>
            </a:ext>
          </a:extLst>
        </xdr:cNvPr>
        <xdr:cNvSpPr txBox="1"/>
      </xdr:nvSpPr>
      <xdr:spPr>
        <a:xfrm>
          <a:off x="18421427" y="1769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7" name="正方形/長方形 876">
          <a:extLst>
            <a:ext uri="{FF2B5EF4-FFF2-40B4-BE49-F238E27FC236}">
              <a16:creationId xmlns:a16="http://schemas.microsoft.com/office/drawing/2014/main" id="{00000000-0008-0000-0200-00006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8" name="正方形/長方形 877">
          <a:extLst>
            <a:ext uri="{FF2B5EF4-FFF2-40B4-BE49-F238E27FC236}">
              <a16:creationId xmlns:a16="http://schemas.microsoft.com/office/drawing/2014/main" id="{00000000-0008-0000-0200-00006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教育施設である図書館及び体育館の有形固定資産減価償却率は共に類似団体内平均値を下回っており、類似団体に比べ、施設の維持・更新が進んでいる状況であると言える。一方、福祉施設、保健センター、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万葉ホール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消防施設については、どれも類似団体内平均値を上回っていることから、類似団体と比べると老朽化が進んでいる状況であると言える。一人当たりの資産規模は類似団体内平均値に比べ少ないにも関わらず、償却率は高いことから施設の維持・更新等を計画的に進め、対策を急ぐ必要がある。特に類似団体内順位の高い、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万葉ホール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と庁舎については、今後多額の更新費用を要することが予測されるため、一定の基金の取崩しや地方債に頼らざるをえない状況である。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13,305
13,199
14.17
5,246,590
5,199,109
27,952
3,203,220
4,228,638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令和元年度の財政力指数は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0.51</a:t>
          </a:r>
          <a:r>
            <a:rPr kumimoji="1" lang="ja-JP" altLang="en-US" sz="1300">
              <a:solidFill>
                <a:srgbClr val="000000"/>
              </a:solidFill>
              <a:latin typeface="ＭＳ Ｐゴシック" panose="020B0600070205080204" pitchFamily="50" charset="-128"/>
              <a:ea typeface="ＭＳ Ｐゴシック" panose="020B0600070205080204" pitchFamily="50" charset="-128"/>
            </a:rPr>
            <a:t>で、類似団体内平均値は上回っているものの、大阪府平均を下回っている。これは、高齢化の進行に伴う生産年齢人口の減少や地価の下落等による町税の減収に加え、担税力の高い企業も少なく、町税に占める法人町民税の割合が低いことなどが要因である。今後においても大幅な町税の増収は見込めないところではあるが、徴収業務の強化や、使用料・手数料の適正化など自主財源の確保により、引き続き財政基盤の強化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48381</xdr:rowOff>
    </xdr:from>
    <xdr:to>
      <xdr:col>23</xdr:col>
      <xdr:colOff>133350</xdr:colOff>
      <xdr:row>42</xdr:row>
      <xdr:rowOff>59872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492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48381</xdr:rowOff>
    </xdr:from>
    <xdr:to>
      <xdr:col>19</xdr:col>
      <xdr:colOff>133350</xdr:colOff>
      <xdr:row>42</xdr:row>
      <xdr:rowOff>48381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48381</xdr:rowOff>
    </xdr:from>
    <xdr:to>
      <xdr:col>15</xdr:col>
      <xdr:colOff>82550</xdr:colOff>
      <xdr:row>42</xdr:row>
      <xdr:rowOff>48381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118429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36891</xdr:rowOff>
    </xdr:from>
    <xdr:to>
      <xdr:col>11</xdr:col>
      <xdr:colOff>31750</xdr:colOff>
      <xdr:row>42</xdr:row>
      <xdr:rowOff>48381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377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152901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25599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169031</xdr:rowOff>
    </xdr:from>
    <xdr:to>
      <xdr:col>19</xdr:col>
      <xdr:colOff>184150</xdr:colOff>
      <xdr:row>42</xdr:row>
      <xdr:rowOff>99181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109358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6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169031</xdr:rowOff>
    </xdr:from>
    <xdr:to>
      <xdr:col>15</xdr:col>
      <xdr:colOff>133350</xdr:colOff>
      <xdr:row>42</xdr:row>
      <xdr:rowOff>99181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109358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169031</xdr:rowOff>
    </xdr:from>
    <xdr:to>
      <xdr:col>11</xdr:col>
      <xdr:colOff>82550</xdr:colOff>
      <xdr:row>42</xdr:row>
      <xdr:rowOff>99181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109358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157541</xdr:rowOff>
    </xdr:from>
    <xdr:to>
      <xdr:col>7</xdr:col>
      <xdr:colOff>31750</xdr:colOff>
      <xdr:row>42</xdr:row>
      <xdr:rowOff>87691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97868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[103.7%]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令和元年度の経常収支比率は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103.7</a:t>
          </a:r>
          <a:r>
            <a:rPr kumimoji="1" lang="ja-JP" altLang="en-US" sz="1300">
              <a:solidFill>
                <a:srgbClr val="000000"/>
              </a:solidFill>
              <a:latin typeface="ＭＳ Ｐゴシック" panose="020B0600070205080204" pitchFamily="50" charset="-128"/>
              <a:ea typeface="ＭＳ Ｐゴシック" panose="020B0600070205080204" pitchFamily="50" charset="-128"/>
            </a:rPr>
            <a:t>％で、全国平均や類似団体内平均値を上回る状況にあり、依然として高い水準で推移している。これは、経常収支比率の算定要素のうち、過去に行った建設事業等に伴う公債費が、未だ高い水準にあることに加え、社会保障関係経費の増加や、団塊の世代の退職による人件費の増加などが要因である。今後においても公債費負担を抑制しながら、定員管理・給与の適正化を堅持し、事務事業の見直しによる経費の削減を図るとともに、町税をはじめとする自主財源の確保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95673</xdr:rowOff>
    </xdr:from>
    <xdr:to>
      <xdr:col>23</xdr:col>
      <xdr:colOff>133350</xdr:colOff>
      <xdr:row>66</xdr:row>
      <xdr:rowOff>30269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068473"/>
          <a:ext cx="838200" cy="2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47413</xdr:rowOff>
    </xdr:from>
    <xdr:to>
      <xdr:col>19</xdr:col>
      <xdr:colOff>133350</xdr:colOff>
      <xdr:row>64</xdr:row>
      <xdr:rowOff>95673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0202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150495</xdr:rowOff>
    </xdr:from>
    <xdr:to>
      <xdr:col>15</xdr:col>
      <xdr:colOff>82550</xdr:colOff>
      <xdr:row>64</xdr:row>
      <xdr:rowOff>47413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951845"/>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150495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9500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150919</xdr:rowOff>
    </xdr:from>
    <xdr:to>
      <xdr:col>23</xdr:col>
      <xdr:colOff>184150</xdr:colOff>
      <xdr:row>66</xdr:row>
      <xdr:rowOff>81069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46796</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191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44873</xdr:rowOff>
    </xdr:from>
    <xdr:to>
      <xdr:col>19</xdr:col>
      <xdr:colOff>184150</xdr:colOff>
      <xdr:row>64</xdr:row>
      <xdr:rowOff>146473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131250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168063</xdr:rowOff>
    </xdr:from>
    <xdr:to>
      <xdr:col>15</xdr:col>
      <xdr:colOff>133350</xdr:colOff>
      <xdr:row>64</xdr:row>
      <xdr:rowOff>98213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99695</xdr:rowOff>
    </xdr:from>
    <xdr:to>
      <xdr:col>11</xdr:col>
      <xdr:colOff>82550</xdr:colOff>
      <xdr:row>64</xdr:row>
      <xdr:rowOff>29845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14622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[142,435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令和元年度の人口</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142,435</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で、類似団体内平均値よりは下回っているものの増加傾向となっている。これは、人件費では退職手当の増、物件費では、各種計画等の策定業務委託や専門職配置による賃金などが高水準を維持し、横ばい傾向にあるなか、人口減少が影響していると考えられ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493,952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42388</xdr:rowOff>
    </xdr:from>
    <xdr:to>
      <xdr:col>23</xdr:col>
      <xdr:colOff>133350</xdr:colOff>
      <xdr:row>81</xdr:row>
      <xdr:rowOff>83876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29838"/>
          <a:ext cx="838200" cy="4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14755</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73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36134</xdr:rowOff>
    </xdr:from>
    <xdr:to>
      <xdr:col>19</xdr:col>
      <xdr:colOff>133350</xdr:colOff>
      <xdr:row>81</xdr:row>
      <xdr:rowOff>42388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23584"/>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95739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54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23189</xdr:rowOff>
    </xdr:from>
    <xdr:to>
      <xdr:col>15</xdr:col>
      <xdr:colOff>82550</xdr:colOff>
      <xdr:row>81</xdr:row>
      <xdr:rowOff>36134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10639"/>
          <a:ext cx="889000" cy="1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65560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12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11519</xdr:rowOff>
    </xdr:from>
    <xdr:to>
      <xdr:col>11</xdr:col>
      <xdr:colOff>31750</xdr:colOff>
      <xdr:row>81</xdr:row>
      <xdr:rowOff>23189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898969"/>
          <a:ext cx="889000" cy="1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36620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40939</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33076</xdr:rowOff>
    </xdr:from>
    <xdr:to>
      <xdr:col>23</xdr:col>
      <xdr:colOff>184150</xdr:colOff>
      <xdr:row>81</xdr:row>
      <xdr:rowOff>134676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2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49603</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6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163038</xdr:rowOff>
    </xdr:from>
    <xdr:to>
      <xdr:col>19</xdr:col>
      <xdr:colOff>184150</xdr:colOff>
      <xdr:row>81</xdr:row>
      <xdr:rowOff>93188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7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103365</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47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156784</xdr:rowOff>
    </xdr:from>
    <xdr:to>
      <xdr:col>15</xdr:col>
      <xdr:colOff>133350</xdr:colOff>
      <xdr:row>81</xdr:row>
      <xdr:rowOff>86934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7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97111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143839</xdr:rowOff>
    </xdr:from>
    <xdr:to>
      <xdr:col>11</xdr:col>
      <xdr:colOff>82550</xdr:colOff>
      <xdr:row>81</xdr:row>
      <xdr:rowOff>73989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84166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2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132169</xdr:rowOff>
    </xdr:from>
    <xdr:to>
      <xdr:col>7</xdr:col>
      <xdr:colOff>31750</xdr:colOff>
      <xdr:row>81</xdr:row>
      <xdr:rowOff>62319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4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72496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1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これまでに、給与構造の見直しによる職務・職責に応じた構造への転換や給与制度の総合的見直しによる給料表の改正、枠外昇給制度の廃止、</a:t>
          </a:r>
          <a:r>
            <a:rPr kumimoji="1" lang="en-US" altLang="ja-JP" sz="1300">
              <a:solidFill>
                <a:srgbClr val="000000"/>
              </a:solidFill>
              <a:latin typeface="ＭＳ Ｐゴシック" panose="020B0600070205080204" pitchFamily="50" charset="-128"/>
              <a:ea typeface="ＭＳ Ｐゴシック" panose="020B0600070205080204" pitchFamily="50" charset="-128"/>
            </a:rPr>
            <a:t>55</a:t>
          </a:r>
          <a:r>
            <a:rPr kumimoji="1" lang="ja-JP" altLang="en-US" sz="1300">
              <a:solidFill>
                <a:srgbClr val="000000"/>
              </a:solidFill>
              <a:latin typeface="ＭＳ Ｐゴシック" panose="020B0600070205080204" pitchFamily="50" charset="-128"/>
              <a:ea typeface="ＭＳ Ｐゴシック" panose="020B0600070205080204" pitchFamily="50" charset="-128"/>
            </a:rPr>
            <a:t>歳昇給抑制を実施した。また、調整手当を廃止し地域手当に移行、令和元年度から初任給を引き下げなど給与の適正化に努め、ラスパイレス指数を</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a:t>
          </a:r>
          <a:r>
            <a:rPr kumimoji="1" lang="ja-JP" altLang="en-US" sz="1300">
              <a:solidFill>
                <a:srgbClr val="000000"/>
              </a:solidFill>
              <a:latin typeface="ＭＳ Ｐゴシック" panose="020B0600070205080204" pitchFamily="50" charset="-128"/>
              <a:ea typeface="ＭＳ Ｐゴシック" panose="020B0600070205080204" pitchFamily="50" charset="-128"/>
            </a:rPr>
            <a:t>以下に抑制してきた。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88</xdr:row>
      <xdr:rowOff>34471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984186"/>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45962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51220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88</xdr:row>
      <xdr:rowOff>45962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984186"/>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159052</xdr:rowOff>
    </xdr:from>
    <xdr:to>
      <xdr:col>68</xdr:col>
      <xdr:colOff>152400</xdr:colOff>
      <xdr:row>87</xdr:row>
      <xdr:rowOff>68036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90375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166612</xdr:rowOff>
    </xdr:from>
    <xdr:to>
      <xdr:col>73</xdr:col>
      <xdr:colOff>44450</xdr:colOff>
      <xdr:row>88</xdr:row>
      <xdr:rowOff>96762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81539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108252</xdr:rowOff>
    </xdr:from>
    <xdr:to>
      <xdr:col>64</xdr:col>
      <xdr:colOff>152400</xdr:colOff>
      <xdr:row>87</xdr:row>
      <xdr:rowOff>38402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23179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[7.22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職員数は、行財政改革の推進により、平成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14</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a:t>
          </a:r>
          <a:r>
            <a:rPr kumimoji="1" lang="en-US" altLang="ja-JP" sz="1300">
              <a:solidFill>
                <a:srgbClr val="000000"/>
              </a:solidFill>
              <a:latin typeface="ＭＳ Ｐゴシック" panose="020B0600070205080204" pitchFamily="50" charset="-128"/>
              <a:ea typeface="ＭＳ Ｐゴシック" panose="020B0600070205080204" pitchFamily="50" charset="-128"/>
            </a:rPr>
            <a:t>144</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人）をピークに年々減少（令和元年度</a:t>
          </a:r>
          <a:r>
            <a:rPr kumimoji="1" lang="en-US" altLang="ja-JP" sz="1300">
              <a:solidFill>
                <a:srgbClr val="000000"/>
              </a:solidFill>
              <a:latin typeface="ＭＳ Ｐゴシック" panose="020B0600070205080204" pitchFamily="50" charset="-128"/>
              <a:ea typeface="ＭＳ Ｐゴシック" panose="020B0600070205080204" pitchFamily="50" charset="-128"/>
            </a:rPr>
            <a:t>114</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 累計△</a:t>
          </a:r>
          <a:r>
            <a:rPr kumimoji="1" lang="en-US" altLang="ja-JP" sz="1300">
              <a:solidFill>
                <a:srgbClr val="000000"/>
              </a:solidFill>
              <a:latin typeface="ＭＳ Ｐゴシック" panose="020B0600070205080204" pitchFamily="50" charset="-128"/>
              <a:ea typeface="ＭＳ Ｐゴシック" panose="020B0600070205080204" pitchFamily="50" charset="-128"/>
            </a:rPr>
            <a:t>31</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人）し、全国平均を下回っている状況である。また、集中改革プランにおける数値目標（平成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17</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年度職員数から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8</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人以上の削減）は、平成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年度に達成した。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今後、定年退職者の増加が見込まれることから、平成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27</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年度に定員適正化計画（目標職員数</a:t>
          </a:r>
          <a:r>
            <a:rPr kumimoji="1" lang="en-US" altLang="ja-JP" sz="1300">
              <a:solidFill>
                <a:srgbClr val="000000"/>
              </a:solidFill>
              <a:latin typeface="ＭＳ Ｐゴシック" panose="020B0600070205080204" pitchFamily="50" charset="-128"/>
              <a:ea typeface="ＭＳ Ｐゴシック" panose="020B0600070205080204" pitchFamily="50" charset="-128"/>
            </a:rPr>
            <a:t>115</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人）を策定し、適切な定員管理に努めている。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132537</xdr:rowOff>
    </xdr:from>
    <xdr:to>
      <xdr:col>81</xdr:col>
      <xdr:colOff>44450</xdr:colOff>
      <xdr:row>60</xdr:row>
      <xdr:rowOff>139294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419537"/>
          <a:ext cx="8382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45000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125299</xdr:rowOff>
    </xdr:from>
    <xdr:to>
      <xdr:col>77</xdr:col>
      <xdr:colOff>44450</xdr:colOff>
      <xdr:row>60</xdr:row>
      <xdr:rowOff>139294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12299"/>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147235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05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118059</xdr:rowOff>
    </xdr:from>
    <xdr:to>
      <xdr:col>72</xdr:col>
      <xdr:colOff>203200</xdr:colOff>
      <xdr:row>60</xdr:row>
      <xdr:rowOff>125299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05059"/>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134205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108407</xdr:rowOff>
    </xdr:from>
    <xdr:to>
      <xdr:col>68</xdr:col>
      <xdr:colOff>152400</xdr:colOff>
      <xdr:row>60</xdr:row>
      <xdr:rowOff>118059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9540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130344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133240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81737</xdr:rowOff>
    </xdr:from>
    <xdr:to>
      <xdr:col>81</xdr:col>
      <xdr:colOff>95250</xdr:colOff>
      <xdr:row>61</xdr:row>
      <xdr:rowOff>11887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3014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9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88494</xdr:rowOff>
    </xdr:from>
    <xdr:to>
      <xdr:col>77</xdr:col>
      <xdr:colOff>95250</xdr:colOff>
      <xdr:row>61</xdr:row>
      <xdr:rowOff>18644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7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28821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4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74499</xdr:rowOff>
    </xdr:from>
    <xdr:to>
      <xdr:col>73</xdr:col>
      <xdr:colOff>44450</xdr:colOff>
      <xdr:row>61</xdr:row>
      <xdr:rowOff>4649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6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14826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3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67259</xdr:rowOff>
    </xdr:from>
    <xdr:to>
      <xdr:col>68</xdr:col>
      <xdr:colOff>203200</xdr:colOff>
      <xdr:row>60</xdr:row>
      <xdr:rowOff>168859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5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7586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2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57607</xdr:rowOff>
    </xdr:from>
    <xdr:to>
      <xdr:col>64</xdr:col>
      <xdr:colOff>152400</xdr:colOff>
      <xdr:row>60</xdr:row>
      <xdr:rowOff>159207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169384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1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令和元年度の実質公債費比率は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7.1</a:t>
          </a:r>
          <a:r>
            <a:rPr kumimoji="1" lang="ja-JP" altLang="en-US" sz="1300">
              <a:solidFill>
                <a:srgbClr val="000000"/>
              </a:solidFill>
              <a:latin typeface="ＭＳ Ｐゴシック" panose="020B0600070205080204" pitchFamily="50" charset="-128"/>
              <a:ea typeface="ＭＳ Ｐゴシック" panose="020B0600070205080204" pitchFamily="50" charset="-128"/>
            </a:rPr>
            <a:t>％で、全国平均や大阪府平均を上回っている。これは、地方債（町債・企業債）の償還にかかる公債費や、下水道事業会計への繰出金が高い水準で推移していることが要因である。今後においても、建設事業等にかかる地方債の新規発行の抑制、平準化とともに、下水道事業の経営基盤強化による繰出金の縮減を図るなど、引き続き公債費負担の軽減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41</xdr:row>
      <xdr:rowOff>124460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4586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110083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3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148590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458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140546</xdr:rowOff>
    </xdr:from>
    <xdr:to>
      <xdr:col>72</xdr:col>
      <xdr:colOff>203200</xdr:colOff>
      <xdr:row>41</xdr:row>
      <xdr:rowOff>148590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1699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140546</xdr:rowOff>
    </xdr:from>
    <xdr:to>
      <xdr:col>68</xdr:col>
      <xdr:colOff>152400</xdr:colOff>
      <xdr:row>42</xdr:row>
      <xdr:rowOff>41487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699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90187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89746</xdr:rowOff>
    </xdr:from>
    <xdr:to>
      <xdr:col>68</xdr:col>
      <xdr:colOff>203200</xdr:colOff>
      <xdr:row>42</xdr:row>
      <xdr:rowOff>19896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102464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令和元年度の将来負担比率は生じておらず、これは将来負担比率の算定要素のうち、地方債現在高や退職手当負担見込額が減少したことが主な要因である。今後においても、下水道事業の経営基盤強化による繰出金の抑制や、地方債残高の推移を注視し、適正な負担の範囲となるよう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1998</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02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13,305
13,199
14.17
5,246,590
5,199,109
27,952
3,203,220
4,228,638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令和元年度の人件費は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32.0</a:t>
          </a:r>
          <a:r>
            <a:rPr kumimoji="1" lang="ja-JP" altLang="en-US" sz="1300">
              <a:solidFill>
                <a:srgbClr val="000000"/>
              </a:solidFill>
              <a:latin typeface="ＭＳ Ｐゴシック" panose="020B0600070205080204" pitchFamily="50" charset="-128"/>
              <a:ea typeface="ＭＳ Ｐゴシック" panose="020B0600070205080204" pitchFamily="50" charset="-128"/>
            </a:rPr>
            <a:t>％で、類似団体内平均値、全国平均及び大阪府平均全てで上回っている。これは、当該年度において一定の退職者が生じたことが大きく影響しており、今後の定年退職者数についても年度間によっての増減があることから、退職手当基金の効率的な活用を図るとともに、事務の委託化や、補充採用も含め定員管理・給与適正化により、人件費の抑制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21844</xdr:rowOff>
    </xdr:from>
    <xdr:to>
      <xdr:col>24</xdr:col>
      <xdr:colOff>25400</xdr:colOff>
      <xdr:row>39</xdr:row>
      <xdr:rowOff>46990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36944"/>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152146</xdr:rowOff>
    </xdr:from>
    <xdr:to>
      <xdr:col>19</xdr:col>
      <xdr:colOff>187325</xdr:colOff>
      <xdr:row>38</xdr:row>
      <xdr:rowOff>21844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957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147574</xdr:rowOff>
    </xdr:from>
    <xdr:to>
      <xdr:col>15</xdr:col>
      <xdr:colOff>98425</xdr:colOff>
      <xdr:row>37</xdr:row>
      <xdr:rowOff>152146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91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147574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59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167640</xdr:rowOff>
    </xdr:from>
    <xdr:to>
      <xdr:col>24</xdr:col>
      <xdr:colOff>76200</xdr:colOff>
      <xdr:row>39</xdr:row>
      <xdr:rowOff>97790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139717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142494</xdr:rowOff>
    </xdr:from>
    <xdr:to>
      <xdr:col>20</xdr:col>
      <xdr:colOff>38100</xdr:colOff>
      <xdr:row>38</xdr:row>
      <xdr:rowOff>72644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57421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101346</xdr:rowOff>
    </xdr:from>
    <xdr:to>
      <xdr:col>15</xdr:col>
      <xdr:colOff>149225</xdr:colOff>
      <xdr:row>38</xdr:row>
      <xdr:rowOff>31496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96774</xdr:rowOff>
    </xdr:from>
    <xdr:to>
      <xdr:col>11</xdr:col>
      <xdr:colOff>60325</xdr:colOff>
      <xdr:row>38</xdr:row>
      <xdr:rowOff>26924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11701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令和元年度の物件費は</a:t>
          </a:r>
          <a:r>
            <a:rPr kumimoji="1" lang="en-US" altLang="ja-JP" sz="1200">
              <a:solidFill>
                <a:srgbClr val="000000"/>
              </a:solidFill>
              <a:latin typeface="ＭＳ Ｐゴシック" panose="020B0600070205080204" pitchFamily="50" charset="-128"/>
              <a:ea typeface="ＭＳ Ｐゴシック" panose="020B0600070205080204" pitchFamily="50" charset="-128"/>
            </a:rPr>
            <a:t>20.9</a:t>
          </a:r>
          <a:r>
            <a:rPr kumimoji="1" lang="ja-JP" altLang="en-US" sz="1200">
              <a:solidFill>
                <a:srgbClr val="000000"/>
              </a:solidFill>
              <a:latin typeface="ＭＳ Ｐゴシック" panose="020B0600070205080204" pitchFamily="50" charset="-128"/>
              <a:ea typeface="ＭＳ Ｐゴシック" panose="020B0600070205080204" pitchFamily="50" charset="-128"/>
            </a:rPr>
            <a:t>％で、類似団体内平均値、全国平均及び大阪府平均全てで上回っており、高い水準となっている。これは、ここ数年各種計画等の策定をはじめとした業務委託が増加傾向にあることや、行政サービスの多様化により、主に福祉分野における専門知識が必要となっており、それを補うための非常勤職員数の増加なども影響している。今後においても、事務事業の見直しや、施設の維持管理経費の精査により、物件費の抑制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20</xdr:row>
      <xdr:rowOff>34472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213100"/>
          <a:ext cx="8382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3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72571</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1369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80736</xdr:rowOff>
    </xdr:from>
    <xdr:to>
      <xdr:col>69</xdr:col>
      <xdr:colOff>92075</xdr:colOff>
      <xdr:row>18</xdr:row>
      <xdr:rowOff>72571</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95386"/>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155122</xdr:rowOff>
    </xdr:from>
    <xdr:to>
      <xdr:col>82</xdr:col>
      <xdr:colOff>158750</xdr:colOff>
      <xdr:row>20</xdr:row>
      <xdr:rowOff>85272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127199</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38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21771</xdr:rowOff>
    </xdr:from>
    <xdr:to>
      <xdr:col>69</xdr:col>
      <xdr:colOff>142875</xdr:colOff>
      <xdr:row>18</xdr:row>
      <xdr:rowOff>123371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108149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令和元年度の扶助費は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8.4</a:t>
          </a:r>
          <a:r>
            <a:rPr kumimoji="1" lang="ja-JP" altLang="en-US" sz="1300">
              <a:solidFill>
                <a:srgbClr val="000000"/>
              </a:solidFill>
              <a:latin typeface="ＭＳ Ｐゴシック" panose="020B0600070205080204" pitchFamily="50" charset="-128"/>
              <a:ea typeface="ＭＳ Ｐゴシック" panose="020B0600070205080204" pitchFamily="50" charset="-128"/>
            </a:rPr>
            <a:t>％で、類似団体内平均値を</a:t>
          </a:r>
          <a:r>
            <a:rPr kumimoji="1" lang="en-US" altLang="ja-JP" sz="1300">
              <a:solidFill>
                <a:srgbClr val="000000"/>
              </a:solidFill>
              <a:latin typeface="ＭＳ Ｐゴシック" panose="020B0600070205080204" pitchFamily="50" charset="-128"/>
              <a:ea typeface="ＭＳ Ｐゴシック" panose="020B0600070205080204" pitchFamily="50" charset="-128"/>
            </a:rPr>
            <a:t>1.6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上回っているものの、全国平均や大阪府平均は下回っている。本町には福祉事務所がなく、生活保護費の支給がないため全国平均などと比べると低い率となっているが、ここ数年では、特に障がい者施策に要する経費の伸びが著しく、加えて、少子高齢化による各種給付費などの増加が見込まれることから、扶助費の占める割合はより一層高まり、財政負担となる懸念が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139700</xdr:rowOff>
    </xdr:from>
    <xdr:to>
      <xdr:col>24</xdr:col>
      <xdr:colOff>25400</xdr:colOff>
      <xdr:row>59</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10083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114300</xdr:rowOff>
    </xdr:from>
    <xdr:to>
      <xdr:col>19</xdr:col>
      <xdr:colOff>187325</xdr:colOff>
      <xdr:row>58</xdr:row>
      <xdr:rowOff>139700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10058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88900</xdr:rowOff>
    </xdr:from>
    <xdr:to>
      <xdr:col>15</xdr:col>
      <xdr:colOff>98425</xdr:colOff>
      <xdr:row>58</xdr:row>
      <xdr:rowOff>114300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10033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918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88900</xdr:rowOff>
    </xdr:from>
    <xdr:to>
      <xdr:col>20</xdr:col>
      <xdr:colOff>38100</xdr:colOff>
      <xdr:row>59</xdr:row>
      <xdr:rowOff>19050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3827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63500</xdr:rowOff>
    </xdr:from>
    <xdr:to>
      <xdr:col>15</xdr:col>
      <xdr:colOff>149225</xdr:colOff>
      <xdr:row>58</xdr:row>
      <xdr:rowOff>165100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38100</xdr:rowOff>
    </xdr:from>
    <xdr:to>
      <xdr:col>11</xdr:col>
      <xdr:colOff>60325</xdr:colOff>
      <xdr:row>58</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令和元年度のその他は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17.1</a:t>
          </a:r>
          <a:r>
            <a:rPr kumimoji="1" lang="ja-JP" altLang="en-US" sz="1300">
              <a:solidFill>
                <a:srgbClr val="000000"/>
              </a:solidFill>
              <a:latin typeface="ＭＳ Ｐゴシック" panose="020B0600070205080204" pitchFamily="50" charset="-128"/>
              <a:ea typeface="ＭＳ Ｐゴシック" panose="020B0600070205080204" pitchFamily="50" charset="-128"/>
            </a:rPr>
            <a:t>％で、類似団体内平均値、全国平均及び大阪府平均全てで上回っている。これは、その他を構成する要素のうち、下水道事業や国民健康保険事業、介護保険事業など特別会計に対する一般会計からの繰出金が、本町の決算額に対して大きな割合を占めていることが要因である。今後においても、各特別会計における使用料や保険料の適正化を図るとともに、事務経費などの削減に取り組み繰出金の低減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86995</xdr:rowOff>
    </xdr:from>
    <xdr:to>
      <xdr:col>82</xdr:col>
      <xdr:colOff>107950</xdr:colOff>
      <xdr:row>59</xdr:row>
      <xdr:rowOff>132715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5671800" y="1020254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64152</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836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64135</xdr:rowOff>
    </xdr:from>
    <xdr:to>
      <xdr:col>78</xdr:col>
      <xdr:colOff>69850</xdr:colOff>
      <xdr:row>59</xdr:row>
      <xdr:rowOff>86995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4782800" y="101796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170832</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77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24130</xdr:rowOff>
    </xdr:from>
    <xdr:to>
      <xdr:col>73</xdr:col>
      <xdr:colOff>180975</xdr:colOff>
      <xdr:row>59</xdr:row>
      <xdr:rowOff>64135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101396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xdr:rowOff>
    </xdr:from>
    <xdr:to>
      <xdr:col>69</xdr:col>
      <xdr:colOff>92075</xdr:colOff>
      <xdr:row>59</xdr:row>
      <xdr:rowOff>24130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10128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5097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77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159402</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81915</xdr:rowOff>
    </xdr:from>
    <xdr:to>
      <xdr:col>82</xdr:col>
      <xdr:colOff>158750</xdr:colOff>
      <xdr:row>60</xdr:row>
      <xdr:rowOff>12065</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101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53992</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1016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36195</xdr:rowOff>
    </xdr:from>
    <xdr:to>
      <xdr:col>78</xdr:col>
      <xdr:colOff>120650</xdr:colOff>
      <xdr:row>59</xdr:row>
      <xdr:rowOff>137795</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10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122572</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10238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xdr:rowOff>
    </xdr:from>
    <xdr:to>
      <xdr:col>74</xdr:col>
      <xdr:colOff>31750</xdr:colOff>
      <xdr:row>59</xdr:row>
      <xdr:rowOff>114935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99712</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59707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48277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令和元年度の補助費等は</a:t>
          </a:r>
          <a:r>
            <a:rPr kumimoji="1" lang="en-US" altLang="ja-JP" sz="1200">
              <a:solidFill>
                <a:srgbClr val="000000"/>
              </a:solidFill>
              <a:latin typeface="ＭＳ Ｐゴシック" panose="020B0600070205080204" pitchFamily="50" charset="-128"/>
              <a:ea typeface="ＭＳ Ｐゴシック" panose="020B0600070205080204" pitchFamily="50" charset="-128"/>
            </a:rPr>
            <a:t>11.9</a:t>
          </a:r>
          <a:r>
            <a:rPr kumimoji="1" lang="ja-JP" altLang="en-US" sz="1200">
              <a:solidFill>
                <a:srgbClr val="000000"/>
              </a:solidFill>
              <a:latin typeface="ＭＳ Ｐゴシック" panose="020B0600070205080204" pitchFamily="50" charset="-128"/>
              <a:ea typeface="ＭＳ Ｐゴシック" panose="020B0600070205080204" pitchFamily="50" charset="-128"/>
            </a:rPr>
            <a:t>％で、類似団体内平均値は下回っているものの、全国平均や大阪府平均を上回っている。これは、ゴミ処理等を一部事務組合で行っていることや常備消防業務を委託していることが要因であり、引き続き加入する一部事務組合や常備消防業務の委託先団体とともに業務内容及び負担金の精査に努める。また、補助費等を構成する各種団体などへの補助金等についても、より一層適正な執行がなされるよう精査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99568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6267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27703</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371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94996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4782800" y="6267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108712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893800" y="6267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108712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62443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令和元年度の公債費は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13.4</a:t>
          </a:r>
          <a:r>
            <a:rPr kumimoji="1" lang="ja-JP" altLang="en-US" sz="1300">
              <a:solidFill>
                <a:srgbClr val="000000"/>
              </a:solidFill>
              <a:latin typeface="ＭＳ Ｐゴシック" panose="020B0600070205080204" pitchFamily="50" charset="-128"/>
              <a:ea typeface="ＭＳ Ｐゴシック" panose="020B0600070205080204" pitchFamily="50" charset="-128"/>
            </a:rPr>
            <a:t>％で、類似団体内平均値、全国平均及び大阪府平均全てで下回っている。これは、建設事業等にかかる地方債の新規発行を抑制してきたためである。今後においては、公共施設の老朽化対策をはじめとする建設事業等が確実に見込まれることから、引き続き地方債の新規発行の抑制、平準化など公債費負担の適正化に取り組む必要が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168148</xdr:rowOff>
    </xdr:from>
    <xdr:to>
      <xdr:col>24</xdr:col>
      <xdr:colOff>25400</xdr:colOff>
      <xdr:row>77</xdr:row>
      <xdr:rowOff>46989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198348"/>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158005</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92711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248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92711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2394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46989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2394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117348</xdr:rowOff>
    </xdr:from>
    <xdr:to>
      <xdr:col>24</xdr:col>
      <xdr:colOff>76200</xdr:colOff>
      <xdr:row>77</xdr:row>
      <xdr:rowOff>47498</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133875</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令和元年度の公債費以外は</a:t>
          </a:r>
          <a:r>
            <a:rPr kumimoji="1" lang="en-US" altLang="ja-JP" sz="1200">
              <a:solidFill>
                <a:srgbClr val="000000"/>
              </a:solidFill>
              <a:latin typeface="ＭＳ Ｐゴシック" panose="020B0600070205080204" pitchFamily="50" charset="-128"/>
              <a:ea typeface="ＭＳ Ｐゴシック" panose="020B0600070205080204" pitchFamily="50" charset="-128"/>
            </a:rPr>
            <a:t>90.3</a:t>
          </a:r>
          <a:r>
            <a:rPr kumimoji="1" lang="ja-JP" altLang="en-US" sz="1200">
              <a:solidFill>
                <a:srgbClr val="000000"/>
              </a:solidFill>
              <a:latin typeface="ＭＳ Ｐゴシック" panose="020B0600070205080204" pitchFamily="50" charset="-128"/>
              <a:ea typeface="ＭＳ Ｐゴシック" panose="020B0600070205080204" pitchFamily="50" charset="-128"/>
            </a:rPr>
            <a:t>％で、類似団体内平均値、全国平均及び大阪府平均全てで上回っている。各項目毎の分析等については上述のとおりであるが、本町では人件費、物件費、その他（特別会計繰出金）の水準が特に高く、それが数値に表れている。公債費以外で構成される本指標については、当該年度の経常的な財源をもって措置されている状況にあるものの、その財源には臨時財政対策債を含んでいる点などを考慮すれば、今後においても、歳出経費の削減及び自主財源の確保に努める必要が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a:extLst>
            <a:ext uri="{FF2B5EF4-FFF2-40B4-BE49-F238E27FC236}">
              <a16:creationId xmlns:a16="http://schemas.microsoft.com/office/drawing/2014/main" id="{00000000-0008-0000-0400-00009E010000}"/>
            </a:ext>
          </a:extLst>
        </xdr:cNvPr>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a:extLst>
            <a:ext uri="{FF2B5EF4-FFF2-40B4-BE49-F238E27FC236}">
              <a16:creationId xmlns:a16="http://schemas.microsoft.com/office/drawing/2014/main" id="{00000000-0008-0000-0400-0000A0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60706</xdr:rowOff>
    </xdr:from>
    <xdr:to>
      <xdr:col>82</xdr:col>
      <xdr:colOff>107950</xdr:colOff>
      <xdr:row>81</xdr:row>
      <xdr:rowOff>83565</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5671800" y="13605256"/>
          <a:ext cx="8382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19" name="公債費以外平均値テキスト">
          <a:extLst>
            <a:ext uri="{FF2B5EF4-FFF2-40B4-BE49-F238E27FC236}">
              <a16:creationId xmlns:a16="http://schemas.microsoft.com/office/drawing/2014/main" id="{00000000-0008-0000-0400-0000A3010000}"/>
            </a:ext>
          </a:extLst>
        </xdr:cNvPr>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131572</xdr:rowOff>
    </xdr:from>
    <xdr:to>
      <xdr:col>78</xdr:col>
      <xdr:colOff>69850</xdr:colOff>
      <xdr:row>79</xdr:row>
      <xdr:rowOff>60706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4782800" y="135046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108713</xdr:rowOff>
    </xdr:from>
    <xdr:to>
      <xdr:col>73</xdr:col>
      <xdr:colOff>180975</xdr:colOff>
      <xdr:row>78</xdr:row>
      <xdr:rowOff>131572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893800" y="134818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78</xdr:row>
      <xdr:rowOff>108713</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004800" y="13294361"/>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32765</xdr:rowOff>
    </xdr:from>
    <xdr:to>
      <xdr:col>82</xdr:col>
      <xdr:colOff>158750</xdr:colOff>
      <xdr:row>81</xdr:row>
      <xdr:rowOff>134365</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6459200" y="139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112792</xdr:rowOff>
    </xdr:from>
    <xdr:ext cx="762000" cy="259045"/>
    <xdr:sp macro="" textlink="">
      <xdr:nvSpPr>
        <xdr:cNvPr id="438" name="公債費以外該当値テキスト">
          <a:extLst>
            <a:ext uri="{FF2B5EF4-FFF2-40B4-BE49-F238E27FC236}">
              <a16:creationId xmlns:a16="http://schemas.microsoft.com/office/drawing/2014/main" id="{00000000-0008-0000-0400-0000B6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xdr:rowOff>
    </xdr:from>
    <xdr:to>
      <xdr:col>78</xdr:col>
      <xdr:colOff>120650</xdr:colOff>
      <xdr:row>79</xdr:row>
      <xdr:rowOff>111506</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5621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96283</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80772</xdr:rowOff>
    </xdr:from>
    <xdr:to>
      <xdr:col>74</xdr:col>
      <xdr:colOff>31750</xdr:colOff>
      <xdr:row>79</xdr:row>
      <xdr:rowOff>10922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4732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57913</xdr:rowOff>
    </xdr:from>
    <xdr:to>
      <xdr:col>69</xdr:col>
      <xdr:colOff>142875</xdr:colOff>
      <xdr:row>78</xdr:row>
      <xdr:rowOff>159513</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3843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144290</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141691</xdr:rowOff>
    </xdr:from>
    <xdr:to>
      <xdr:col>29</xdr:col>
      <xdr:colOff>127000</xdr:colOff>
      <xdr:row>18</xdr:row>
      <xdr:rowOff>157876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75416"/>
          <a:ext cx="647700" cy="16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61035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51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157876</xdr:rowOff>
    </xdr:from>
    <xdr:to>
      <xdr:col>26</xdr:col>
      <xdr:colOff>50800</xdr:colOff>
      <xdr:row>18</xdr:row>
      <xdr:rowOff>170747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91601"/>
          <a:ext cx="698500" cy="12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7551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8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170747</xdr:rowOff>
    </xdr:from>
    <xdr:to>
      <xdr:col>22</xdr:col>
      <xdr:colOff>114300</xdr:colOff>
      <xdr:row>19</xdr:row>
      <xdr:rowOff>18423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04472"/>
          <a:ext cx="698500" cy="19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37375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18423</xdr:rowOff>
    </xdr:from>
    <xdr:to>
      <xdr:col>18</xdr:col>
      <xdr:colOff>177800</xdr:colOff>
      <xdr:row>19</xdr:row>
      <xdr:rowOff>30097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23598"/>
          <a:ext cx="698500" cy="11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51206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38602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90891</xdr:rowOff>
    </xdr:from>
    <xdr:to>
      <xdr:col>29</xdr:col>
      <xdr:colOff>177800</xdr:colOff>
      <xdr:row>19</xdr:row>
      <xdr:rowOff>21041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24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62968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9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107076</xdr:rowOff>
    </xdr:from>
    <xdr:to>
      <xdr:col>26</xdr:col>
      <xdr:colOff>101600</xdr:colOff>
      <xdr:row>19</xdr:row>
      <xdr:rowOff>37226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40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22003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27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119947</xdr:rowOff>
    </xdr:from>
    <xdr:to>
      <xdr:col>22</xdr:col>
      <xdr:colOff>165100</xdr:colOff>
      <xdr:row>19</xdr:row>
      <xdr:rowOff>50097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5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34874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4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139073</xdr:rowOff>
    </xdr:from>
    <xdr:to>
      <xdr:col>19</xdr:col>
      <xdr:colOff>38100</xdr:colOff>
      <xdr:row>19</xdr:row>
      <xdr:rowOff>69223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7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54000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5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150747</xdr:rowOff>
    </xdr:from>
    <xdr:to>
      <xdr:col>15</xdr:col>
      <xdr:colOff>101600</xdr:colOff>
      <xdr:row>19</xdr:row>
      <xdr:rowOff>80897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84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65674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293326</xdr:rowOff>
    </xdr:from>
    <xdr:to>
      <xdr:col>29</xdr:col>
      <xdr:colOff>127000</xdr:colOff>
      <xdr:row>35</xdr:row>
      <xdr:rowOff>298850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03676"/>
          <a:ext cx="647700" cy="5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279398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46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255987</xdr:rowOff>
    </xdr:from>
    <xdr:to>
      <xdr:col>26</xdr:col>
      <xdr:colOff>50800</xdr:colOff>
      <xdr:row>35</xdr:row>
      <xdr:rowOff>293326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66337"/>
          <a:ext cx="698500" cy="37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222038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8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255987</xdr:rowOff>
    </xdr:from>
    <xdr:to>
      <xdr:col>22</xdr:col>
      <xdr:colOff>114300</xdr:colOff>
      <xdr:row>35</xdr:row>
      <xdr:rowOff>319462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66337"/>
          <a:ext cx="698500" cy="63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214990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257587</xdr:rowOff>
    </xdr:from>
    <xdr:to>
      <xdr:col>18</xdr:col>
      <xdr:colOff>177800</xdr:colOff>
      <xdr:row>35</xdr:row>
      <xdr:rowOff>319462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67937"/>
          <a:ext cx="698500" cy="61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218838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194359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248050</xdr:rowOff>
    </xdr:from>
    <xdr:to>
      <xdr:col>29</xdr:col>
      <xdr:colOff>177800</xdr:colOff>
      <xdr:row>36</xdr:row>
      <xdr:rowOff>6750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58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220127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242526</xdr:rowOff>
    </xdr:from>
    <xdr:to>
      <xdr:col>26</xdr:col>
      <xdr:colOff>101600</xdr:colOff>
      <xdr:row>36</xdr:row>
      <xdr:rowOff>1226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52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328903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39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205187</xdr:rowOff>
    </xdr:from>
    <xdr:to>
      <xdr:col>22</xdr:col>
      <xdr:colOff>165100</xdr:colOff>
      <xdr:row>35</xdr:row>
      <xdr:rowOff>306787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15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291564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0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268662</xdr:rowOff>
    </xdr:from>
    <xdr:to>
      <xdr:col>19</xdr:col>
      <xdr:colOff>38100</xdr:colOff>
      <xdr:row>36</xdr:row>
      <xdr:rowOff>27362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79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12139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6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206787</xdr:rowOff>
    </xdr:from>
    <xdr:to>
      <xdr:col>15</xdr:col>
      <xdr:colOff>101600</xdr:colOff>
      <xdr:row>35</xdr:row>
      <xdr:rowOff>308387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17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293164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0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13,305
13,199
14.17
5,246,590
5,199,109
27,952
3,203,220
4,228,638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140264</xdr:rowOff>
    </xdr:from>
    <xdr:to>
      <xdr:col>24</xdr:col>
      <xdr:colOff>63500</xdr:colOff>
      <xdr:row>38</xdr:row>
      <xdr:rowOff>60368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83914"/>
          <a:ext cx="838200" cy="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9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60368</xdr:rowOff>
    </xdr:from>
    <xdr:to>
      <xdr:col>19</xdr:col>
      <xdr:colOff>177800</xdr:colOff>
      <xdr:row>38</xdr:row>
      <xdr:rowOff>71806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75468"/>
          <a:ext cx="889000" cy="1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150220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70815</xdr:rowOff>
    </xdr:from>
    <xdr:to>
      <xdr:col>15</xdr:col>
      <xdr:colOff>50800</xdr:colOff>
      <xdr:row>38</xdr:row>
      <xdr:rowOff>71806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85915"/>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738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70815</xdr:rowOff>
    </xdr:from>
    <xdr:to>
      <xdr:col>10</xdr:col>
      <xdr:colOff>114300</xdr:colOff>
      <xdr:row>38</xdr:row>
      <xdr:rowOff>79997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85915"/>
          <a:ext cx="8890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11292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160408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89464</xdr:rowOff>
    </xdr:from>
    <xdr:to>
      <xdr:col>24</xdr:col>
      <xdr:colOff>114300</xdr:colOff>
      <xdr:row>38</xdr:row>
      <xdr:rowOff>19614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3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67891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1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9568</xdr:rowOff>
    </xdr:from>
    <xdr:to>
      <xdr:col>20</xdr:col>
      <xdr:colOff>38100</xdr:colOff>
      <xdr:row>38</xdr:row>
      <xdr:rowOff>111168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2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102295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21006</xdr:rowOff>
    </xdr:from>
    <xdr:to>
      <xdr:col>15</xdr:col>
      <xdr:colOff>101600</xdr:colOff>
      <xdr:row>38</xdr:row>
      <xdr:rowOff>122606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113733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2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20015</xdr:rowOff>
    </xdr:from>
    <xdr:to>
      <xdr:col>10</xdr:col>
      <xdr:colOff>165100</xdr:colOff>
      <xdr:row>38</xdr:row>
      <xdr:rowOff>121615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112742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2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29197</xdr:rowOff>
    </xdr:from>
    <xdr:to>
      <xdr:col>6</xdr:col>
      <xdr:colOff>38100</xdr:colOff>
      <xdr:row>38</xdr:row>
      <xdr:rowOff>130797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121924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250,808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155853</xdr:rowOff>
    </xdr:from>
    <xdr:to>
      <xdr:col>24</xdr:col>
      <xdr:colOff>63500</xdr:colOff>
      <xdr:row>57</xdr:row>
      <xdr:rowOff>27284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57053"/>
          <a:ext cx="838200" cy="4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13410</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43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27028</xdr:rowOff>
    </xdr:from>
    <xdr:to>
      <xdr:col>19</xdr:col>
      <xdr:colOff>177800</xdr:colOff>
      <xdr:row>57</xdr:row>
      <xdr:rowOff>27284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799678"/>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27028</xdr:rowOff>
    </xdr:from>
    <xdr:to>
      <xdr:col>15</xdr:col>
      <xdr:colOff>50800</xdr:colOff>
      <xdr:row>57</xdr:row>
      <xdr:rowOff>30873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99678"/>
          <a:ext cx="889000" cy="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152940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30873</xdr:rowOff>
    </xdr:from>
    <xdr:to>
      <xdr:col>10</xdr:col>
      <xdr:colOff>114300</xdr:colOff>
      <xdr:row>57</xdr:row>
      <xdr:rowOff>43107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03523"/>
          <a:ext cx="889000" cy="1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4776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105053</xdr:rowOff>
    </xdr:from>
    <xdr:to>
      <xdr:col>24</xdr:col>
      <xdr:colOff>114300</xdr:colOff>
      <xdr:row>57</xdr:row>
      <xdr:rowOff>35203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0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83480</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147934</xdr:rowOff>
    </xdr:from>
    <xdr:to>
      <xdr:col>20</xdr:col>
      <xdr:colOff>38100</xdr:colOff>
      <xdr:row>57</xdr:row>
      <xdr:rowOff>78084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4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69211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4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147678</xdr:rowOff>
    </xdr:from>
    <xdr:to>
      <xdr:col>15</xdr:col>
      <xdr:colOff>101600</xdr:colOff>
      <xdr:row>57</xdr:row>
      <xdr:rowOff>77828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68955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151523</xdr:rowOff>
    </xdr:from>
    <xdr:to>
      <xdr:col>10</xdr:col>
      <xdr:colOff>165100</xdr:colOff>
      <xdr:row>57</xdr:row>
      <xdr:rowOff>81673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5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72800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4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163757</xdr:rowOff>
    </xdr:from>
    <xdr:to>
      <xdr:col>6</xdr:col>
      <xdr:colOff>38100</xdr:colOff>
      <xdr:row>57</xdr:row>
      <xdr:rowOff>93907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6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85034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5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145301</xdr:rowOff>
    </xdr:from>
    <xdr:to>
      <xdr:col>24</xdr:col>
      <xdr:colOff>63500</xdr:colOff>
      <xdr:row>78</xdr:row>
      <xdr:rowOff>149416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518401"/>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145301</xdr:rowOff>
    </xdr:from>
    <xdr:to>
      <xdr:col>19</xdr:col>
      <xdr:colOff>177800</xdr:colOff>
      <xdr:row>78</xdr:row>
      <xdr:rowOff>147968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518401"/>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129146</xdr:rowOff>
    </xdr:from>
    <xdr:to>
      <xdr:col>15</xdr:col>
      <xdr:colOff>50800</xdr:colOff>
      <xdr:row>78</xdr:row>
      <xdr:rowOff>147968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502246"/>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129146</xdr:rowOff>
    </xdr:from>
    <xdr:to>
      <xdr:col>10</xdr:col>
      <xdr:colOff>114300</xdr:colOff>
      <xdr:row>78</xdr:row>
      <xdr:rowOff>149873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502246"/>
          <a:ext cx="8890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100689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98616</xdr:rowOff>
    </xdr:from>
    <xdr:to>
      <xdr:col>24</xdr:col>
      <xdr:colOff>114300</xdr:colOff>
      <xdr:row>79</xdr:row>
      <xdr:rowOff>28766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7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13543</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8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94501</xdr:rowOff>
    </xdr:from>
    <xdr:to>
      <xdr:col>20</xdr:col>
      <xdr:colOff>38100</xdr:colOff>
      <xdr:row>79</xdr:row>
      <xdr:rowOff>24651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6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15778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97168</xdr:rowOff>
    </xdr:from>
    <xdr:to>
      <xdr:col>15</xdr:col>
      <xdr:colOff>101600</xdr:colOff>
      <xdr:row>79</xdr:row>
      <xdr:rowOff>27318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18445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78346</xdr:rowOff>
    </xdr:from>
    <xdr:to>
      <xdr:col>10</xdr:col>
      <xdr:colOff>165100</xdr:colOff>
      <xdr:row>79</xdr:row>
      <xdr:rowOff>8496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5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171073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99073</xdr:rowOff>
    </xdr:from>
    <xdr:to>
      <xdr:col>6</xdr:col>
      <xdr:colOff>38100</xdr:colOff>
      <xdr:row>79</xdr:row>
      <xdr:rowOff>29223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20350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6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17411</xdr:rowOff>
    </xdr:from>
    <xdr:to>
      <xdr:col>24</xdr:col>
      <xdr:colOff>63500</xdr:colOff>
      <xdr:row>96</xdr:row>
      <xdr:rowOff>75527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76611"/>
          <a:ext cx="838200" cy="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134408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75527</xdr:rowOff>
    </xdr:from>
    <xdr:to>
      <xdr:col>19</xdr:col>
      <xdr:colOff>177800</xdr:colOff>
      <xdr:row>96</xdr:row>
      <xdr:rowOff>87440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534727"/>
          <a:ext cx="889000" cy="1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105312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87440</xdr:rowOff>
    </xdr:from>
    <xdr:to>
      <xdr:col>15</xdr:col>
      <xdr:colOff>50800</xdr:colOff>
      <xdr:row>96</xdr:row>
      <xdr:rowOff>142112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46640"/>
          <a:ext cx="889000" cy="5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99420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142112</xdr:rowOff>
    </xdr:from>
    <xdr:to>
      <xdr:col>10</xdr:col>
      <xdr:colOff>114300</xdr:colOff>
      <xdr:row>97</xdr:row>
      <xdr:rowOff>24257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01312"/>
          <a:ext cx="889000" cy="5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123054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138061</xdr:rowOff>
    </xdr:from>
    <xdr:to>
      <xdr:col>24</xdr:col>
      <xdr:colOff>114300</xdr:colOff>
      <xdr:row>96</xdr:row>
      <xdr:rowOff>68211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116488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24727</xdr:rowOff>
    </xdr:from>
    <xdr:to>
      <xdr:col>20</xdr:col>
      <xdr:colOff>38100</xdr:colOff>
      <xdr:row>96</xdr:row>
      <xdr:rowOff>126327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8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117454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36640</xdr:rowOff>
    </xdr:from>
    <xdr:to>
      <xdr:col>15</xdr:col>
      <xdr:colOff>101600</xdr:colOff>
      <xdr:row>96</xdr:row>
      <xdr:rowOff>138240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129367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8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91312</xdr:rowOff>
    </xdr:from>
    <xdr:to>
      <xdr:col>10</xdr:col>
      <xdr:colOff>165100</xdr:colOff>
      <xdr:row>97</xdr:row>
      <xdr:rowOff>21462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5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12589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4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144907</xdr:rowOff>
    </xdr:from>
    <xdr:to>
      <xdr:col>6</xdr:col>
      <xdr:colOff>38100</xdr:colOff>
      <xdr:row>97</xdr:row>
      <xdr:rowOff>75057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0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66184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248,108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123044</xdr:rowOff>
    </xdr:from>
    <xdr:to>
      <xdr:col>55</xdr:col>
      <xdr:colOff>0</xdr:colOff>
      <xdr:row>37</xdr:row>
      <xdr:rowOff>127529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466694"/>
          <a:ext cx="8382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51477</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119579</xdr:rowOff>
    </xdr:from>
    <xdr:to>
      <xdr:col>50</xdr:col>
      <xdr:colOff>114300</xdr:colOff>
      <xdr:row>37</xdr:row>
      <xdr:rowOff>127529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463229"/>
          <a:ext cx="889000" cy="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153333</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119579</xdr:rowOff>
    </xdr:from>
    <xdr:to>
      <xdr:col>45</xdr:col>
      <xdr:colOff>177800</xdr:colOff>
      <xdr:row>37</xdr:row>
      <xdr:rowOff>125367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463229"/>
          <a:ext cx="889000" cy="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7509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125367</xdr:rowOff>
    </xdr:from>
    <xdr:to>
      <xdr:col>41</xdr:col>
      <xdr:colOff>50800</xdr:colOff>
      <xdr:row>37</xdr:row>
      <xdr:rowOff>125692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69017"/>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19561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22675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72244</xdr:rowOff>
    </xdr:from>
    <xdr:to>
      <xdr:col>55</xdr:col>
      <xdr:colOff>50800</xdr:colOff>
      <xdr:row>38</xdr:row>
      <xdr:rowOff>2394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1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158621</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3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76729</xdr:rowOff>
    </xdr:from>
    <xdr:to>
      <xdr:col>50</xdr:col>
      <xdr:colOff>165100</xdr:colOff>
      <xdr:row>38</xdr:row>
      <xdr:rowOff>6879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2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169456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51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68779</xdr:rowOff>
    </xdr:from>
    <xdr:to>
      <xdr:col>46</xdr:col>
      <xdr:colOff>38100</xdr:colOff>
      <xdr:row>37</xdr:row>
      <xdr:rowOff>170379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1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161506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5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74567</xdr:rowOff>
    </xdr:from>
    <xdr:to>
      <xdr:col>41</xdr:col>
      <xdr:colOff>101600</xdr:colOff>
      <xdr:row>38</xdr:row>
      <xdr:rowOff>4717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1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167294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51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74892</xdr:rowOff>
    </xdr:from>
    <xdr:to>
      <xdr:col>36</xdr:col>
      <xdr:colOff>165100</xdr:colOff>
      <xdr:row>38</xdr:row>
      <xdr:rowOff>5042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167619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51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498,622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164388</xdr:rowOff>
    </xdr:from>
    <xdr:to>
      <xdr:col>55</xdr:col>
      <xdr:colOff>0</xdr:colOff>
      <xdr:row>59</xdr:row>
      <xdr:rowOff>74118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108488"/>
          <a:ext cx="838200" cy="8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76213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77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11181</xdr:rowOff>
    </xdr:from>
    <xdr:to>
      <xdr:col>50</xdr:col>
      <xdr:colOff>114300</xdr:colOff>
      <xdr:row>59</xdr:row>
      <xdr:rowOff>74118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126731"/>
          <a:ext cx="889000" cy="6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49202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6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11181</xdr:rowOff>
    </xdr:from>
    <xdr:to>
      <xdr:col>45</xdr:col>
      <xdr:colOff>177800</xdr:colOff>
      <xdr:row>59</xdr:row>
      <xdr:rowOff>19763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26731"/>
          <a:ext cx="889000" cy="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43506</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64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18209</xdr:rowOff>
    </xdr:from>
    <xdr:to>
      <xdr:col>41</xdr:col>
      <xdr:colOff>50800</xdr:colOff>
      <xdr:row>59</xdr:row>
      <xdr:rowOff>19763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33759"/>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78143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6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89553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6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113588</xdr:rowOff>
    </xdr:from>
    <xdr:to>
      <xdr:col>55</xdr:col>
      <xdr:colOff>50800</xdr:colOff>
      <xdr:row>59</xdr:row>
      <xdr:rowOff>43738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5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28515</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7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23318</xdr:rowOff>
    </xdr:from>
    <xdr:to>
      <xdr:col>50</xdr:col>
      <xdr:colOff>165100</xdr:colOff>
      <xdr:row>59</xdr:row>
      <xdr:rowOff>124918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13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116045</xdr:rowOff>
    </xdr:from>
    <xdr:ext cx="469744"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04428" y="1023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131831</xdr:rowOff>
    </xdr:from>
    <xdr:to>
      <xdr:col>46</xdr:col>
      <xdr:colOff>38100</xdr:colOff>
      <xdr:row>59</xdr:row>
      <xdr:rowOff>61981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7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53108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6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140413</xdr:rowOff>
    </xdr:from>
    <xdr:to>
      <xdr:col>41</xdr:col>
      <xdr:colOff>101600</xdr:colOff>
      <xdr:row>59</xdr:row>
      <xdr:rowOff>70563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8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61690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7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138859</xdr:rowOff>
    </xdr:from>
    <xdr:to>
      <xdr:col>36</xdr:col>
      <xdr:colOff>165100</xdr:colOff>
      <xdr:row>59</xdr:row>
      <xdr:rowOff>69009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8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60136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7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451,738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80342</xdr:rowOff>
    </xdr:from>
    <xdr:to>
      <xdr:col>55</xdr:col>
      <xdr:colOff>0</xdr:colOff>
      <xdr:row>79</xdr:row>
      <xdr:rowOff>95524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624892"/>
          <a:ext cx="838200" cy="1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119425</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1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29792</xdr:rowOff>
    </xdr:from>
    <xdr:to>
      <xdr:col>50</xdr:col>
      <xdr:colOff>114300</xdr:colOff>
      <xdr:row>79</xdr:row>
      <xdr:rowOff>95524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74342"/>
          <a:ext cx="889000" cy="6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80810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29792</xdr:rowOff>
    </xdr:from>
    <xdr:to>
      <xdr:col>45</xdr:col>
      <xdr:colOff>177800</xdr:colOff>
      <xdr:row>79</xdr:row>
      <xdr:rowOff>48515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74342"/>
          <a:ext cx="889000" cy="1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81695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48515</xdr:rowOff>
    </xdr:from>
    <xdr:to>
      <xdr:col>41</xdr:col>
      <xdr:colOff>50800</xdr:colOff>
      <xdr:row>79</xdr:row>
      <xdr:rowOff>50840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93065"/>
          <a:ext cx="8890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73136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29542</xdr:rowOff>
    </xdr:from>
    <xdr:to>
      <xdr:col>55</xdr:col>
      <xdr:colOff>50800</xdr:colOff>
      <xdr:row>79</xdr:row>
      <xdr:rowOff>131142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7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115919</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8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44724</xdr:rowOff>
    </xdr:from>
    <xdr:to>
      <xdr:col>50</xdr:col>
      <xdr:colOff>165100</xdr:colOff>
      <xdr:row>79</xdr:row>
      <xdr:rowOff>146324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137451</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8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150442</xdr:rowOff>
    </xdr:from>
    <xdr:to>
      <xdr:col>46</xdr:col>
      <xdr:colOff>38100</xdr:colOff>
      <xdr:row>79</xdr:row>
      <xdr:rowOff>80592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2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71719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1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169165</xdr:rowOff>
    </xdr:from>
    <xdr:to>
      <xdr:col>41</xdr:col>
      <xdr:colOff>101600</xdr:colOff>
      <xdr:row>79</xdr:row>
      <xdr:rowOff>99315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90442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3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40</xdr:rowOff>
    </xdr:from>
    <xdr:to>
      <xdr:col>36</xdr:col>
      <xdr:colOff>165100</xdr:colOff>
      <xdr:row>79</xdr:row>
      <xdr:rowOff>101640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92767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3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255,547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53116</xdr:rowOff>
    </xdr:from>
    <xdr:to>
      <xdr:col>55</xdr:col>
      <xdr:colOff>0</xdr:colOff>
      <xdr:row>98</xdr:row>
      <xdr:rowOff>110379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55216"/>
          <a:ext cx="838200" cy="5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30263</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8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110379</xdr:rowOff>
    </xdr:from>
    <xdr:to>
      <xdr:col>50</xdr:col>
      <xdr:colOff>114300</xdr:colOff>
      <xdr:row>98</xdr:row>
      <xdr:rowOff>114284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12479"/>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151367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114284</xdr:rowOff>
    </xdr:from>
    <xdr:to>
      <xdr:col>45</xdr:col>
      <xdr:colOff>177800</xdr:colOff>
      <xdr:row>98</xdr:row>
      <xdr:rowOff>114915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16384"/>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145716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108043</xdr:rowOff>
    </xdr:from>
    <xdr:to>
      <xdr:col>41</xdr:col>
      <xdr:colOff>50800</xdr:colOff>
      <xdr:row>98</xdr:row>
      <xdr:rowOff>114915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10143"/>
          <a:ext cx="889000" cy="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42499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2316</xdr:rowOff>
    </xdr:from>
    <xdr:to>
      <xdr:col>55</xdr:col>
      <xdr:colOff>50800</xdr:colOff>
      <xdr:row>98</xdr:row>
      <xdr:rowOff>103916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0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88693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1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59579</xdr:rowOff>
    </xdr:from>
    <xdr:to>
      <xdr:col>50</xdr:col>
      <xdr:colOff>165100</xdr:colOff>
      <xdr:row>98</xdr:row>
      <xdr:rowOff>161179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6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152306</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04428" y="1695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63484</xdr:rowOff>
    </xdr:from>
    <xdr:to>
      <xdr:col>46</xdr:col>
      <xdr:colOff>38100</xdr:colOff>
      <xdr:row>98</xdr:row>
      <xdr:rowOff>165084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6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156211</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15428" y="1695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64115</xdr:rowOff>
    </xdr:from>
    <xdr:to>
      <xdr:col>41</xdr:col>
      <xdr:colOff>101600</xdr:colOff>
      <xdr:row>98</xdr:row>
      <xdr:rowOff>165715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6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156842</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26428" y="1695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57243</xdr:rowOff>
    </xdr:from>
    <xdr:to>
      <xdr:col>36</xdr:col>
      <xdr:colOff>165100</xdr:colOff>
      <xdr:row>98</xdr:row>
      <xdr:rowOff>158843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5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149970</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695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16015</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02565"/>
          <a:ext cx="838200" cy="2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104970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155346</xdr:rowOff>
    </xdr:from>
    <xdr:to>
      <xdr:col>81</xdr:col>
      <xdr:colOff>50800</xdr:colOff>
      <xdr:row>39</xdr:row>
      <xdr:rowOff>16015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70446"/>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52189</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155346</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70446"/>
          <a:ext cx="889000" cy="6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66819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75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91089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136665</xdr:rowOff>
    </xdr:from>
    <xdr:to>
      <xdr:col>81</xdr:col>
      <xdr:colOff>101600</xdr:colOff>
      <xdr:row>39</xdr:row>
      <xdr:rowOff>66815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57942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4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104546</xdr:rowOff>
    </xdr:from>
    <xdr:to>
      <xdr:col>76</xdr:col>
      <xdr:colOff>165100</xdr:colOff>
      <xdr:row>39</xdr:row>
      <xdr:rowOff>34696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51223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39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120132</xdr:rowOff>
    </xdr:from>
    <xdr:to>
      <xdr:col>85</xdr:col>
      <xdr:colOff>127000</xdr:colOff>
      <xdr:row>77</xdr:row>
      <xdr:rowOff>137909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321782"/>
          <a:ext cx="838200" cy="1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118978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77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104342</xdr:rowOff>
    </xdr:from>
    <xdr:to>
      <xdr:col>81</xdr:col>
      <xdr:colOff>50800</xdr:colOff>
      <xdr:row>77</xdr:row>
      <xdr:rowOff>120132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305992"/>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55725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104342</xdr:rowOff>
    </xdr:from>
    <xdr:to>
      <xdr:col>76</xdr:col>
      <xdr:colOff>114300</xdr:colOff>
      <xdr:row>77</xdr:row>
      <xdr:rowOff>130167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05992"/>
          <a:ext cx="889000" cy="2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57203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116360</xdr:rowOff>
    </xdr:from>
    <xdr:to>
      <xdr:col>71</xdr:col>
      <xdr:colOff>177800</xdr:colOff>
      <xdr:row>77</xdr:row>
      <xdr:rowOff>130167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18010"/>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50916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3916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87109</xdr:rowOff>
    </xdr:from>
    <xdr:to>
      <xdr:col>85</xdr:col>
      <xdr:colOff>177800</xdr:colOff>
      <xdr:row>78</xdr:row>
      <xdr:rowOff>17259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8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65536</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6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69332</xdr:rowOff>
    </xdr:from>
    <xdr:to>
      <xdr:col>81</xdr:col>
      <xdr:colOff>101600</xdr:colOff>
      <xdr:row>77</xdr:row>
      <xdr:rowOff>170932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7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162059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6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53542</xdr:rowOff>
    </xdr:from>
    <xdr:to>
      <xdr:col>76</xdr:col>
      <xdr:colOff>165100</xdr:colOff>
      <xdr:row>77</xdr:row>
      <xdr:rowOff>155142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5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146269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4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79367</xdr:rowOff>
    </xdr:from>
    <xdr:to>
      <xdr:col>72</xdr:col>
      <xdr:colOff>38100</xdr:colOff>
      <xdr:row>78</xdr:row>
      <xdr:rowOff>9517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8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644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7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65560</xdr:rowOff>
    </xdr:from>
    <xdr:to>
      <xdr:col>67</xdr:col>
      <xdr:colOff>101600</xdr:colOff>
      <xdr:row>77</xdr:row>
      <xdr:rowOff>167160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6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158287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5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72282</xdr:rowOff>
    </xdr:from>
    <xdr:to>
      <xdr:col>85</xdr:col>
      <xdr:colOff>127000</xdr:colOff>
      <xdr:row>98</xdr:row>
      <xdr:rowOff>146672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874382"/>
          <a:ext cx="838200" cy="7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41539</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329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72282</xdr:rowOff>
    </xdr:from>
    <xdr:to>
      <xdr:col>81</xdr:col>
      <xdr:colOff>50800</xdr:colOff>
      <xdr:row>98</xdr:row>
      <xdr:rowOff>134271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874382"/>
          <a:ext cx="889000" cy="6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139876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2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159302</xdr:rowOff>
    </xdr:from>
    <xdr:to>
      <xdr:col>76</xdr:col>
      <xdr:colOff>114300</xdr:colOff>
      <xdr:row>98</xdr:row>
      <xdr:rowOff>134271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789952"/>
          <a:ext cx="889000" cy="14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3702</xdr:rowOff>
    </xdr:from>
    <xdr:to>
      <xdr:col>71</xdr:col>
      <xdr:colOff>177800</xdr:colOff>
      <xdr:row>97</xdr:row>
      <xdr:rowOff>159302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634352"/>
          <a:ext cx="889000" cy="1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29100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3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131208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95872</xdr:rowOff>
    </xdr:from>
    <xdr:to>
      <xdr:col>85</xdr:col>
      <xdr:colOff>177800</xdr:colOff>
      <xdr:row>99</xdr:row>
      <xdr:rowOff>26022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8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10799</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8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21482</xdr:rowOff>
    </xdr:from>
    <xdr:to>
      <xdr:col>81</xdr:col>
      <xdr:colOff>101600</xdr:colOff>
      <xdr:row>98</xdr:row>
      <xdr:rowOff>123082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82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114209</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691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83471</xdr:rowOff>
    </xdr:from>
    <xdr:to>
      <xdr:col>76</xdr:col>
      <xdr:colOff>165100</xdr:colOff>
      <xdr:row>99</xdr:row>
      <xdr:rowOff>13621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88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4748</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697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108502</xdr:rowOff>
    </xdr:from>
    <xdr:to>
      <xdr:col>72</xdr:col>
      <xdr:colOff>38100</xdr:colOff>
      <xdr:row>98</xdr:row>
      <xdr:rowOff>38652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73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29779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83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124352</xdr:rowOff>
    </xdr:from>
    <xdr:to>
      <xdr:col>67</xdr:col>
      <xdr:colOff>101600</xdr:colOff>
      <xdr:row>97</xdr:row>
      <xdr:rowOff>54502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58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45629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67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71581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78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41218</xdr:rowOff>
    </xdr:from>
    <xdr:to>
      <xdr:col>116</xdr:col>
      <xdr:colOff>63500</xdr:colOff>
      <xdr:row>76</xdr:row>
      <xdr:rowOff>93033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71418"/>
          <a:ext cx="838200" cy="5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126516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1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93033</xdr:rowOff>
    </xdr:from>
    <xdr:to>
      <xdr:col>111</xdr:col>
      <xdr:colOff>177800</xdr:colOff>
      <xdr:row>76</xdr:row>
      <xdr:rowOff>107457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23233"/>
          <a:ext cx="8890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43839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107457</xdr:rowOff>
    </xdr:from>
    <xdr:to>
      <xdr:col>107</xdr:col>
      <xdr:colOff>50800</xdr:colOff>
      <xdr:row>76</xdr:row>
      <xdr:rowOff>141746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137657"/>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37177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125614</xdr:rowOff>
    </xdr:from>
    <xdr:to>
      <xdr:col>102</xdr:col>
      <xdr:colOff>114300</xdr:colOff>
      <xdr:row>76</xdr:row>
      <xdr:rowOff>141746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155814"/>
          <a:ext cx="8890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49282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18889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161868</xdr:rowOff>
    </xdr:from>
    <xdr:to>
      <xdr:col>116</xdr:col>
      <xdr:colOff>114300</xdr:colOff>
      <xdr:row>76</xdr:row>
      <xdr:rowOff>92018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140295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42233</xdr:rowOff>
    </xdr:from>
    <xdr:to>
      <xdr:col>112</xdr:col>
      <xdr:colOff>38100</xdr:colOff>
      <xdr:row>76</xdr:row>
      <xdr:rowOff>143833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134960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6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56657</xdr:rowOff>
    </xdr:from>
    <xdr:to>
      <xdr:col>107</xdr:col>
      <xdr:colOff>101600</xdr:colOff>
      <xdr:row>76</xdr:row>
      <xdr:rowOff>158257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8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149384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7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90946</xdr:rowOff>
    </xdr:from>
    <xdr:to>
      <xdr:col>102</xdr:col>
      <xdr:colOff>165100</xdr:colOff>
      <xdr:row>77</xdr:row>
      <xdr:rowOff>21096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2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12223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74814</xdr:rowOff>
    </xdr:from>
    <xdr:to>
      <xdr:col>98</xdr:col>
      <xdr:colOff>38100</xdr:colOff>
      <xdr:row>77</xdr:row>
      <xdr:rowOff>4964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0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167541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9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義務的経費のうち、建設事業等の抑制に努めてきた結果、公債費は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32,735</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円と抑制につながったものの、人件費や扶助費、物件費はここ数年増加傾向にある。人件費については、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82,426</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類似団体内平均値を下回っているものの、全国平均及び大阪府平均を上回り、高水準にある。主に業務の多様化に伴う時間外勤務手当の高止まりや退職手当などが増の要因となっている。また、扶助費につい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72,629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福祉事務所がなく、生活保護費の支給がないことから低い水準となっているものの、障がい者施策や子育て支援の充実などから着実に増加傾向にあり、少子高齢化を踏まえると今後も増加していくことが懸念される。物件費につい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71,467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類似団体内平均値を下回っているものの全国平均や大阪府平均を上回っている状況にある。これは、ここ数年各種計画等の策定をはじめとした業務委託が増加傾向にあることや、行政サービスの多様化により、主に福祉分野における専門知識が必要となっており、それを補うための非常勤職員数の増加なども影響している。このような各種性質別歳出の増加などから、経常的経費が増加傾向にあり、税収等の減と相まって経常収支比率の悪化につながっている。加えて、今後施設老朽化に伴う改修などが必要となると想定されることから、計画的な施設更新による平準化を図るとともに、経常的経費の抑制に努めていく必要が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13,305
13,199
14.17
5,246,590
5,199,109
27,952
3,203,220
4,228,638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12,578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107315</xdr:rowOff>
    </xdr:from>
    <xdr:to>
      <xdr:col>24</xdr:col>
      <xdr:colOff>63500</xdr:colOff>
      <xdr:row>35</xdr:row>
      <xdr:rowOff>143701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08065"/>
          <a:ext cx="8382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103967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107315</xdr:rowOff>
    </xdr:from>
    <xdr:to>
      <xdr:col>19</xdr:col>
      <xdr:colOff>177800</xdr:colOff>
      <xdr:row>35</xdr:row>
      <xdr:rowOff>117792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08065"/>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37418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117792</xdr:rowOff>
    </xdr:from>
    <xdr:to>
      <xdr:col>15</xdr:col>
      <xdr:colOff>50800</xdr:colOff>
      <xdr:row>35</xdr:row>
      <xdr:rowOff>167322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18542"/>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74947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154749</xdr:rowOff>
    </xdr:from>
    <xdr:to>
      <xdr:col>10</xdr:col>
      <xdr:colOff>114300</xdr:colOff>
      <xdr:row>35</xdr:row>
      <xdr:rowOff>167322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5549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163212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92901</xdr:rowOff>
    </xdr:from>
    <xdr:to>
      <xdr:col>24</xdr:col>
      <xdr:colOff>114300</xdr:colOff>
      <xdr:row>36</xdr:row>
      <xdr:rowOff>23051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9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71328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7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56515</xdr:rowOff>
    </xdr:from>
    <xdr:to>
      <xdr:col>20</xdr:col>
      <xdr:colOff>38100</xdr:colOff>
      <xdr:row>35</xdr:row>
      <xdr:rowOff>158115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3192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3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66992</xdr:rowOff>
    </xdr:from>
    <xdr:to>
      <xdr:col>15</xdr:col>
      <xdr:colOff>101600</xdr:colOff>
      <xdr:row>35</xdr:row>
      <xdr:rowOff>168592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6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13669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4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116522</xdr:rowOff>
    </xdr:from>
    <xdr:to>
      <xdr:col>10</xdr:col>
      <xdr:colOff>165100</xdr:colOff>
      <xdr:row>36</xdr:row>
      <xdr:rowOff>46672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63199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9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103949</xdr:rowOff>
    </xdr:from>
    <xdr:to>
      <xdr:col>6</xdr:col>
      <xdr:colOff>38100</xdr:colOff>
      <xdr:row>36</xdr:row>
      <xdr:rowOff>34099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25226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9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462,737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48711</xdr:rowOff>
    </xdr:from>
    <xdr:to>
      <xdr:col>24</xdr:col>
      <xdr:colOff>63500</xdr:colOff>
      <xdr:row>58</xdr:row>
      <xdr:rowOff>94950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92811"/>
          <a:ext cx="838200" cy="4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10997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2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94950</xdr:rowOff>
    </xdr:from>
    <xdr:to>
      <xdr:col>19</xdr:col>
      <xdr:colOff>177800</xdr:colOff>
      <xdr:row>58</xdr:row>
      <xdr:rowOff>108075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39050"/>
          <a:ext cx="8890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138761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64311</xdr:rowOff>
    </xdr:from>
    <xdr:to>
      <xdr:col>15</xdr:col>
      <xdr:colOff>50800</xdr:colOff>
      <xdr:row>58</xdr:row>
      <xdr:rowOff>108075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08411"/>
          <a:ext cx="889000" cy="4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38352</xdr:rowOff>
    </xdr:from>
    <xdr:to>
      <xdr:col>10</xdr:col>
      <xdr:colOff>114300</xdr:colOff>
      <xdr:row>58</xdr:row>
      <xdr:rowOff>64311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82452"/>
          <a:ext cx="889000" cy="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21182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25812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169361</xdr:rowOff>
    </xdr:from>
    <xdr:to>
      <xdr:col>24</xdr:col>
      <xdr:colOff>114300</xdr:colOff>
      <xdr:row>58</xdr:row>
      <xdr:rowOff>99511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4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84288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5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44150</xdr:rowOff>
    </xdr:from>
    <xdr:to>
      <xdr:col>20</xdr:col>
      <xdr:colOff>38100</xdr:colOff>
      <xdr:row>58</xdr:row>
      <xdr:rowOff>145750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8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136877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8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57275</xdr:rowOff>
    </xdr:from>
    <xdr:to>
      <xdr:col>15</xdr:col>
      <xdr:colOff>101600</xdr:colOff>
      <xdr:row>58</xdr:row>
      <xdr:rowOff>158875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0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150002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9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13511</xdr:rowOff>
    </xdr:from>
    <xdr:to>
      <xdr:col>10</xdr:col>
      <xdr:colOff>165100</xdr:colOff>
      <xdr:row>58</xdr:row>
      <xdr:rowOff>115111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106238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5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159002</xdr:rowOff>
    </xdr:from>
    <xdr:to>
      <xdr:col>6</xdr:col>
      <xdr:colOff>38100</xdr:colOff>
      <xdr:row>58</xdr:row>
      <xdr:rowOff>89152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3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80279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2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269,990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101485</xdr:rowOff>
    </xdr:from>
    <xdr:to>
      <xdr:col>24</xdr:col>
      <xdr:colOff>63500</xdr:colOff>
      <xdr:row>77</xdr:row>
      <xdr:rowOff>170073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03135"/>
          <a:ext cx="838200" cy="6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98099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6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170073</xdr:rowOff>
    </xdr:from>
    <xdr:to>
      <xdr:col>19</xdr:col>
      <xdr:colOff>177800</xdr:colOff>
      <xdr:row>78</xdr:row>
      <xdr:rowOff>1161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71723"/>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63725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1161</xdr:rowOff>
    </xdr:from>
    <xdr:to>
      <xdr:col>15</xdr:col>
      <xdr:colOff>50800</xdr:colOff>
      <xdr:row>78</xdr:row>
      <xdr:rowOff>73344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74261"/>
          <a:ext cx="889000" cy="7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66850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73344</xdr:rowOff>
    </xdr:from>
    <xdr:to>
      <xdr:col>10</xdr:col>
      <xdr:colOff>114300</xdr:colOff>
      <xdr:row>78</xdr:row>
      <xdr:rowOff>118875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46444"/>
          <a:ext cx="889000" cy="4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94525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138409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50685</xdr:rowOff>
    </xdr:from>
    <xdr:to>
      <xdr:col>24</xdr:col>
      <xdr:colOff>114300</xdr:colOff>
      <xdr:row>77</xdr:row>
      <xdr:rowOff>152285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5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29112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3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119273</xdr:rowOff>
    </xdr:from>
    <xdr:to>
      <xdr:col>20</xdr:col>
      <xdr:colOff>38100</xdr:colOff>
      <xdr:row>78</xdr:row>
      <xdr:rowOff>49423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2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40550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1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121811</xdr:rowOff>
    </xdr:from>
    <xdr:to>
      <xdr:col>15</xdr:col>
      <xdr:colOff>101600</xdr:colOff>
      <xdr:row>78</xdr:row>
      <xdr:rowOff>51961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2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43088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1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22544</xdr:rowOff>
    </xdr:from>
    <xdr:to>
      <xdr:col>10</xdr:col>
      <xdr:colOff>165100</xdr:colOff>
      <xdr:row>78</xdr:row>
      <xdr:rowOff>124144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9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115271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8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68075</xdr:rowOff>
    </xdr:from>
    <xdr:to>
      <xdr:col>6</xdr:col>
      <xdr:colOff>38100</xdr:colOff>
      <xdr:row>78</xdr:row>
      <xdr:rowOff>169675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4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160802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3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150,754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144903</xdr:rowOff>
    </xdr:from>
    <xdr:to>
      <xdr:col>24</xdr:col>
      <xdr:colOff>63500</xdr:colOff>
      <xdr:row>97</xdr:row>
      <xdr:rowOff>148332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775553"/>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162144</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27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148332</xdr:rowOff>
    </xdr:from>
    <xdr:to>
      <xdr:col>19</xdr:col>
      <xdr:colOff>177800</xdr:colOff>
      <xdr:row>97</xdr:row>
      <xdr:rowOff>158228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78982"/>
          <a:ext cx="889000" cy="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96362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140636</xdr:rowOff>
    </xdr:from>
    <xdr:to>
      <xdr:col>15</xdr:col>
      <xdr:colOff>50800</xdr:colOff>
      <xdr:row>97</xdr:row>
      <xdr:rowOff>158228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771286"/>
          <a:ext cx="889000" cy="1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112551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140636</xdr:rowOff>
    </xdr:from>
    <xdr:to>
      <xdr:col>10</xdr:col>
      <xdr:colOff>114300</xdr:colOff>
      <xdr:row>97</xdr:row>
      <xdr:rowOff>155908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71286"/>
          <a:ext cx="889000" cy="1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110025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130021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94103</xdr:rowOff>
    </xdr:from>
    <xdr:to>
      <xdr:col>24</xdr:col>
      <xdr:colOff>114300</xdr:colOff>
      <xdr:row>98</xdr:row>
      <xdr:rowOff>24253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2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9030</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3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97532</xdr:rowOff>
    </xdr:from>
    <xdr:to>
      <xdr:col>20</xdr:col>
      <xdr:colOff>38100</xdr:colOff>
      <xdr:row>98</xdr:row>
      <xdr:rowOff>27682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2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18809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8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107428</xdr:rowOff>
    </xdr:from>
    <xdr:to>
      <xdr:col>15</xdr:col>
      <xdr:colOff>101600</xdr:colOff>
      <xdr:row>98</xdr:row>
      <xdr:rowOff>37578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3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28705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89836</xdr:rowOff>
    </xdr:from>
    <xdr:to>
      <xdr:col>10</xdr:col>
      <xdr:colOff>165100</xdr:colOff>
      <xdr:row>98</xdr:row>
      <xdr:rowOff>19986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11113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8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105108</xdr:rowOff>
    </xdr:from>
    <xdr:to>
      <xdr:col>6</xdr:col>
      <xdr:colOff>38100</xdr:colOff>
      <xdr:row>98</xdr:row>
      <xdr:rowOff>35258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3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26385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2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4,181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28719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120,339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147053</xdr:rowOff>
    </xdr:from>
    <xdr:to>
      <xdr:col>55</xdr:col>
      <xdr:colOff>0</xdr:colOff>
      <xdr:row>58</xdr:row>
      <xdr:rowOff>158509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091153"/>
          <a:ext cx="838200" cy="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163987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9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146431</xdr:rowOff>
    </xdr:from>
    <xdr:to>
      <xdr:col>50</xdr:col>
      <xdr:colOff>114300</xdr:colOff>
      <xdr:row>58</xdr:row>
      <xdr:rowOff>158509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090531"/>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91444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5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146431</xdr:rowOff>
    </xdr:from>
    <xdr:to>
      <xdr:col>45</xdr:col>
      <xdr:colOff>177800</xdr:colOff>
      <xdr:row>59</xdr:row>
      <xdr:rowOff>8560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090531"/>
          <a:ext cx="889000" cy="3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66324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1181</xdr:rowOff>
    </xdr:from>
    <xdr:to>
      <xdr:col>41</xdr:col>
      <xdr:colOff>50800</xdr:colOff>
      <xdr:row>59</xdr:row>
      <xdr:rowOff>8560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116731"/>
          <a:ext cx="8890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100919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70070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96253</xdr:rowOff>
    </xdr:from>
    <xdr:to>
      <xdr:col>55</xdr:col>
      <xdr:colOff>50800</xdr:colOff>
      <xdr:row>59</xdr:row>
      <xdr:rowOff>26403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4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11180</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5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107709</xdr:rowOff>
    </xdr:from>
    <xdr:to>
      <xdr:col>50</xdr:col>
      <xdr:colOff>165100</xdr:colOff>
      <xdr:row>59</xdr:row>
      <xdr:rowOff>37859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5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28986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4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95631</xdr:rowOff>
    </xdr:from>
    <xdr:to>
      <xdr:col>46</xdr:col>
      <xdr:colOff>38100</xdr:colOff>
      <xdr:row>59</xdr:row>
      <xdr:rowOff>25781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3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16908</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3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129210</xdr:rowOff>
    </xdr:from>
    <xdr:to>
      <xdr:col>41</xdr:col>
      <xdr:colOff>101600</xdr:colOff>
      <xdr:row>59</xdr:row>
      <xdr:rowOff>59360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50487</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6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121831</xdr:rowOff>
    </xdr:from>
    <xdr:to>
      <xdr:col>36</xdr:col>
      <xdr:colOff>165100</xdr:colOff>
      <xdr:row>59</xdr:row>
      <xdr:rowOff>51981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6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43108</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5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107,009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140055</xdr:rowOff>
    </xdr:from>
    <xdr:to>
      <xdr:col>55</xdr:col>
      <xdr:colOff>0</xdr:colOff>
      <xdr:row>79</xdr:row>
      <xdr:rowOff>763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513155"/>
          <a:ext cx="838200" cy="3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121023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51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160795</xdr:rowOff>
    </xdr:from>
    <xdr:to>
      <xdr:col>50</xdr:col>
      <xdr:colOff>114300</xdr:colOff>
      <xdr:row>79</xdr:row>
      <xdr:rowOff>763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533895"/>
          <a:ext cx="889000" cy="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87862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160795</xdr:rowOff>
    </xdr:from>
    <xdr:to>
      <xdr:col>45</xdr:col>
      <xdr:colOff>177800</xdr:colOff>
      <xdr:row>78</xdr:row>
      <xdr:rowOff>160883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533895"/>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78464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151676</xdr:rowOff>
    </xdr:from>
    <xdr:to>
      <xdr:col>41</xdr:col>
      <xdr:colOff>50800</xdr:colOff>
      <xdr:row>78</xdr:row>
      <xdr:rowOff>160883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524776"/>
          <a:ext cx="889000" cy="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113340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105821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89255</xdr:rowOff>
    </xdr:from>
    <xdr:to>
      <xdr:col>55</xdr:col>
      <xdr:colOff>50800</xdr:colOff>
      <xdr:row>79</xdr:row>
      <xdr:rowOff>19405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4182</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7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121413</xdr:rowOff>
    </xdr:from>
    <xdr:to>
      <xdr:col>50</xdr:col>
      <xdr:colOff>165100</xdr:colOff>
      <xdr:row>79</xdr:row>
      <xdr:rowOff>51563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42690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8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109995</xdr:rowOff>
    </xdr:from>
    <xdr:to>
      <xdr:col>46</xdr:col>
      <xdr:colOff>38100</xdr:colOff>
      <xdr:row>79</xdr:row>
      <xdr:rowOff>40145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8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31272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7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110083</xdr:rowOff>
    </xdr:from>
    <xdr:to>
      <xdr:col>41</xdr:col>
      <xdr:colOff>101600</xdr:colOff>
      <xdr:row>79</xdr:row>
      <xdr:rowOff>40233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31360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7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100876</xdr:rowOff>
    </xdr:from>
    <xdr:to>
      <xdr:col>36</xdr:col>
      <xdr:colOff>165100</xdr:colOff>
      <xdr:row>79</xdr:row>
      <xdr:rowOff>31026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7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22153</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6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234,910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22264</xdr:rowOff>
    </xdr:from>
    <xdr:to>
      <xdr:col>55</xdr:col>
      <xdr:colOff>0</xdr:colOff>
      <xdr:row>98</xdr:row>
      <xdr:rowOff>34773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24364"/>
          <a:ext cx="838200" cy="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81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170049</xdr:rowOff>
    </xdr:from>
    <xdr:to>
      <xdr:col>50</xdr:col>
      <xdr:colOff>114300</xdr:colOff>
      <xdr:row>98</xdr:row>
      <xdr:rowOff>34773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800699"/>
          <a:ext cx="889000" cy="3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107805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170049</xdr:rowOff>
    </xdr:from>
    <xdr:to>
      <xdr:col>45</xdr:col>
      <xdr:colOff>177800</xdr:colOff>
      <xdr:row>98</xdr:row>
      <xdr:rowOff>9640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00699"/>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119318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9640</xdr:rowOff>
    </xdr:from>
    <xdr:to>
      <xdr:col>41</xdr:col>
      <xdr:colOff>50800</xdr:colOff>
      <xdr:row>98</xdr:row>
      <xdr:rowOff>28674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11740"/>
          <a:ext cx="889000" cy="1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137175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2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125189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142914</xdr:rowOff>
    </xdr:from>
    <xdr:to>
      <xdr:col>55</xdr:col>
      <xdr:colOff>50800</xdr:colOff>
      <xdr:row>98</xdr:row>
      <xdr:rowOff>73064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7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57841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8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155423</xdr:rowOff>
    </xdr:from>
    <xdr:to>
      <xdr:col>50</xdr:col>
      <xdr:colOff>165100</xdr:colOff>
      <xdr:row>98</xdr:row>
      <xdr:rowOff>85573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8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76700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7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119249</xdr:rowOff>
    </xdr:from>
    <xdr:to>
      <xdr:col>46</xdr:col>
      <xdr:colOff>38100</xdr:colOff>
      <xdr:row>98</xdr:row>
      <xdr:rowOff>49399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4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40526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4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130290</xdr:rowOff>
    </xdr:from>
    <xdr:to>
      <xdr:col>41</xdr:col>
      <xdr:colOff>101600</xdr:colOff>
      <xdr:row>98</xdr:row>
      <xdr:rowOff>60440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51567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5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149324</xdr:rowOff>
    </xdr:from>
    <xdr:to>
      <xdr:col>36</xdr:col>
      <xdr:colOff>165100</xdr:colOff>
      <xdr:row>98</xdr:row>
      <xdr:rowOff>79474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7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70601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138,058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72513</xdr:rowOff>
    </xdr:from>
    <xdr:to>
      <xdr:col>85</xdr:col>
      <xdr:colOff>127000</xdr:colOff>
      <xdr:row>38</xdr:row>
      <xdr:rowOff>76215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587613"/>
          <a:ext cx="8382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110395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28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76215</xdr:rowOff>
    </xdr:from>
    <xdr:to>
      <xdr:col>81</xdr:col>
      <xdr:colOff>50800</xdr:colOff>
      <xdr:row>38</xdr:row>
      <xdr:rowOff>85554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591315"/>
          <a:ext cx="889000" cy="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28012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58961</xdr:rowOff>
    </xdr:from>
    <xdr:to>
      <xdr:col>76</xdr:col>
      <xdr:colOff>114300</xdr:colOff>
      <xdr:row>38</xdr:row>
      <xdr:rowOff>85554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574061"/>
          <a:ext cx="8890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60342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143445</xdr:rowOff>
    </xdr:from>
    <xdr:to>
      <xdr:col>71</xdr:col>
      <xdr:colOff>177800</xdr:colOff>
      <xdr:row>38</xdr:row>
      <xdr:rowOff>58961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87095"/>
          <a:ext cx="889000" cy="8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64054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36404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21713</xdr:rowOff>
    </xdr:from>
    <xdr:to>
      <xdr:col>85</xdr:col>
      <xdr:colOff>177800</xdr:colOff>
      <xdr:row>38</xdr:row>
      <xdr:rowOff>123313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3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108090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25415</xdr:rowOff>
    </xdr:from>
    <xdr:to>
      <xdr:col>81</xdr:col>
      <xdr:colOff>101600</xdr:colOff>
      <xdr:row>38</xdr:row>
      <xdr:rowOff>127015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4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118142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3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34754</xdr:rowOff>
    </xdr:from>
    <xdr:to>
      <xdr:col>76</xdr:col>
      <xdr:colOff>165100</xdr:colOff>
      <xdr:row>38</xdr:row>
      <xdr:rowOff>136354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4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127481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4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8161</xdr:rowOff>
    </xdr:from>
    <xdr:to>
      <xdr:col>72</xdr:col>
      <xdr:colOff>38100</xdr:colOff>
      <xdr:row>38</xdr:row>
      <xdr:rowOff>109761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2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100888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1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92645</xdr:rowOff>
    </xdr:from>
    <xdr:to>
      <xdr:col>67</xdr:col>
      <xdr:colOff>101600</xdr:colOff>
      <xdr:row>38</xdr:row>
      <xdr:rowOff>22795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13922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2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345,408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151229</xdr:rowOff>
    </xdr:from>
    <xdr:to>
      <xdr:col>85</xdr:col>
      <xdr:colOff>127000</xdr:colOff>
      <xdr:row>58</xdr:row>
      <xdr:rowOff>68621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923879"/>
          <a:ext cx="838200" cy="8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81891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8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35161</xdr:rowOff>
    </xdr:from>
    <xdr:to>
      <xdr:col>81</xdr:col>
      <xdr:colOff>50800</xdr:colOff>
      <xdr:row>58</xdr:row>
      <xdr:rowOff>68621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979261"/>
          <a:ext cx="889000" cy="3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41490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35161</xdr:rowOff>
    </xdr:from>
    <xdr:to>
      <xdr:col>76</xdr:col>
      <xdr:colOff>114300</xdr:colOff>
      <xdr:row>58</xdr:row>
      <xdr:rowOff>64239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979261"/>
          <a:ext cx="889000" cy="2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47643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64239</xdr:rowOff>
    </xdr:from>
    <xdr:to>
      <xdr:col>71</xdr:col>
      <xdr:colOff>177800</xdr:colOff>
      <xdr:row>58</xdr:row>
      <xdr:rowOff>87175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10008339"/>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53976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58769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100429</xdr:rowOff>
    </xdr:from>
    <xdr:to>
      <xdr:col>85</xdr:col>
      <xdr:colOff>177800</xdr:colOff>
      <xdr:row>58</xdr:row>
      <xdr:rowOff>30579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7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78856</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5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17821</xdr:rowOff>
    </xdr:from>
    <xdr:to>
      <xdr:col>81</xdr:col>
      <xdr:colOff>101600</xdr:colOff>
      <xdr:row>58</xdr:row>
      <xdr:rowOff>119421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6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110548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5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155811</xdr:rowOff>
    </xdr:from>
    <xdr:to>
      <xdr:col>76</xdr:col>
      <xdr:colOff>165100</xdr:colOff>
      <xdr:row>58</xdr:row>
      <xdr:rowOff>85961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9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77088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02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13439</xdr:rowOff>
    </xdr:from>
    <xdr:to>
      <xdr:col>72</xdr:col>
      <xdr:colOff>38100</xdr:colOff>
      <xdr:row>58</xdr:row>
      <xdr:rowOff>115039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5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106166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5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36375</xdr:rowOff>
    </xdr:from>
    <xdr:to>
      <xdr:col>67</xdr:col>
      <xdr:colOff>101600</xdr:colOff>
      <xdr:row>58</xdr:row>
      <xdr:rowOff>137975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8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129102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7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102,095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16015</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60565"/>
          <a:ext cx="838200" cy="2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104970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06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155347</xdr:rowOff>
    </xdr:from>
    <xdr:to>
      <xdr:col>81</xdr:col>
      <xdr:colOff>50800</xdr:colOff>
      <xdr:row>79</xdr:row>
      <xdr:rowOff>16015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28447"/>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52188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155347</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28447"/>
          <a:ext cx="889000" cy="6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66819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61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91088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136665</xdr:rowOff>
    </xdr:from>
    <xdr:to>
      <xdr:col>81</xdr:col>
      <xdr:colOff>101600</xdr:colOff>
      <xdr:row>79</xdr:row>
      <xdr:rowOff>66815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0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57942</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60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104547</xdr:rowOff>
    </xdr:from>
    <xdr:to>
      <xdr:col>76</xdr:col>
      <xdr:colOff>165100</xdr:colOff>
      <xdr:row>79</xdr:row>
      <xdr:rowOff>34697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51224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25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165,353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120132</xdr:rowOff>
    </xdr:from>
    <xdr:to>
      <xdr:col>85</xdr:col>
      <xdr:colOff>127000</xdr:colOff>
      <xdr:row>97</xdr:row>
      <xdr:rowOff>137909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50782"/>
          <a:ext cx="838200" cy="1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118978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104342</xdr:rowOff>
    </xdr:from>
    <xdr:to>
      <xdr:col>81</xdr:col>
      <xdr:colOff>50800</xdr:colOff>
      <xdr:row>97</xdr:row>
      <xdr:rowOff>120132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734992"/>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55725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104342</xdr:rowOff>
    </xdr:from>
    <xdr:to>
      <xdr:col>76</xdr:col>
      <xdr:colOff>114300</xdr:colOff>
      <xdr:row>97</xdr:row>
      <xdr:rowOff>130167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34992"/>
          <a:ext cx="889000" cy="2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57202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116360</xdr:rowOff>
    </xdr:from>
    <xdr:to>
      <xdr:col>71</xdr:col>
      <xdr:colOff>177800</xdr:colOff>
      <xdr:row>97</xdr:row>
      <xdr:rowOff>130167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47010"/>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50916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3908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87109</xdr:rowOff>
    </xdr:from>
    <xdr:to>
      <xdr:col>85</xdr:col>
      <xdr:colOff>177800</xdr:colOff>
      <xdr:row>98</xdr:row>
      <xdr:rowOff>17259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65536</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69332</xdr:rowOff>
    </xdr:from>
    <xdr:to>
      <xdr:col>81</xdr:col>
      <xdr:colOff>101600</xdr:colOff>
      <xdr:row>97</xdr:row>
      <xdr:rowOff>170932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9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162059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9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53542</xdr:rowOff>
    </xdr:from>
    <xdr:to>
      <xdr:col>76</xdr:col>
      <xdr:colOff>165100</xdr:colOff>
      <xdr:row>97</xdr:row>
      <xdr:rowOff>155142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146269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7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79367</xdr:rowOff>
    </xdr:from>
    <xdr:to>
      <xdr:col>72</xdr:col>
      <xdr:colOff>38100</xdr:colOff>
      <xdr:row>98</xdr:row>
      <xdr:rowOff>9517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1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0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65560</xdr:rowOff>
    </xdr:from>
    <xdr:to>
      <xdr:col>67</xdr:col>
      <xdr:colOff>101600</xdr:colOff>
      <xdr:row>97</xdr:row>
      <xdr:rowOff>167160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9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158287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8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24,642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64948</xdr:rowOff>
    </xdr:from>
    <xdr:to>
      <xdr:col>116</xdr:col>
      <xdr:colOff>63500</xdr:colOff>
      <xdr:row>38</xdr:row>
      <xdr:rowOff>90551</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580048"/>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38157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53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162926</xdr:rowOff>
    </xdr:from>
    <xdr:to>
      <xdr:col>111</xdr:col>
      <xdr:colOff>177800</xdr:colOff>
      <xdr:row>38</xdr:row>
      <xdr:rowOff>64948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506576"/>
          <a:ext cx="889000" cy="7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5468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692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113000</xdr:rowOff>
    </xdr:from>
    <xdr:to>
      <xdr:col>107</xdr:col>
      <xdr:colOff>50800</xdr:colOff>
      <xdr:row>37</xdr:row>
      <xdr:rowOff>162926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456650"/>
          <a:ext cx="889000" cy="4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3913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69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37059</xdr:rowOff>
    </xdr:from>
    <xdr:to>
      <xdr:col>102</xdr:col>
      <xdr:colOff>114300</xdr:colOff>
      <xdr:row>37</xdr:row>
      <xdr:rowOff>113000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380709"/>
          <a:ext cx="889000" cy="7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3913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69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160184</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675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39751</xdr:rowOff>
    </xdr:from>
    <xdr:to>
      <xdr:col>116</xdr:col>
      <xdr:colOff>114300</xdr:colOff>
      <xdr:row>38</xdr:row>
      <xdr:rowOff>141351</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170578</xdr:rowOff>
    </xdr:from>
    <xdr:ext cx="469744"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34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14148</xdr:rowOff>
    </xdr:from>
    <xdr:to>
      <xdr:col>112</xdr:col>
      <xdr:colOff>38100</xdr:colOff>
      <xdr:row>38</xdr:row>
      <xdr:rowOff>115748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5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132275</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088428" y="630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112126</xdr:rowOff>
    </xdr:from>
    <xdr:to>
      <xdr:col>107</xdr:col>
      <xdr:colOff>101600</xdr:colOff>
      <xdr:row>38</xdr:row>
      <xdr:rowOff>42276</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45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58803</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199428" y="623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62200</xdr:rowOff>
    </xdr:from>
    <xdr:to>
      <xdr:col>102</xdr:col>
      <xdr:colOff>165100</xdr:colOff>
      <xdr:row>37</xdr:row>
      <xdr:rowOff>163799</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4058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8877</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10428" y="618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157709</xdr:rowOff>
    </xdr:from>
    <xdr:to>
      <xdr:col>98</xdr:col>
      <xdr:colOff>38100</xdr:colOff>
      <xdr:row>37</xdr:row>
      <xdr:rowOff>87859</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32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104386</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21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本町の目的別歳出のうち、民生費が歳出全体の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割超と大きな割合となっている。民生費については、少子高齢化等に伴う社会保障関係経費の増加、人口減などにより、住民一人当たりコストも引き続き増加している状況である。類似団体、全国平均及び大阪府平均と比較していずれも低い水準となっているが本町には福祉事務所がなく、生活保護関連経費がないということから考えると、決して低い水準であるとは言えない状況である。今後も、少子高齢化等の影響による民生費の増加が懸念さ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次に大きな割合となっているのは、総務費で歳出全体の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割を超えている。総務費は主に庁舎や電算関連の維持管理経費、税務や戸籍事務などの経費が計上されている。住民一人当たりのコストは、平成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では水道事業が企業団へ経営統合されたことから、その関連経費の影響などもあって大幅な減となったものの、全国平均及び大阪府平均を上回っており、今後も維持管理経費等の削減に努める必要がある。そのほか、農林水産業費や商工費については、他団体と比較し、著しくコストが低いのが特徴となっており、今後の少子高齢化等を考慮し、税収等の確保という観点からも農林業や商工の振興に効率的に配分していく必要がある。また、教育費については、類似団体内平均値を下回っているものの、令和元年度は、中学校などの改修、生涯学習施設等整備や国指定史跡二子塚古墳保存整備などの影響により大きく増加している。今後も、社会保障関係経費や施設の整備、老朽化対策などにより、歳出の増加が懸念され、限られた財源の中、選択と集中により効率的な財政運営に努めていく必要が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0000"/>
              </a:solidFill>
              <a:latin typeface="ＭＳ ゴシック" pitchFamily="49" charset="-128"/>
              <a:ea typeface="ＭＳ ゴシック" pitchFamily="49" charset="-128"/>
            </a:rPr>
            <a:t>令和元年度の実質収支は</a:t>
          </a:r>
          <a:r>
            <a:rPr kumimoji="1" lang="en-US" altLang="ja-JP" sz="900">
              <a:solidFill>
                <a:srgbClr val="000000"/>
              </a:solidFill>
              <a:latin typeface="ＭＳ ゴシック" pitchFamily="49" charset="-128"/>
              <a:ea typeface="ＭＳ ゴシック" pitchFamily="49" charset="-128"/>
            </a:rPr>
            <a:t>28</a:t>
          </a:r>
          <a:r>
            <a:rPr kumimoji="1" lang="ja-JP" altLang="en-US" sz="900">
              <a:solidFill>
                <a:srgbClr val="000000"/>
              </a:solidFill>
              <a:latin typeface="ＭＳ ゴシック" pitchFamily="49" charset="-128"/>
              <a:ea typeface="ＭＳ ゴシック" pitchFamily="49" charset="-128"/>
            </a:rPr>
            <a:t>百万円の黒字となったものの、収支不足により財政調整基金より取り崩しを行っており、実質単年度収支は大きく赤字となっている。これは、社会福祉関係経費などの増加や物件費の高止まり、主要施策においても、ハード事業からソフト事業への転換が多くなってきている結果として、経常化してきていることから歳出が増加傾向にあり、令和元年度は特に定年等の退職者が多くなったことで増加に拍車がかかった。一方、歳入においては、交付税が増加したものの、町税や各種交付金などが減少したことにより一般財源は横ばいになった。</a:t>
          </a:r>
          <a:endParaRPr kumimoji="1" lang="en-US" altLang="ja-JP" sz="900">
            <a:solidFill>
              <a:srgbClr val="000000"/>
            </a:solidFill>
            <a:latin typeface="ＭＳ ゴシック" pitchFamily="49" charset="-128"/>
            <a:ea typeface="ＭＳ ゴシック" pitchFamily="49" charset="-128"/>
          </a:endParaRPr>
        </a:p>
        <a:p>
          <a:r>
            <a:rPr kumimoji="1" lang="ja-JP" altLang="en-US" sz="900">
              <a:solidFill>
                <a:srgbClr val="000000"/>
              </a:solidFill>
              <a:latin typeface="ＭＳ ゴシック" pitchFamily="49" charset="-128"/>
              <a:ea typeface="ＭＳ ゴシック" pitchFamily="49" charset="-128"/>
            </a:rPr>
            <a:t>また、財政調整基金残高は取崩しの影響もあり</a:t>
          </a:r>
          <a:r>
            <a:rPr kumimoji="1" lang="en-US" altLang="ja-JP" sz="900">
              <a:solidFill>
                <a:srgbClr val="000000"/>
              </a:solidFill>
              <a:latin typeface="ＭＳ ゴシック" pitchFamily="49" charset="-128"/>
              <a:ea typeface="ＭＳ ゴシック" pitchFamily="49" charset="-128"/>
            </a:rPr>
            <a:t>1,494</a:t>
          </a:r>
          <a:r>
            <a:rPr kumimoji="1" lang="ja-JP" altLang="en-US" sz="800">
              <a:solidFill>
                <a:srgbClr val="000000"/>
              </a:solidFill>
              <a:latin typeface="ＭＳ ゴシック" pitchFamily="49" charset="-128"/>
              <a:ea typeface="ＭＳ ゴシック" pitchFamily="49" charset="-128"/>
            </a:rPr>
            <a:t>百万円</a:t>
          </a:r>
          <a:r>
            <a:rPr kumimoji="1" lang="ja-JP" altLang="en-US" sz="900">
              <a:solidFill>
                <a:srgbClr val="000000"/>
              </a:solidFill>
              <a:latin typeface="ＭＳ ゴシック" pitchFamily="49" charset="-128"/>
              <a:ea typeface="ＭＳ ゴシック" pitchFamily="49" charset="-128"/>
            </a:rPr>
            <a:t>、標準財政規模（</a:t>
          </a:r>
          <a:r>
            <a:rPr kumimoji="1" lang="en-US" altLang="ja-JP" sz="900">
              <a:solidFill>
                <a:srgbClr val="000000"/>
              </a:solidFill>
              <a:latin typeface="ＭＳ ゴシック" pitchFamily="49" charset="-128"/>
              <a:ea typeface="ＭＳ ゴシック" pitchFamily="49" charset="-128"/>
            </a:rPr>
            <a:t>3,203</a:t>
          </a:r>
          <a:r>
            <a:rPr kumimoji="1" lang="ja-JP" altLang="en-US" sz="900">
              <a:solidFill>
                <a:srgbClr val="000000"/>
              </a:solidFill>
              <a:latin typeface="ＭＳ ゴシック" pitchFamily="49" charset="-128"/>
              <a:ea typeface="ＭＳ ゴシック" pitchFamily="49" charset="-128"/>
            </a:rPr>
            <a:t>百万円）に対し</a:t>
          </a:r>
          <a:r>
            <a:rPr kumimoji="1" lang="en-US" altLang="ja-JP" sz="900">
              <a:solidFill>
                <a:srgbClr val="000000"/>
              </a:solidFill>
              <a:latin typeface="ＭＳ ゴシック" pitchFamily="49" charset="-128"/>
              <a:ea typeface="ＭＳ ゴシック" pitchFamily="49" charset="-128"/>
            </a:rPr>
            <a:t>46.64</a:t>
          </a:r>
          <a:r>
            <a:rPr kumimoji="1" lang="ja-JP" altLang="en-US" sz="900">
              <a:solidFill>
                <a:srgbClr val="000000"/>
              </a:solidFill>
              <a:latin typeface="ＭＳ ゴシック" pitchFamily="49" charset="-128"/>
              <a:ea typeface="ＭＳ ゴシック" pitchFamily="49" charset="-128"/>
            </a:rPr>
            <a:t>％と減少している。本町の依存財源の割合は</a:t>
          </a:r>
          <a:r>
            <a:rPr kumimoji="1" lang="en-US" altLang="ja-JP" sz="900">
              <a:solidFill>
                <a:srgbClr val="000000"/>
              </a:solidFill>
              <a:latin typeface="ＭＳ ゴシック" pitchFamily="49" charset="-128"/>
              <a:ea typeface="ＭＳ ゴシック" pitchFamily="49" charset="-128"/>
            </a:rPr>
            <a:t>60</a:t>
          </a:r>
          <a:r>
            <a:rPr kumimoji="1" lang="ja-JP" altLang="en-US" sz="900">
              <a:solidFill>
                <a:srgbClr val="000000"/>
              </a:solidFill>
              <a:latin typeface="ＭＳ ゴシック" pitchFamily="49" charset="-128"/>
              <a:ea typeface="ＭＳ ゴシック" pitchFamily="49" charset="-128"/>
            </a:rPr>
            <a:t>％を超える脆弱な財政基盤であり、今後も費用負担増が想定されるため、施設改修や社会保障経費に対応するための貴重な財源となると考えている。</a:t>
          </a:r>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令和元年度の連結実質赤字比率は生じておらず、早期健全化基準（</a:t>
          </a:r>
          <a:r>
            <a:rPr kumimoji="1" lang="en-US" altLang="ja-JP" sz="1400">
              <a:solidFill>
                <a:srgbClr val="000000"/>
              </a:solidFill>
              <a:latin typeface="ＭＳ ゴシック" pitchFamily="49" charset="-128"/>
              <a:ea typeface="ＭＳ ゴシック" pitchFamily="49" charset="-128"/>
            </a:rPr>
            <a:t>20</a:t>
          </a:r>
          <a:r>
            <a:rPr kumimoji="1" lang="ja-JP" altLang="en-US" sz="1400">
              <a:solidFill>
                <a:srgbClr val="000000"/>
              </a:solidFill>
              <a:latin typeface="ＭＳ ゴシック" pitchFamily="49" charset="-128"/>
              <a:ea typeface="ＭＳ ゴシック" pitchFamily="49" charset="-128"/>
            </a:rPr>
            <a:t>％）を下回っている。また、一般会計以外においても赤字決算となった会計はない。</a:t>
          </a:r>
        </a:p>
        <a:p>
          <a:r>
            <a:rPr kumimoji="1" lang="ja-JP" altLang="en-US" sz="1400">
              <a:solidFill>
                <a:srgbClr val="000000"/>
              </a:solidFill>
              <a:latin typeface="ＭＳ ゴシック" pitchFamily="49" charset="-128"/>
              <a:ea typeface="ＭＳ ゴシック" pitchFamily="49" charset="-128"/>
            </a:rPr>
            <a:t>一般会計以外の黒字額の内訳では、下水道事業特別会計が</a:t>
          </a:r>
          <a:r>
            <a:rPr kumimoji="1" lang="en-US" altLang="ja-JP" sz="1400">
              <a:solidFill>
                <a:srgbClr val="000000"/>
              </a:solidFill>
              <a:latin typeface="ＭＳ ゴシック" pitchFamily="49" charset="-128"/>
              <a:ea typeface="ＭＳ ゴシック" pitchFamily="49" charset="-128"/>
            </a:rPr>
            <a:t>27</a:t>
          </a:r>
          <a:r>
            <a:rPr kumimoji="1" lang="ja-JP" altLang="en-US" sz="1400">
              <a:solidFill>
                <a:srgbClr val="000000"/>
              </a:solidFill>
              <a:latin typeface="ＭＳ ゴシック" pitchFamily="49" charset="-128"/>
              <a:ea typeface="ＭＳ ゴシック" pitchFamily="49" charset="-128"/>
            </a:rPr>
            <a:t>百万円で一番多く、標準財政規模（</a:t>
          </a:r>
          <a:r>
            <a:rPr kumimoji="1" lang="en-US" altLang="ja-JP" sz="1400">
              <a:solidFill>
                <a:srgbClr val="000000"/>
              </a:solidFill>
              <a:latin typeface="ＭＳ ゴシック" pitchFamily="49" charset="-128"/>
              <a:ea typeface="ＭＳ ゴシック" pitchFamily="49" charset="-128"/>
            </a:rPr>
            <a:t>3,203</a:t>
          </a:r>
          <a:r>
            <a:rPr kumimoji="1" lang="ja-JP" altLang="en-US" sz="1400">
              <a:solidFill>
                <a:srgbClr val="000000"/>
              </a:solidFill>
              <a:latin typeface="ＭＳ ゴシック" pitchFamily="49" charset="-128"/>
              <a:ea typeface="ＭＳ ゴシック" pitchFamily="49" charset="-128"/>
            </a:rPr>
            <a:t>百万円）に対する比率は</a:t>
          </a:r>
          <a:r>
            <a:rPr kumimoji="1" lang="en-US" altLang="ja-JP" sz="1400">
              <a:solidFill>
                <a:srgbClr val="000000"/>
              </a:solidFill>
              <a:latin typeface="ＭＳ ゴシック" pitchFamily="49" charset="-128"/>
              <a:ea typeface="ＭＳ ゴシック" pitchFamily="49" charset="-128"/>
            </a:rPr>
            <a:t>0.84</a:t>
          </a:r>
          <a:r>
            <a:rPr kumimoji="1" lang="ja-JP" altLang="en-US" sz="1400">
              <a:solidFill>
                <a:srgbClr val="000000"/>
              </a:solidFill>
              <a:latin typeface="ＭＳ ゴシック" pitchFamily="49" charset="-128"/>
              <a:ea typeface="ＭＳ ゴシック" pitchFamily="49" charset="-128"/>
            </a:rPr>
            <a:t>％、次いで介護保険特別会計の実質収支額が</a:t>
          </a:r>
          <a:r>
            <a:rPr kumimoji="1" lang="en-US" altLang="ja-JP" sz="1400">
              <a:solidFill>
                <a:srgbClr val="000000"/>
              </a:solidFill>
              <a:latin typeface="ＭＳ ゴシック" pitchFamily="49" charset="-128"/>
              <a:ea typeface="ＭＳ ゴシック" pitchFamily="49" charset="-128"/>
            </a:rPr>
            <a:t>14</a:t>
          </a:r>
          <a:r>
            <a:rPr kumimoji="1" lang="ja-JP" altLang="en-US" sz="1400">
              <a:solidFill>
                <a:srgbClr val="000000"/>
              </a:solidFill>
              <a:latin typeface="ＭＳ ゴシック" pitchFamily="49" charset="-128"/>
              <a:ea typeface="ＭＳ ゴシック" pitchFamily="49" charset="-128"/>
            </a:rPr>
            <a:t>百万円で、同</a:t>
          </a:r>
          <a:r>
            <a:rPr kumimoji="1" lang="en-US" altLang="ja-JP" sz="1400">
              <a:solidFill>
                <a:srgbClr val="000000"/>
              </a:solidFill>
              <a:latin typeface="ＭＳ ゴシック" pitchFamily="49" charset="-128"/>
              <a:ea typeface="ＭＳ ゴシック" pitchFamily="49" charset="-128"/>
            </a:rPr>
            <a:t>0.44</a:t>
          </a:r>
          <a:r>
            <a:rPr kumimoji="1" lang="ja-JP" altLang="en-US" sz="1400">
              <a:solidFill>
                <a:srgbClr val="000000"/>
              </a:solidFill>
              <a:latin typeface="ＭＳ ゴシック" pitchFamily="49" charset="-128"/>
              <a:ea typeface="ＭＳ ゴシック" pitchFamily="49" charset="-128"/>
            </a:rPr>
            <a:t>％となっている。</a:t>
          </a:r>
        </a:p>
        <a:p>
          <a:r>
            <a:rPr kumimoji="1" lang="ja-JP" altLang="en-US" sz="1400">
              <a:solidFill>
                <a:srgbClr val="000000"/>
              </a:solidFill>
              <a:latin typeface="ＭＳ ゴシック" pitchFamily="49" charset="-128"/>
              <a:ea typeface="ＭＳ ゴシック" pitchFamily="49" charset="-128"/>
            </a:rPr>
            <a:t>なお、各特別会計においては、一般会計から財源の繰入を行っており、特に下水道事業特別会計については、公債費の増加もあって基準外繰入を行っている状況にある。</a:t>
          </a:r>
        </a:p>
        <a:p>
          <a:r>
            <a:rPr kumimoji="1" lang="ja-JP" altLang="en-US" sz="1400">
              <a:solidFill>
                <a:srgbClr val="000000"/>
              </a:solidFill>
              <a:latin typeface="ＭＳ ゴシック" pitchFamily="49" charset="-128"/>
              <a:ea typeface="ＭＳ ゴシック" pitchFamily="49" charset="-128"/>
            </a:rPr>
            <a:t>そのため、今後においても、使用料や保険料の適正化、並びに徴収事務の強化、広域化・共同化を含めた事務事業の効率化などにより、繰入金（一般会計の負担）の縮減に努める。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41taishi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56.9</v>
          </cell>
          <cell r="BX53">
            <v>57.5</v>
          </cell>
          <cell r="CF53">
            <v>49.1</v>
          </cell>
          <cell r="CN53">
            <v>52.4</v>
          </cell>
          <cell r="CV53">
            <v>49.6</v>
          </cell>
        </row>
        <row r="55">
          <cell r="AN55" t="str">
            <v>類似団体内平均値</v>
          </cell>
          <cell r="BP55">
            <v>13.1</v>
          </cell>
          <cell r="BX55">
            <v>0</v>
          </cell>
          <cell r="CF55">
            <v>0</v>
          </cell>
          <cell r="CN55">
            <v>0</v>
          </cell>
          <cell r="CV55">
            <v>3.1</v>
          </cell>
        </row>
        <row r="57">
          <cell r="BP57">
            <v>53.4</v>
          </cell>
          <cell r="BX57">
            <v>52.1</v>
          </cell>
          <cell r="CF57">
            <v>59.1</v>
          </cell>
          <cell r="CN57">
            <v>59.8</v>
          </cell>
          <cell r="CV57">
            <v>59.7</v>
          </cell>
        </row>
        <row r="72">
          <cell r="BP72" t="str">
            <v>H27</v>
          </cell>
          <cell r="BX72" t="str">
            <v>H28</v>
          </cell>
          <cell r="CF72" t="str">
            <v>H29</v>
          </cell>
          <cell r="CN72" t="str">
            <v>H30</v>
          </cell>
          <cell r="CV72" t="str">
            <v>R01</v>
          </cell>
        </row>
        <row r="73">
          <cell r="AN73" t="str">
            <v>当該団体値</v>
          </cell>
        </row>
        <row r="75">
          <cell r="BP75">
            <v>8.1999999999999993</v>
          </cell>
          <cell r="BX75">
            <v>7.3</v>
          </cell>
          <cell r="CF75">
            <v>7.4</v>
          </cell>
          <cell r="CN75">
            <v>7</v>
          </cell>
          <cell r="CV75">
            <v>7.1</v>
          </cell>
        </row>
        <row r="77">
          <cell r="AN77" t="str">
            <v>類似団体内平均値</v>
          </cell>
          <cell r="BP77">
            <v>13.1</v>
          </cell>
          <cell r="BX77">
            <v>0</v>
          </cell>
          <cell r="CF77">
            <v>0</v>
          </cell>
          <cell r="CN77">
            <v>0</v>
          </cell>
          <cell r="CV77">
            <v>3.1</v>
          </cell>
        </row>
        <row r="79">
          <cell r="BP79">
            <v>8.9</v>
          </cell>
          <cell r="BX79">
            <v>7.9</v>
          </cell>
          <cell r="CF79">
            <v>7.9</v>
          </cell>
          <cell r="CN79">
            <v>7.8</v>
          </cell>
          <cell r="CV79">
            <v>7.9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5246590</v>
      </c>
      <c r="BO4" s="393"/>
      <c r="BP4" s="393"/>
      <c r="BQ4" s="393"/>
      <c r="BR4" s="393"/>
      <c r="BS4" s="393"/>
      <c r="BT4" s="393"/>
      <c r="BU4" s="394"/>
      <c r="BV4" s="392">
        <v>4638225</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0.9</v>
      </c>
      <c r="CU4" s="399"/>
      <c r="CV4" s="399"/>
      <c r="CW4" s="399"/>
      <c r="CX4" s="399"/>
      <c r="CY4" s="399"/>
      <c r="CZ4" s="399"/>
      <c r="DA4" s="400"/>
      <c r="DB4" s="398">
        <v>0.9</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5199109</v>
      </c>
      <c r="BO5" s="430"/>
      <c r="BP5" s="430"/>
      <c r="BQ5" s="430"/>
      <c r="BR5" s="430"/>
      <c r="BS5" s="430"/>
      <c r="BT5" s="430"/>
      <c r="BU5" s="431"/>
      <c r="BV5" s="429">
        <v>4608371</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103.7</v>
      </c>
      <c r="CU5" s="427"/>
      <c r="CV5" s="427"/>
      <c r="CW5" s="427"/>
      <c r="CX5" s="427"/>
      <c r="CY5" s="427"/>
      <c r="CZ5" s="427"/>
      <c r="DA5" s="428"/>
      <c r="DB5" s="426">
        <v>96.8</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93</v>
      </c>
      <c r="AV6" s="462"/>
      <c r="AW6" s="462"/>
      <c r="AX6" s="462"/>
      <c r="AY6" s="463" t="s">
        <v>101</v>
      </c>
      <c r="AZ6" s="464"/>
      <c r="BA6" s="464"/>
      <c r="BB6" s="464"/>
      <c r="BC6" s="464"/>
      <c r="BD6" s="464"/>
      <c r="BE6" s="464"/>
      <c r="BF6" s="464"/>
      <c r="BG6" s="464"/>
      <c r="BH6" s="464"/>
      <c r="BI6" s="464"/>
      <c r="BJ6" s="464"/>
      <c r="BK6" s="464"/>
      <c r="BL6" s="464"/>
      <c r="BM6" s="465"/>
      <c r="BN6" s="429">
        <v>47481</v>
      </c>
      <c r="BO6" s="430"/>
      <c r="BP6" s="430"/>
      <c r="BQ6" s="430"/>
      <c r="BR6" s="430"/>
      <c r="BS6" s="430"/>
      <c r="BT6" s="430"/>
      <c r="BU6" s="431"/>
      <c r="BV6" s="429">
        <v>29854</v>
      </c>
      <c r="BW6" s="430"/>
      <c r="BX6" s="430"/>
      <c r="BY6" s="430"/>
      <c r="BZ6" s="430"/>
      <c r="CA6" s="430"/>
      <c r="CB6" s="430"/>
      <c r="CC6" s="431"/>
      <c r="CD6" s="432" t="s">
        <v>102</v>
      </c>
      <c r="CE6" s="433"/>
      <c r="CF6" s="433"/>
      <c r="CG6" s="433"/>
      <c r="CH6" s="433"/>
      <c r="CI6" s="433"/>
      <c r="CJ6" s="433"/>
      <c r="CK6" s="433"/>
      <c r="CL6" s="433"/>
      <c r="CM6" s="433"/>
      <c r="CN6" s="433"/>
      <c r="CO6" s="433"/>
      <c r="CP6" s="433"/>
      <c r="CQ6" s="433"/>
      <c r="CR6" s="433"/>
      <c r="CS6" s="434"/>
      <c r="CT6" s="466">
        <v>108.9</v>
      </c>
      <c r="CU6" s="467"/>
      <c r="CV6" s="467"/>
      <c r="CW6" s="467"/>
      <c r="CX6" s="467"/>
      <c r="CY6" s="467"/>
      <c r="CZ6" s="467"/>
      <c r="DA6" s="468"/>
      <c r="DB6" s="466">
        <v>103.2</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103</v>
      </c>
      <c r="AN7" s="459"/>
      <c r="AO7" s="459"/>
      <c r="AP7" s="459"/>
      <c r="AQ7" s="459"/>
      <c r="AR7" s="459"/>
      <c r="AS7" s="459"/>
      <c r="AT7" s="460"/>
      <c r="AU7" s="461" t="s">
        <v>93</v>
      </c>
      <c r="AV7" s="462"/>
      <c r="AW7" s="462"/>
      <c r="AX7" s="462"/>
      <c r="AY7" s="463" t="s">
        <v>104</v>
      </c>
      <c r="AZ7" s="464"/>
      <c r="BA7" s="464"/>
      <c r="BB7" s="464"/>
      <c r="BC7" s="464"/>
      <c r="BD7" s="464"/>
      <c r="BE7" s="464"/>
      <c r="BF7" s="464"/>
      <c r="BG7" s="464"/>
      <c r="BH7" s="464"/>
      <c r="BI7" s="464"/>
      <c r="BJ7" s="464"/>
      <c r="BK7" s="464"/>
      <c r="BL7" s="464"/>
      <c r="BM7" s="465"/>
      <c r="BN7" s="429">
        <v>19529</v>
      </c>
      <c r="BO7" s="430"/>
      <c r="BP7" s="430"/>
      <c r="BQ7" s="430"/>
      <c r="BR7" s="430"/>
      <c r="BS7" s="430"/>
      <c r="BT7" s="430"/>
      <c r="BU7" s="431"/>
      <c r="BV7" s="429">
        <v>0</v>
      </c>
      <c r="BW7" s="430"/>
      <c r="BX7" s="430"/>
      <c r="BY7" s="430"/>
      <c r="BZ7" s="430"/>
      <c r="CA7" s="430"/>
      <c r="CB7" s="430"/>
      <c r="CC7" s="431"/>
      <c r="CD7" s="432" t="s">
        <v>105</v>
      </c>
      <c r="CE7" s="433"/>
      <c r="CF7" s="433"/>
      <c r="CG7" s="433"/>
      <c r="CH7" s="433"/>
      <c r="CI7" s="433"/>
      <c r="CJ7" s="433"/>
      <c r="CK7" s="433"/>
      <c r="CL7" s="433"/>
      <c r="CM7" s="433"/>
      <c r="CN7" s="433"/>
      <c r="CO7" s="433"/>
      <c r="CP7" s="433"/>
      <c r="CQ7" s="433"/>
      <c r="CR7" s="433"/>
      <c r="CS7" s="434"/>
      <c r="CT7" s="429">
        <v>3203220</v>
      </c>
      <c r="CU7" s="430"/>
      <c r="CV7" s="430"/>
      <c r="CW7" s="430"/>
      <c r="CX7" s="430"/>
      <c r="CY7" s="430"/>
      <c r="CZ7" s="430"/>
      <c r="DA7" s="431"/>
      <c r="DB7" s="429">
        <v>3201710</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106</v>
      </c>
      <c r="AN8" s="459"/>
      <c r="AO8" s="459"/>
      <c r="AP8" s="459"/>
      <c r="AQ8" s="459"/>
      <c r="AR8" s="459"/>
      <c r="AS8" s="459"/>
      <c r="AT8" s="460"/>
      <c r="AU8" s="461" t="s">
        <v>107</v>
      </c>
      <c r="AV8" s="462"/>
      <c r="AW8" s="462"/>
      <c r="AX8" s="462"/>
      <c r="AY8" s="463" t="s">
        <v>108</v>
      </c>
      <c r="AZ8" s="464"/>
      <c r="BA8" s="464"/>
      <c r="BB8" s="464"/>
      <c r="BC8" s="464"/>
      <c r="BD8" s="464"/>
      <c r="BE8" s="464"/>
      <c r="BF8" s="464"/>
      <c r="BG8" s="464"/>
      <c r="BH8" s="464"/>
      <c r="BI8" s="464"/>
      <c r="BJ8" s="464"/>
      <c r="BK8" s="464"/>
      <c r="BL8" s="464"/>
      <c r="BM8" s="465"/>
      <c r="BN8" s="429">
        <v>27952</v>
      </c>
      <c r="BO8" s="430"/>
      <c r="BP8" s="430"/>
      <c r="BQ8" s="430"/>
      <c r="BR8" s="430"/>
      <c r="BS8" s="430"/>
      <c r="BT8" s="430"/>
      <c r="BU8" s="431"/>
      <c r="BV8" s="429">
        <v>29854</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0.51</v>
      </c>
      <c r="CU8" s="470"/>
      <c r="CV8" s="470"/>
      <c r="CW8" s="470"/>
      <c r="CX8" s="470"/>
      <c r="CY8" s="470"/>
      <c r="CZ8" s="470"/>
      <c r="DA8" s="471"/>
      <c r="DB8" s="469">
        <v>0.52</v>
      </c>
      <c r="DC8" s="470"/>
      <c r="DD8" s="470"/>
      <c r="DE8" s="470"/>
      <c r="DF8" s="470"/>
      <c r="DG8" s="470"/>
      <c r="DH8" s="470"/>
      <c r="DI8" s="471"/>
      <c r="DJ8" s="186"/>
      <c r="DK8" s="186"/>
      <c r="DL8" s="186"/>
      <c r="DM8" s="186"/>
      <c r="DN8" s="186"/>
      <c r="DO8" s="186"/>
    </row>
    <row r="9" spans="1:119" ht="18.75" customHeight="1" thickBot="1" x14ac:dyDescent="0.2">
      <c r="A9" s="187"/>
      <c r="B9" s="423" t="s">
        <v>110</v>
      </c>
      <c r="C9" s="424"/>
      <c r="D9" s="424"/>
      <c r="E9" s="424"/>
      <c r="F9" s="424"/>
      <c r="G9" s="424"/>
      <c r="H9" s="424"/>
      <c r="I9" s="424"/>
      <c r="J9" s="424"/>
      <c r="K9" s="472"/>
      <c r="L9" s="473" t="s">
        <v>111</v>
      </c>
      <c r="M9" s="474"/>
      <c r="N9" s="474"/>
      <c r="O9" s="474"/>
      <c r="P9" s="474"/>
      <c r="Q9" s="475"/>
      <c r="R9" s="476">
        <v>13748</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93</v>
      </c>
      <c r="AV9" s="462"/>
      <c r="AW9" s="462"/>
      <c r="AX9" s="462"/>
      <c r="AY9" s="463" t="s">
        <v>114</v>
      </c>
      <c r="AZ9" s="464"/>
      <c r="BA9" s="464"/>
      <c r="BB9" s="464"/>
      <c r="BC9" s="464"/>
      <c r="BD9" s="464"/>
      <c r="BE9" s="464"/>
      <c r="BF9" s="464"/>
      <c r="BG9" s="464"/>
      <c r="BH9" s="464"/>
      <c r="BI9" s="464"/>
      <c r="BJ9" s="464"/>
      <c r="BK9" s="464"/>
      <c r="BL9" s="464"/>
      <c r="BM9" s="465"/>
      <c r="BN9" s="429">
        <v>-1902</v>
      </c>
      <c r="BO9" s="430"/>
      <c r="BP9" s="430"/>
      <c r="BQ9" s="430"/>
      <c r="BR9" s="430"/>
      <c r="BS9" s="430"/>
      <c r="BT9" s="430"/>
      <c r="BU9" s="431"/>
      <c r="BV9" s="429">
        <v>-51182</v>
      </c>
      <c r="BW9" s="430"/>
      <c r="BX9" s="430"/>
      <c r="BY9" s="430"/>
      <c r="BZ9" s="430"/>
      <c r="CA9" s="430"/>
      <c r="CB9" s="430"/>
      <c r="CC9" s="431"/>
      <c r="CD9" s="432" t="s">
        <v>115</v>
      </c>
      <c r="CE9" s="433"/>
      <c r="CF9" s="433"/>
      <c r="CG9" s="433"/>
      <c r="CH9" s="433"/>
      <c r="CI9" s="433"/>
      <c r="CJ9" s="433"/>
      <c r="CK9" s="433"/>
      <c r="CL9" s="433"/>
      <c r="CM9" s="433"/>
      <c r="CN9" s="433"/>
      <c r="CO9" s="433"/>
      <c r="CP9" s="433"/>
      <c r="CQ9" s="433"/>
      <c r="CR9" s="433"/>
      <c r="CS9" s="434"/>
      <c r="CT9" s="426">
        <v>11.3</v>
      </c>
      <c r="CU9" s="427"/>
      <c r="CV9" s="427"/>
      <c r="CW9" s="427"/>
      <c r="CX9" s="427"/>
      <c r="CY9" s="427"/>
      <c r="CZ9" s="427"/>
      <c r="DA9" s="428"/>
      <c r="DB9" s="426">
        <v>13.2</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116</v>
      </c>
      <c r="M10" s="459"/>
      <c r="N10" s="459"/>
      <c r="O10" s="459"/>
      <c r="P10" s="459"/>
      <c r="Q10" s="460"/>
      <c r="R10" s="480">
        <v>14220</v>
      </c>
      <c r="S10" s="481"/>
      <c r="T10" s="481"/>
      <c r="U10" s="481"/>
      <c r="V10" s="482"/>
      <c r="W10" s="417"/>
      <c r="X10" s="418"/>
      <c r="Y10" s="418"/>
      <c r="Z10" s="418"/>
      <c r="AA10" s="418"/>
      <c r="AB10" s="418"/>
      <c r="AC10" s="418"/>
      <c r="AD10" s="418"/>
      <c r="AE10" s="418"/>
      <c r="AF10" s="418"/>
      <c r="AG10" s="418"/>
      <c r="AH10" s="418"/>
      <c r="AI10" s="418"/>
      <c r="AJ10" s="418"/>
      <c r="AK10" s="418"/>
      <c r="AL10" s="421"/>
      <c r="AM10" s="458" t="s">
        <v>117</v>
      </c>
      <c r="AN10" s="459"/>
      <c r="AO10" s="459"/>
      <c r="AP10" s="459"/>
      <c r="AQ10" s="459"/>
      <c r="AR10" s="459"/>
      <c r="AS10" s="459"/>
      <c r="AT10" s="460"/>
      <c r="AU10" s="461" t="s">
        <v>118</v>
      </c>
      <c r="AV10" s="462"/>
      <c r="AW10" s="462"/>
      <c r="AX10" s="462"/>
      <c r="AY10" s="463" t="s">
        <v>119</v>
      </c>
      <c r="AZ10" s="464"/>
      <c r="BA10" s="464"/>
      <c r="BB10" s="464"/>
      <c r="BC10" s="464"/>
      <c r="BD10" s="464"/>
      <c r="BE10" s="464"/>
      <c r="BF10" s="464"/>
      <c r="BG10" s="464"/>
      <c r="BH10" s="464"/>
      <c r="BI10" s="464"/>
      <c r="BJ10" s="464"/>
      <c r="BK10" s="464"/>
      <c r="BL10" s="464"/>
      <c r="BM10" s="465"/>
      <c r="BN10" s="429">
        <v>35066</v>
      </c>
      <c r="BO10" s="430"/>
      <c r="BP10" s="430"/>
      <c r="BQ10" s="430"/>
      <c r="BR10" s="430"/>
      <c r="BS10" s="430"/>
      <c r="BT10" s="430"/>
      <c r="BU10" s="431"/>
      <c r="BV10" s="429">
        <v>44439</v>
      </c>
      <c r="BW10" s="430"/>
      <c r="BX10" s="430"/>
      <c r="BY10" s="430"/>
      <c r="BZ10" s="430"/>
      <c r="CA10" s="430"/>
      <c r="CB10" s="430"/>
      <c r="CC10" s="43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8" t="s">
        <v>123</v>
      </c>
      <c r="AN11" s="459"/>
      <c r="AO11" s="459"/>
      <c r="AP11" s="459"/>
      <c r="AQ11" s="459"/>
      <c r="AR11" s="459"/>
      <c r="AS11" s="459"/>
      <c r="AT11" s="460"/>
      <c r="AU11" s="461" t="s">
        <v>124</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13305</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134</v>
      </c>
      <c r="AV12" s="462"/>
      <c r="AW12" s="462"/>
      <c r="AX12" s="462"/>
      <c r="AY12" s="463" t="s">
        <v>135</v>
      </c>
      <c r="AZ12" s="464"/>
      <c r="BA12" s="464"/>
      <c r="BB12" s="464"/>
      <c r="BC12" s="464"/>
      <c r="BD12" s="464"/>
      <c r="BE12" s="464"/>
      <c r="BF12" s="464"/>
      <c r="BG12" s="464"/>
      <c r="BH12" s="464"/>
      <c r="BI12" s="464"/>
      <c r="BJ12" s="464"/>
      <c r="BK12" s="464"/>
      <c r="BL12" s="464"/>
      <c r="BM12" s="465"/>
      <c r="BN12" s="429">
        <v>260000</v>
      </c>
      <c r="BO12" s="430"/>
      <c r="BP12" s="430"/>
      <c r="BQ12" s="430"/>
      <c r="BR12" s="430"/>
      <c r="BS12" s="430"/>
      <c r="BT12" s="430"/>
      <c r="BU12" s="431"/>
      <c r="BV12" s="429">
        <v>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128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13199</v>
      </c>
      <c r="S13" s="514"/>
      <c r="T13" s="514"/>
      <c r="U13" s="514"/>
      <c r="V13" s="515"/>
      <c r="W13" s="445" t="s">
        <v>139</v>
      </c>
      <c r="X13" s="446"/>
      <c r="Y13" s="446"/>
      <c r="Z13" s="446"/>
      <c r="AA13" s="446"/>
      <c r="AB13" s="436"/>
      <c r="AC13" s="480">
        <v>193</v>
      </c>
      <c r="AD13" s="481"/>
      <c r="AE13" s="481"/>
      <c r="AF13" s="481"/>
      <c r="AG13" s="523"/>
      <c r="AH13" s="480">
        <v>211</v>
      </c>
      <c r="AI13" s="481"/>
      <c r="AJ13" s="481"/>
      <c r="AK13" s="481"/>
      <c r="AL13" s="482"/>
      <c r="AM13" s="458" t="s">
        <v>140</v>
      </c>
      <c r="AN13" s="459"/>
      <c r="AO13" s="459"/>
      <c r="AP13" s="459"/>
      <c r="AQ13" s="459"/>
      <c r="AR13" s="459"/>
      <c r="AS13" s="459"/>
      <c r="AT13" s="460"/>
      <c r="AU13" s="461" t="s">
        <v>107</v>
      </c>
      <c r="AV13" s="462"/>
      <c r="AW13" s="462"/>
      <c r="AX13" s="462"/>
      <c r="AY13" s="463" t="s">
        <v>141</v>
      </c>
      <c r="AZ13" s="464"/>
      <c r="BA13" s="464"/>
      <c r="BB13" s="464"/>
      <c r="BC13" s="464"/>
      <c r="BD13" s="464"/>
      <c r="BE13" s="464"/>
      <c r="BF13" s="464"/>
      <c r="BG13" s="464"/>
      <c r="BH13" s="464"/>
      <c r="BI13" s="464"/>
      <c r="BJ13" s="464"/>
      <c r="BK13" s="464"/>
      <c r="BL13" s="464"/>
      <c r="BM13" s="465"/>
      <c r="BN13" s="429">
        <v>-226836</v>
      </c>
      <c r="BO13" s="430"/>
      <c r="BP13" s="430"/>
      <c r="BQ13" s="430"/>
      <c r="BR13" s="430"/>
      <c r="BS13" s="430"/>
      <c r="BT13" s="430"/>
      <c r="BU13" s="431"/>
      <c r="BV13" s="429">
        <v>-6743</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7.1</v>
      </c>
      <c r="CU13" s="427"/>
      <c r="CV13" s="427"/>
      <c r="CW13" s="427"/>
      <c r="CX13" s="427"/>
      <c r="CY13" s="427"/>
      <c r="CZ13" s="427"/>
      <c r="DA13" s="428"/>
      <c r="DB13" s="426">
        <v>7</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13444</v>
      </c>
      <c r="S14" s="514"/>
      <c r="T14" s="514"/>
      <c r="U14" s="514"/>
      <c r="V14" s="515"/>
      <c r="W14" s="419"/>
      <c r="X14" s="420"/>
      <c r="Y14" s="420"/>
      <c r="Z14" s="420"/>
      <c r="AA14" s="420"/>
      <c r="AB14" s="409"/>
      <c r="AC14" s="516">
        <v>3.3</v>
      </c>
      <c r="AD14" s="517"/>
      <c r="AE14" s="517"/>
      <c r="AF14" s="517"/>
      <c r="AG14" s="518"/>
      <c r="AH14" s="516">
        <v>3.7</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t="s">
        <v>128</v>
      </c>
      <c r="CU14" s="528"/>
      <c r="CV14" s="528"/>
      <c r="CW14" s="528"/>
      <c r="CX14" s="528"/>
      <c r="CY14" s="528"/>
      <c r="CZ14" s="528"/>
      <c r="DA14" s="529"/>
      <c r="DB14" s="527" t="s">
        <v>128</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138</v>
      </c>
      <c r="N15" s="521"/>
      <c r="O15" s="521"/>
      <c r="P15" s="521"/>
      <c r="Q15" s="522"/>
      <c r="R15" s="513">
        <v>13355</v>
      </c>
      <c r="S15" s="514"/>
      <c r="T15" s="514"/>
      <c r="U15" s="514"/>
      <c r="V15" s="515"/>
      <c r="W15" s="445" t="s">
        <v>145</v>
      </c>
      <c r="X15" s="446"/>
      <c r="Y15" s="446"/>
      <c r="Z15" s="446"/>
      <c r="AA15" s="446"/>
      <c r="AB15" s="436"/>
      <c r="AC15" s="480">
        <v>1643</v>
      </c>
      <c r="AD15" s="481"/>
      <c r="AE15" s="481"/>
      <c r="AF15" s="481"/>
      <c r="AG15" s="523"/>
      <c r="AH15" s="480">
        <v>1617</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1366091</v>
      </c>
      <c r="BO15" s="393"/>
      <c r="BP15" s="393"/>
      <c r="BQ15" s="393"/>
      <c r="BR15" s="393"/>
      <c r="BS15" s="393"/>
      <c r="BT15" s="393"/>
      <c r="BU15" s="394"/>
      <c r="BV15" s="392">
        <v>1347032</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28.4</v>
      </c>
      <c r="AD16" s="517"/>
      <c r="AE16" s="517"/>
      <c r="AF16" s="517"/>
      <c r="AG16" s="518"/>
      <c r="AH16" s="516">
        <v>28</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2679472</v>
      </c>
      <c r="BO16" s="430"/>
      <c r="BP16" s="430"/>
      <c r="BQ16" s="430"/>
      <c r="BR16" s="430"/>
      <c r="BS16" s="430"/>
      <c r="BT16" s="430"/>
      <c r="BU16" s="431"/>
      <c r="BV16" s="429">
        <v>2639960</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151</v>
      </c>
      <c r="N17" s="537"/>
      <c r="O17" s="537"/>
      <c r="P17" s="537"/>
      <c r="Q17" s="538"/>
      <c r="R17" s="533" t="s">
        <v>152</v>
      </c>
      <c r="S17" s="534"/>
      <c r="T17" s="534"/>
      <c r="U17" s="534"/>
      <c r="V17" s="535"/>
      <c r="W17" s="445" t="s">
        <v>153</v>
      </c>
      <c r="X17" s="446"/>
      <c r="Y17" s="446"/>
      <c r="Z17" s="446"/>
      <c r="AA17" s="446"/>
      <c r="AB17" s="436"/>
      <c r="AC17" s="480">
        <v>3957</v>
      </c>
      <c r="AD17" s="481"/>
      <c r="AE17" s="481"/>
      <c r="AF17" s="481"/>
      <c r="AG17" s="523"/>
      <c r="AH17" s="480">
        <v>3952</v>
      </c>
      <c r="AI17" s="481"/>
      <c r="AJ17" s="481"/>
      <c r="AK17" s="481"/>
      <c r="AL17" s="482"/>
      <c r="AM17" s="458"/>
      <c r="AN17" s="459"/>
      <c r="AO17" s="459"/>
      <c r="AP17" s="459"/>
      <c r="AQ17" s="459"/>
      <c r="AR17" s="459"/>
      <c r="AS17" s="459"/>
      <c r="AT17" s="460"/>
      <c r="AU17" s="461"/>
      <c r="AV17" s="462"/>
      <c r="AW17" s="462"/>
      <c r="AX17" s="462"/>
      <c r="AY17" s="463" t="s">
        <v>154</v>
      </c>
      <c r="AZ17" s="464"/>
      <c r="BA17" s="464"/>
      <c r="BB17" s="464"/>
      <c r="BC17" s="464"/>
      <c r="BD17" s="464"/>
      <c r="BE17" s="464"/>
      <c r="BF17" s="464"/>
      <c r="BG17" s="464"/>
      <c r="BH17" s="464"/>
      <c r="BI17" s="464"/>
      <c r="BJ17" s="464"/>
      <c r="BK17" s="464"/>
      <c r="BL17" s="464"/>
      <c r="BM17" s="465"/>
      <c r="BN17" s="429">
        <v>1735419</v>
      </c>
      <c r="BO17" s="430"/>
      <c r="BP17" s="430"/>
      <c r="BQ17" s="430"/>
      <c r="BR17" s="430"/>
      <c r="BS17" s="430"/>
      <c r="BT17" s="430"/>
      <c r="BU17" s="431"/>
      <c r="BV17" s="429">
        <v>1708432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155</v>
      </c>
      <c r="C18" s="472"/>
      <c r="D18" s="472"/>
      <c r="E18" s="544"/>
      <c r="F18" s="544"/>
      <c r="G18" s="544"/>
      <c r="H18" s="544"/>
      <c r="I18" s="544"/>
      <c r="J18" s="544"/>
      <c r="K18" s="544"/>
      <c r="L18" s="545">
        <v>14.17</v>
      </c>
      <c r="M18" s="545"/>
      <c r="N18" s="545"/>
      <c r="O18" s="545"/>
      <c r="P18" s="545"/>
      <c r="Q18" s="545"/>
      <c r="R18" s="546"/>
      <c r="S18" s="546"/>
      <c r="T18" s="546"/>
      <c r="U18" s="546"/>
      <c r="V18" s="547"/>
      <c r="W18" s="447"/>
      <c r="X18" s="448"/>
      <c r="Y18" s="448"/>
      <c r="Z18" s="448"/>
      <c r="AA18" s="448"/>
      <c r="AB18" s="439"/>
      <c r="AC18" s="548">
        <v>68.3</v>
      </c>
      <c r="AD18" s="549"/>
      <c r="AE18" s="549"/>
      <c r="AF18" s="549"/>
      <c r="AG18" s="550"/>
      <c r="AH18" s="548">
        <v>68.400000000000006</v>
      </c>
      <c r="AI18" s="549"/>
      <c r="AJ18" s="549"/>
      <c r="AK18" s="549"/>
      <c r="AL18" s="551"/>
      <c r="AM18" s="458"/>
      <c r="AN18" s="459"/>
      <c r="AO18" s="459"/>
      <c r="AP18" s="459"/>
      <c r="AQ18" s="459"/>
      <c r="AR18" s="459"/>
      <c r="AS18" s="459"/>
      <c r="AT18" s="460"/>
      <c r="AU18" s="461"/>
      <c r="AV18" s="462"/>
      <c r="AW18" s="462"/>
      <c r="AX18" s="462"/>
      <c r="AY18" s="463" t="s">
        <v>156</v>
      </c>
      <c r="AZ18" s="464"/>
      <c r="BA18" s="464"/>
      <c r="BB18" s="464"/>
      <c r="BC18" s="464"/>
      <c r="BD18" s="464"/>
      <c r="BE18" s="464"/>
      <c r="BF18" s="464"/>
      <c r="BG18" s="464"/>
      <c r="BH18" s="464"/>
      <c r="BI18" s="464"/>
      <c r="BJ18" s="464"/>
      <c r="BK18" s="464"/>
      <c r="BL18" s="464"/>
      <c r="BM18" s="465"/>
      <c r="BN18" s="429">
        <v>3374847</v>
      </c>
      <c r="BO18" s="430"/>
      <c r="BP18" s="430"/>
      <c r="BQ18" s="430"/>
      <c r="BR18" s="430"/>
      <c r="BS18" s="430"/>
      <c r="BT18" s="430"/>
      <c r="BU18" s="431"/>
      <c r="BV18" s="429">
        <v>3139376</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157</v>
      </c>
      <c r="C19" s="472"/>
      <c r="D19" s="472"/>
      <c r="E19" s="544"/>
      <c r="F19" s="544"/>
      <c r="G19" s="544"/>
      <c r="H19" s="544"/>
      <c r="I19" s="544"/>
      <c r="J19" s="544"/>
      <c r="K19" s="544"/>
      <c r="L19" s="552">
        <v>970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158</v>
      </c>
      <c r="AZ19" s="464"/>
      <c r="BA19" s="464"/>
      <c r="BB19" s="464"/>
      <c r="BC19" s="464"/>
      <c r="BD19" s="464"/>
      <c r="BE19" s="464"/>
      <c r="BF19" s="464"/>
      <c r="BG19" s="464"/>
      <c r="BH19" s="464"/>
      <c r="BI19" s="464"/>
      <c r="BJ19" s="464"/>
      <c r="BK19" s="464"/>
      <c r="BL19" s="464"/>
      <c r="BM19" s="465"/>
      <c r="BN19" s="429">
        <v>3857448</v>
      </c>
      <c r="BO19" s="430"/>
      <c r="BP19" s="430"/>
      <c r="BQ19" s="430"/>
      <c r="BR19" s="430"/>
      <c r="BS19" s="430"/>
      <c r="BT19" s="430"/>
      <c r="BU19" s="431"/>
      <c r="BV19" s="429">
        <v>3559717</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159</v>
      </c>
      <c r="C20" s="472"/>
      <c r="D20" s="472"/>
      <c r="E20" s="544"/>
      <c r="F20" s="544"/>
      <c r="G20" s="544"/>
      <c r="H20" s="544"/>
      <c r="I20" s="544"/>
      <c r="J20" s="544"/>
      <c r="K20" s="544"/>
      <c r="L20" s="552">
        <v>5066</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160</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161</v>
      </c>
      <c r="C22" s="567"/>
      <c r="D22" s="568"/>
      <c r="E22" s="441" t="s">
        <v>1</v>
      </c>
      <c r="F22" s="446"/>
      <c r="G22" s="446"/>
      <c r="H22" s="446"/>
      <c r="I22" s="446"/>
      <c r="J22" s="446"/>
      <c r="K22" s="436"/>
      <c r="L22" s="441" t="s">
        <v>162</v>
      </c>
      <c r="M22" s="446"/>
      <c r="N22" s="446"/>
      <c r="O22" s="446"/>
      <c r="P22" s="436"/>
      <c r="Q22" s="575" t="s">
        <v>163</v>
      </c>
      <c r="R22" s="576"/>
      <c r="S22" s="576"/>
      <c r="T22" s="576"/>
      <c r="U22" s="576"/>
      <c r="V22" s="577"/>
      <c r="W22" s="581" t="s">
        <v>164</v>
      </c>
      <c r="X22" s="567"/>
      <c r="Y22" s="568"/>
      <c r="Z22" s="441" t="s">
        <v>1</v>
      </c>
      <c r="AA22" s="446"/>
      <c r="AB22" s="446"/>
      <c r="AC22" s="446"/>
      <c r="AD22" s="446"/>
      <c r="AE22" s="446"/>
      <c r="AF22" s="446"/>
      <c r="AG22" s="436"/>
      <c r="AH22" s="594" t="s">
        <v>165</v>
      </c>
      <c r="AI22" s="446"/>
      <c r="AJ22" s="446"/>
      <c r="AK22" s="446"/>
      <c r="AL22" s="436"/>
      <c r="AM22" s="594" t="s">
        <v>166</v>
      </c>
      <c r="AN22" s="595"/>
      <c r="AO22" s="595"/>
      <c r="AP22" s="595"/>
      <c r="AQ22" s="595"/>
      <c r="AR22" s="596"/>
      <c r="AS22" s="575" t="s">
        <v>163</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167</v>
      </c>
      <c r="AZ23" s="390"/>
      <c r="BA23" s="390"/>
      <c r="BB23" s="390"/>
      <c r="BC23" s="390"/>
      <c r="BD23" s="390"/>
      <c r="BE23" s="390"/>
      <c r="BF23" s="390"/>
      <c r="BG23" s="390"/>
      <c r="BH23" s="390"/>
      <c r="BI23" s="390"/>
      <c r="BJ23" s="390"/>
      <c r="BK23" s="390"/>
      <c r="BL23" s="390"/>
      <c r="BM23" s="391"/>
      <c r="BN23" s="429">
        <v>4228638</v>
      </c>
      <c r="BO23" s="430"/>
      <c r="BP23" s="430"/>
      <c r="BQ23" s="430"/>
      <c r="BR23" s="430"/>
      <c r="BS23" s="430"/>
      <c r="BT23" s="430"/>
      <c r="BU23" s="431"/>
      <c r="BV23" s="429">
        <v>4334942</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168</v>
      </c>
      <c r="F24" s="459"/>
      <c r="G24" s="459"/>
      <c r="H24" s="459"/>
      <c r="I24" s="459"/>
      <c r="J24" s="459"/>
      <c r="K24" s="460"/>
      <c r="L24" s="480">
        <v>1</v>
      </c>
      <c r="M24" s="481"/>
      <c r="N24" s="481"/>
      <c r="O24" s="481"/>
      <c r="P24" s="523"/>
      <c r="Q24" s="480">
        <v>6724</v>
      </c>
      <c r="R24" s="481"/>
      <c r="S24" s="481"/>
      <c r="T24" s="481"/>
      <c r="U24" s="481"/>
      <c r="V24" s="523"/>
      <c r="W24" s="582"/>
      <c r="X24" s="570"/>
      <c r="Y24" s="571"/>
      <c r="Z24" s="479" t="s">
        <v>169</v>
      </c>
      <c r="AA24" s="459"/>
      <c r="AB24" s="459"/>
      <c r="AC24" s="459"/>
      <c r="AD24" s="459"/>
      <c r="AE24" s="459"/>
      <c r="AF24" s="459"/>
      <c r="AG24" s="460"/>
      <c r="AH24" s="480">
        <v>90</v>
      </c>
      <c r="AI24" s="481"/>
      <c r="AJ24" s="481"/>
      <c r="AK24" s="481"/>
      <c r="AL24" s="523"/>
      <c r="AM24" s="480">
        <v>293310</v>
      </c>
      <c r="AN24" s="481"/>
      <c r="AO24" s="481"/>
      <c r="AP24" s="481"/>
      <c r="AQ24" s="481"/>
      <c r="AR24" s="523"/>
      <c r="AS24" s="480">
        <v>3259</v>
      </c>
      <c r="AT24" s="481"/>
      <c r="AU24" s="481"/>
      <c r="AV24" s="481"/>
      <c r="AW24" s="481"/>
      <c r="AX24" s="482"/>
      <c r="AY24" s="602" t="s">
        <v>170</v>
      </c>
      <c r="AZ24" s="603"/>
      <c r="BA24" s="603"/>
      <c r="BB24" s="603"/>
      <c r="BC24" s="603"/>
      <c r="BD24" s="603"/>
      <c r="BE24" s="603"/>
      <c r="BF24" s="603"/>
      <c r="BG24" s="603"/>
      <c r="BH24" s="603"/>
      <c r="BI24" s="603"/>
      <c r="BJ24" s="603"/>
      <c r="BK24" s="603"/>
      <c r="BL24" s="603"/>
      <c r="BM24" s="604"/>
      <c r="BN24" s="429">
        <v>3834171</v>
      </c>
      <c r="BO24" s="430"/>
      <c r="BP24" s="430"/>
      <c r="BQ24" s="430"/>
      <c r="BR24" s="430"/>
      <c r="BS24" s="430"/>
      <c r="BT24" s="430"/>
      <c r="BU24" s="431"/>
      <c r="BV24" s="429">
        <v>3847525</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171</v>
      </c>
      <c r="F25" s="459"/>
      <c r="G25" s="459"/>
      <c r="H25" s="459"/>
      <c r="I25" s="459"/>
      <c r="J25" s="459"/>
      <c r="K25" s="460"/>
      <c r="L25" s="480">
        <v>1</v>
      </c>
      <c r="M25" s="481"/>
      <c r="N25" s="481"/>
      <c r="O25" s="481"/>
      <c r="P25" s="523"/>
      <c r="Q25" s="480">
        <v>6650</v>
      </c>
      <c r="R25" s="481"/>
      <c r="S25" s="481"/>
      <c r="T25" s="481"/>
      <c r="U25" s="481"/>
      <c r="V25" s="523"/>
      <c r="W25" s="582"/>
      <c r="X25" s="570"/>
      <c r="Y25" s="571"/>
      <c r="Z25" s="479" t="s">
        <v>172</v>
      </c>
      <c r="AA25" s="459"/>
      <c r="AB25" s="459"/>
      <c r="AC25" s="459"/>
      <c r="AD25" s="459"/>
      <c r="AE25" s="459"/>
      <c r="AF25" s="459"/>
      <c r="AG25" s="460"/>
      <c r="AH25" s="480" t="s">
        <v>128</v>
      </c>
      <c r="AI25" s="481"/>
      <c r="AJ25" s="481"/>
      <c r="AK25" s="481"/>
      <c r="AL25" s="523"/>
      <c r="AM25" s="480" t="s">
        <v>173</v>
      </c>
      <c r="AN25" s="481"/>
      <c r="AO25" s="481"/>
      <c r="AP25" s="481"/>
      <c r="AQ25" s="481"/>
      <c r="AR25" s="523"/>
      <c r="AS25" s="480" t="s">
        <v>128</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745054</v>
      </c>
      <c r="BO25" s="393"/>
      <c r="BP25" s="393"/>
      <c r="BQ25" s="393"/>
      <c r="BR25" s="393"/>
      <c r="BS25" s="393"/>
      <c r="BT25" s="393"/>
      <c r="BU25" s="394"/>
      <c r="BV25" s="392">
        <v>545963</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6270</v>
      </c>
      <c r="R26" s="481"/>
      <c r="S26" s="481"/>
      <c r="T26" s="481"/>
      <c r="U26" s="481"/>
      <c r="V26" s="523"/>
      <c r="W26" s="582"/>
      <c r="X26" s="570"/>
      <c r="Y26" s="571"/>
      <c r="Z26" s="479" t="s">
        <v>176</v>
      </c>
      <c r="AA26" s="592"/>
      <c r="AB26" s="592"/>
      <c r="AC26" s="592"/>
      <c r="AD26" s="592"/>
      <c r="AE26" s="592"/>
      <c r="AF26" s="592"/>
      <c r="AG26" s="593"/>
      <c r="AH26" s="480" t="s">
        <v>173</v>
      </c>
      <c r="AI26" s="481"/>
      <c r="AJ26" s="481"/>
      <c r="AK26" s="481"/>
      <c r="AL26" s="523"/>
      <c r="AM26" s="480" t="s">
        <v>173</v>
      </c>
      <c r="AN26" s="481"/>
      <c r="AO26" s="481"/>
      <c r="AP26" s="481"/>
      <c r="AQ26" s="481"/>
      <c r="AR26" s="523"/>
      <c r="AS26" s="480" t="s">
        <v>173</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128</v>
      </c>
      <c r="BO26" s="430"/>
      <c r="BP26" s="430"/>
      <c r="BQ26" s="430"/>
      <c r="BR26" s="430"/>
      <c r="BS26" s="430"/>
      <c r="BT26" s="430"/>
      <c r="BU26" s="431"/>
      <c r="BV26" s="429" t="s">
        <v>128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3600</v>
      </c>
      <c r="R27" s="481"/>
      <c r="S27" s="481"/>
      <c r="T27" s="481"/>
      <c r="U27" s="481"/>
      <c r="V27" s="523"/>
      <c r="W27" s="582"/>
      <c r="X27" s="570"/>
      <c r="Y27" s="571"/>
      <c r="Z27" s="479" t="s">
        <v>179</v>
      </c>
      <c r="AA27" s="459"/>
      <c r="AB27" s="459"/>
      <c r="AC27" s="459"/>
      <c r="AD27" s="459"/>
      <c r="AE27" s="459"/>
      <c r="AF27" s="459"/>
      <c r="AG27" s="460"/>
      <c r="AH27" s="480">
        <v>6</v>
      </c>
      <c r="AI27" s="481"/>
      <c r="AJ27" s="481"/>
      <c r="AK27" s="481"/>
      <c r="AL27" s="523"/>
      <c r="AM27" s="480">
        <v>21742</v>
      </c>
      <c r="AN27" s="481"/>
      <c r="AO27" s="481"/>
      <c r="AP27" s="481"/>
      <c r="AQ27" s="481"/>
      <c r="AR27" s="523"/>
      <c r="AS27" s="480">
        <v>3624</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100785</v>
      </c>
      <c r="BO27" s="606"/>
      <c r="BP27" s="606"/>
      <c r="BQ27" s="606"/>
      <c r="BR27" s="606"/>
      <c r="BS27" s="606"/>
      <c r="BT27" s="606"/>
      <c r="BU27" s="607"/>
      <c r="BV27" s="605">
        <v>100654</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3400</v>
      </c>
      <c r="R28" s="481"/>
      <c r="S28" s="481"/>
      <c r="T28" s="481"/>
      <c r="U28" s="481"/>
      <c r="V28" s="523"/>
      <c r="W28" s="582"/>
      <c r="X28" s="570"/>
      <c r="Y28" s="571"/>
      <c r="Z28" s="479" t="s">
        <v>182</v>
      </c>
      <c r="AA28" s="459"/>
      <c r="AB28" s="459"/>
      <c r="AC28" s="459"/>
      <c r="AD28" s="459"/>
      <c r="AE28" s="459"/>
      <c r="AF28" s="459"/>
      <c r="AG28" s="460"/>
      <c r="AH28" s="480" t="s">
        <v>183</v>
      </c>
      <c r="AI28" s="481"/>
      <c r="AJ28" s="481"/>
      <c r="AK28" s="481"/>
      <c r="AL28" s="523"/>
      <c r="AM28" s="480" t="s">
        <v>173</v>
      </c>
      <c r="AN28" s="481"/>
      <c r="AO28" s="481"/>
      <c r="AP28" s="481"/>
      <c r="AQ28" s="481"/>
      <c r="AR28" s="523"/>
      <c r="AS28" s="480" t="s">
        <v>183</v>
      </c>
      <c r="AT28" s="481"/>
      <c r="AU28" s="481"/>
      <c r="AV28" s="481"/>
      <c r="AW28" s="481"/>
      <c r="AX28" s="482"/>
      <c r="AY28" s="608" t="s">
        <v>184</v>
      </c>
      <c r="AZ28" s="609"/>
      <c r="BA28" s="609"/>
      <c r="BB28" s="610"/>
      <c r="BC28" s="389" t="s">
        <v>47</v>
      </c>
      <c r="BD28" s="390"/>
      <c r="BE28" s="390"/>
      <c r="BF28" s="390"/>
      <c r="BG28" s="390"/>
      <c r="BH28" s="390"/>
      <c r="BI28" s="390"/>
      <c r="BJ28" s="390"/>
      <c r="BK28" s="390"/>
      <c r="BL28" s="390"/>
      <c r="BM28" s="391"/>
      <c r="BN28" s="392">
        <v>1494019</v>
      </c>
      <c r="BO28" s="393"/>
      <c r="BP28" s="393"/>
      <c r="BQ28" s="393"/>
      <c r="BR28" s="393"/>
      <c r="BS28" s="393"/>
      <c r="BT28" s="393"/>
      <c r="BU28" s="394"/>
      <c r="BV28" s="392">
        <v>1718953</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185</v>
      </c>
      <c r="F29" s="459"/>
      <c r="G29" s="459"/>
      <c r="H29" s="459"/>
      <c r="I29" s="459"/>
      <c r="J29" s="459"/>
      <c r="K29" s="460"/>
      <c r="L29" s="480">
        <v>9</v>
      </c>
      <c r="M29" s="481"/>
      <c r="N29" s="481"/>
      <c r="O29" s="481"/>
      <c r="P29" s="523"/>
      <c r="Q29" s="480">
        <v>3200</v>
      </c>
      <c r="R29" s="481"/>
      <c r="S29" s="481"/>
      <c r="T29" s="481"/>
      <c r="U29" s="481"/>
      <c r="V29" s="523"/>
      <c r="W29" s="583"/>
      <c r="X29" s="584"/>
      <c r="Y29" s="585"/>
      <c r="Z29" s="479" t="s">
        <v>186</v>
      </c>
      <c r="AA29" s="459"/>
      <c r="AB29" s="459"/>
      <c r="AC29" s="459"/>
      <c r="AD29" s="459"/>
      <c r="AE29" s="459"/>
      <c r="AF29" s="459"/>
      <c r="AG29" s="460"/>
      <c r="AH29" s="480">
        <v>96</v>
      </c>
      <c r="AI29" s="481"/>
      <c r="AJ29" s="481"/>
      <c r="AK29" s="481"/>
      <c r="AL29" s="523"/>
      <c r="AM29" s="480">
        <v>315052</v>
      </c>
      <c r="AN29" s="481"/>
      <c r="AO29" s="481"/>
      <c r="AP29" s="481"/>
      <c r="AQ29" s="481"/>
      <c r="AR29" s="523"/>
      <c r="AS29" s="480">
        <v>3282</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7876</v>
      </c>
      <c r="BO29" s="430"/>
      <c r="BP29" s="430"/>
      <c r="BQ29" s="430"/>
      <c r="BR29" s="430"/>
      <c r="BS29" s="430"/>
      <c r="BT29" s="430"/>
      <c r="BU29" s="431"/>
      <c r="BV29" s="429">
        <v>7875</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97.8</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1400628</v>
      </c>
      <c r="BO30" s="606"/>
      <c r="BP30" s="606"/>
      <c r="BQ30" s="606"/>
      <c r="BR30" s="606"/>
      <c r="BS30" s="606"/>
      <c r="BT30" s="606"/>
      <c r="BU30" s="607"/>
      <c r="BV30" s="605">
        <v>1552852</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197</v>
      </c>
      <c r="V33" s="453"/>
      <c r="W33" s="418" t="s">
        <v>198</v>
      </c>
      <c r="X33" s="418"/>
      <c r="Y33" s="418"/>
      <c r="Z33" s="418"/>
      <c r="AA33" s="418"/>
      <c r="AB33" s="418"/>
      <c r="AC33" s="418"/>
      <c r="AD33" s="418"/>
      <c r="AE33" s="418"/>
      <c r="AF33" s="418"/>
      <c r="AG33" s="418"/>
      <c r="AH33" s="418"/>
      <c r="AI33" s="418"/>
      <c r="AJ33" s="418"/>
      <c r="AK33" s="418"/>
      <c r="AL33" s="216"/>
      <c r="AM33" s="453" t="s">
        <v>199</v>
      </c>
      <c r="AN33" s="453"/>
      <c r="AO33" s="418" t="s">
        <v>198</v>
      </c>
      <c r="AP33" s="418"/>
      <c r="AQ33" s="418"/>
      <c r="AR33" s="418"/>
      <c r="AS33" s="418"/>
      <c r="AT33" s="418"/>
      <c r="AU33" s="418"/>
      <c r="AV33" s="418"/>
      <c r="AW33" s="418"/>
      <c r="AX33" s="418"/>
      <c r="AY33" s="418"/>
      <c r="AZ33" s="418"/>
      <c r="BA33" s="418"/>
      <c r="BB33" s="418"/>
      <c r="BC33" s="418"/>
      <c r="BD33" s="217"/>
      <c r="BE33" s="418" t="s">
        <v>200</v>
      </c>
      <c r="BF33" s="418"/>
      <c r="BG33" s="418" t="s">
        <v>201</v>
      </c>
      <c r="BH33" s="418"/>
      <c r="BI33" s="418"/>
      <c r="BJ33" s="418"/>
      <c r="BK33" s="418"/>
      <c r="BL33" s="418"/>
      <c r="BM33" s="418"/>
      <c r="BN33" s="418"/>
      <c r="BO33" s="418"/>
      <c r="BP33" s="418"/>
      <c r="BQ33" s="418"/>
      <c r="BR33" s="418"/>
      <c r="BS33" s="418"/>
      <c r="BT33" s="418"/>
      <c r="BU33" s="418"/>
      <c r="BV33" s="217"/>
      <c r="BW33" s="453" t="s">
        <v>200</v>
      </c>
      <c r="BX33" s="453"/>
      <c r="BY33" s="418" t="s">
        <v>202</v>
      </c>
      <c r="BZ33" s="418"/>
      <c r="CA33" s="418"/>
      <c r="CB33" s="418"/>
      <c r="CC33" s="418"/>
      <c r="CD33" s="418"/>
      <c r="CE33" s="418"/>
      <c r="CF33" s="418"/>
      <c r="CG33" s="418"/>
      <c r="CH33" s="418"/>
      <c r="CI33" s="418"/>
      <c r="CJ33" s="418"/>
      <c r="CK33" s="418"/>
      <c r="CL33" s="418"/>
      <c r="CM33" s="418"/>
      <c r="CN33" s="216"/>
      <c r="CO33" s="453" t="s">
        <v>195</v>
      </c>
      <c r="CP33" s="453"/>
      <c r="CQ33" s="418" t="s">
        <v>203</v>
      </c>
      <c r="CR33" s="418"/>
      <c r="CS33" s="418"/>
      <c r="CT33" s="418"/>
      <c r="CU33" s="418"/>
      <c r="CV33" s="418"/>
      <c r="CW33" s="418"/>
      <c r="CX33" s="418"/>
      <c r="CY33" s="418"/>
      <c r="CZ33" s="418"/>
      <c r="DA33" s="418"/>
      <c r="DB33" s="418"/>
      <c r="DC33" s="418"/>
      <c r="DD33" s="418"/>
      <c r="DE33" s="418"/>
      <c r="DF33" s="216"/>
      <c r="DG33" s="617" t="s">
        <v>204</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5</v>
      </c>
      <c r="BF34" s="618"/>
      <c r="BG34" s="619" t="str">
        <f>IF('各会計、関係団体の財政状況及び健全化判断比率'!B31="","",'各会計、関係団体の財政状況及び健全化判断比率'!B31)</f>
        <v>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6</v>
      </c>
      <c r="BX34" s="618"/>
      <c r="BY34" s="619" t="str">
        <f>IF('各会計、関係団体の財政状況及び健全化判断比率'!B68="","",'各会計、関係団体の財政状況及び健全化判断比率'!B68)</f>
        <v>南河内環境事業組合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7</v>
      </c>
      <c r="BX35" s="618"/>
      <c r="BY35" s="619" t="str">
        <f>IF('各会計、関係団体の財政状況及び健全化判断比率'!B69="","",'各会計、関係団体の財政状況及び健全化判断比率'!B69)</f>
        <v>大阪府後期高齢者医療広域連合（一般会計）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8</v>
      </c>
      <c r="BX36" s="618"/>
      <c r="BY36" s="619" t="str">
        <f>IF('各会計、関係団体の財政状況及び健全化判断比率'!B70="","",'各会計、関係団体の財政状況及び健全化判断比率'!B70)</f>
        <v>大阪府後期高齢者医療広域連合（後期高齢者医療特別会計）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9</v>
      </c>
      <c r="BX37" s="618"/>
      <c r="BY37" s="619" t="str">
        <f>IF('各会計、関係団体の財政状況及び健全化判断比率'!B71="","",'各会計、関係団体の財政状況及び健全化判断比率'!B71)</f>
        <v>大阪広域水道企業団　水道事業会計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10</v>
      </c>
      <c r="BX38" s="618"/>
      <c r="BY38" s="619" t="str">
        <f>IF('各会計、関係団体の財政状況及び健全化判断比率'!B72="","",'各会計、関係団体の財政状況及び健全化判断比率'!B72)</f>
        <v>大阪広域水道企業団（工業用水事業会計）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1TJBOdLfnwmXw7TE5e1KijDKTcNzMcc7N6DLZ1ZAe+OPI/HQQzonTY5PoCnoDa2QcVF5A74Ayg5XvVFUn/NIZg==" saltValue="bov+ImciSGDy1hHUhy6U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10" t="s">
        <v>557</v>
      </c>
      <c r="D34" s="1210"/>
      <c r="E34" s="1211"/>
      <c r="F34" s="32">
        <v>6.73</v>
      </c>
      <c r="G34" s="33">
        <v>3.03</v>
      </c>
      <c r="H34" s="33">
        <v>2.54</v>
      </c>
      <c r="I34" s="33">
        <v>0.93</v>
      </c>
      <c r="J34" s="34">
        <v>0.87</v>
      </c>
      <c r="K34" s="22"/>
      <c r="L34" s="22"/>
      <c r="M34" s="22"/>
      <c r="N34" s="22"/>
      <c r="O34" s="22"/>
      <c r="P34" s="22"/>
    </row>
    <row r="35" spans="1:16" ht="39" customHeight="1" x14ac:dyDescent="0.15">
      <c r="A35" s="22"/>
      <c r="B35" s="35"/>
      <c r="C35" s="1204" t="s">
        <v>558</v>
      </c>
      <c r="D35" s="1205"/>
      <c r="E35" s="1206"/>
      <c r="F35" s="36">
        <v>0</v>
      </c>
      <c r="G35" s="37">
        <v>0</v>
      </c>
      <c r="H35" s="37">
        <v>0</v>
      </c>
      <c r="I35" s="37">
        <v>0</v>
      </c>
      <c r="J35" s="38">
        <v>0.84</v>
      </c>
      <c r="K35" s="22"/>
      <c r="L35" s="22"/>
      <c r="M35" s="22"/>
      <c r="N35" s="22"/>
      <c r="O35" s="22"/>
      <c r="P35" s="22"/>
    </row>
    <row r="36" spans="1:16" ht="39" customHeight="1" x14ac:dyDescent="0.15">
      <c r="A36" s="22"/>
      <c r="B36" s="35"/>
      <c r="C36" s="1204" t="s">
        <v>559</v>
      </c>
      <c r="D36" s="1205"/>
      <c r="E36" s="1206"/>
      <c r="F36" s="36">
        <v>1.1299999999999999</v>
      </c>
      <c r="G36" s="37">
        <v>1.0900000000000001</v>
      </c>
      <c r="H36" s="37">
        <v>1.32</v>
      </c>
      <c r="I36" s="37">
        <v>0.54</v>
      </c>
      <c r="J36" s="38">
        <v>0.44</v>
      </c>
      <c r="K36" s="22"/>
      <c r="L36" s="22"/>
      <c r="M36" s="22"/>
      <c r="N36" s="22"/>
      <c r="O36" s="22"/>
      <c r="P36" s="22"/>
    </row>
    <row r="37" spans="1:16" ht="39" customHeight="1" x14ac:dyDescent="0.15">
      <c r="A37" s="22"/>
      <c r="B37" s="35"/>
      <c r="C37" s="1204" t="s">
        <v>560</v>
      </c>
      <c r="D37" s="1205"/>
      <c r="E37" s="1206"/>
      <c r="F37" s="36">
        <v>0.35</v>
      </c>
      <c r="G37" s="37">
        <v>0.53</v>
      </c>
      <c r="H37" s="37">
        <v>1.22</v>
      </c>
      <c r="I37" s="37">
        <v>0.79</v>
      </c>
      <c r="J37" s="38">
        <v>0.4</v>
      </c>
      <c r="K37" s="22"/>
      <c r="L37" s="22"/>
      <c r="M37" s="22"/>
      <c r="N37" s="22"/>
      <c r="O37" s="22"/>
      <c r="P37" s="22"/>
    </row>
    <row r="38" spans="1:16" ht="39" customHeight="1" x14ac:dyDescent="0.15">
      <c r="A38" s="22"/>
      <c r="B38" s="35"/>
      <c r="C38" s="1204" t="s">
        <v>561</v>
      </c>
      <c r="D38" s="1205"/>
      <c r="E38" s="1206"/>
      <c r="F38" s="36">
        <v>0.15</v>
      </c>
      <c r="G38" s="37">
        <v>0.15</v>
      </c>
      <c r="H38" s="37">
        <v>0.18</v>
      </c>
      <c r="I38" s="37">
        <v>0.18</v>
      </c>
      <c r="J38" s="38">
        <v>0.19</v>
      </c>
      <c r="K38" s="22"/>
      <c r="L38" s="22"/>
      <c r="M38" s="22"/>
      <c r="N38" s="22"/>
      <c r="O38" s="22"/>
      <c r="P38" s="22"/>
    </row>
    <row r="39" spans="1:16" ht="39" customHeight="1" x14ac:dyDescent="0.15">
      <c r="A39" s="22"/>
      <c r="B39" s="35"/>
      <c r="C39" s="1204"/>
      <c r="D39" s="1205"/>
      <c r="E39" s="1206"/>
      <c r="F39" s="36"/>
      <c r="G39" s="37"/>
      <c r="H39" s="37"/>
      <c r="I39" s="37"/>
      <c r="J39" s="38"/>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562</v>
      </c>
      <c r="D42" s="1205"/>
      <c r="E42" s="1206"/>
      <c r="F42" s="36" t="s">
        <v>507</v>
      </c>
      <c r="G42" s="37" t="s">
        <v>507</v>
      </c>
      <c r="H42" s="37" t="s">
        <v>507</v>
      </c>
      <c r="I42" s="37" t="s">
        <v>507</v>
      </c>
      <c r="J42" s="38" t="s">
        <v>507</v>
      </c>
      <c r="K42" s="22"/>
      <c r="L42" s="22"/>
      <c r="M42" s="22"/>
      <c r="N42" s="22"/>
      <c r="O42" s="22"/>
      <c r="P42" s="22"/>
    </row>
    <row r="43" spans="1:16" ht="39" customHeight="1" thickBot="1" x14ac:dyDescent="0.2">
      <c r="A43" s="22"/>
      <c r="B43" s="40"/>
      <c r="C43" s="1207" t="s">
        <v>563</v>
      </c>
      <c r="D43" s="1208"/>
      <c r="E43" s="1209"/>
      <c r="F43" s="41">
        <v>26.55</v>
      </c>
      <c r="G43" s="42">
        <v>26.54</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rEOgwDRhHRgbmt01Iwzzc7HsQYzrDmi9+QMpznvBQk8IbWhOGyWxUP3cokZxRKVN34FlYHgeudNqGZKp+vosw==" saltValue="ZmbBQXDB+Od1xbJVIhMl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492</v>
      </c>
      <c r="L45" s="60">
        <v>463</v>
      </c>
      <c r="M45" s="60">
        <v>504</v>
      </c>
      <c r="N45" s="60">
        <v>471</v>
      </c>
      <c r="O45" s="61">
        <v>435</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507</v>
      </c>
      <c r="L46" s="64" t="s">
        <v>507</v>
      </c>
      <c r="M46" s="64" t="s">
        <v>507</v>
      </c>
      <c r="N46" s="64" t="s">
        <v>507</v>
      </c>
      <c r="O46" s="65" t="s">
        <v>507</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507</v>
      </c>
      <c r="L47" s="64" t="s">
        <v>507</v>
      </c>
      <c r="M47" s="64" t="s">
        <v>507</v>
      </c>
      <c r="N47" s="64" t="s">
        <v>507</v>
      </c>
      <c r="O47" s="65" t="s">
        <v>507</v>
      </c>
      <c r="P47" s="48"/>
      <c r="Q47" s="48"/>
      <c r="R47" s="48"/>
      <c r="S47" s="48"/>
      <c r="T47" s="48"/>
      <c r="U47" s="48"/>
    </row>
    <row r="48" spans="1:21" ht="30.75" customHeight="1" x14ac:dyDescent="0.15">
      <c r="A48" s="48"/>
      <c r="B48" s="1214"/>
      <c r="C48" s="1215"/>
      <c r="D48" s="62"/>
      <c r="E48" s="1220" t="s">
        <v>15</v>
      </c>
      <c r="F48" s="1220"/>
      <c r="G48" s="1220"/>
      <c r="H48" s="1220"/>
      <c r="I48" s="1220"/>
      <c r="J48" s="1221"/>
      <c r="K48" s="63">
        <v>115</v>
      </c>
      <c r="L48" s="64">
        <v>121</v>
      </c>
      <c r="M48" s="64">
        <v>127</v>
      </c>
      <c r="N48" s="64">
        <v>129</v>
      </c>
      <c r="O48" s="65">
        <v>157</v>
      </c>
      <c r="P48" s="48"/>
      <c r="Q48" s="48"/>
      <c r="R48" s="48"/>
      <c r="S48" s="48"/>
      <c r="T48" s="48"/>
      <c r="U48" s="48"/>
    </row>
    <row r="49" spans="1:21" ht="30.75" customHeight="1" x14ac:dyDescent="0.15">
      <c r="A49" s="48"/>
      <c r="B49" s="1214"/>
      <c r="C49" s="1215"/>
      <c r="D49" s="62"/>
      <c r="E49" s="1220" t="s">
        <v>16</v>
      </c>
      <c r="F49" s="1220"/>
      <c r="G49" s="1220"/>
      <c r="H49" s="1220"/>
      <c r="I49" s="1220"/>
      <c r="J49" s="1221"/>
      <c r="K49" s="63">
        <v>23</v>
      </c>
      <c r="L49" s="64">
        <v>9</v>
      </c>
      <c r="M49" s="64">
        <v>2</v>
      </c>
      <c r="N49" s="64">
        <v>2</v>
      </c>
      <c r="O49" s="65">
        <v>0</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507</v>
      </c>
      <c r="L50" s="64" t="s">
        <v>507</v>
      </c>
      <c r="M50" s="64" t="s">
        <v>507</v>
      </c>
      <c r="N50" s="64" t="s">
        <v>507</v>
      </c>
      <c r="O50" s="65" t="s">
        <v>507</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507</v>
      </c>
      <c r="L51" s="64" t="s">
        <v>507</v>
      </c>
      <c r="M51" s="64" t="s">
        <v>507</v>
      </c>
      <c r="N51" s="64" t="s">
        <v>507</v>
      </c>
      <c r="O51" s="65" t="s">
        <v>507</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408</v>
      </c>
      <c r="L52" s="64">
        <v>417</v>
      </c>
      <c r="M52" s="64">
        <v>413</v>
      </c>
      <c r="N52" s="64">
        <v>411</v>
      </c>
      <c r="O52" s="65">
        <v>406</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222</v>
      </c>
      <c r="L53" s="69">
        <v>176</v>
      </c>
      <c r="M53" s="69">
        <v>220</v>
      </c>
      <c r="N53" s="69">
        <v>191</v>
      </c>
      <c r="O53" s="70">
        <v>186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507</v>
      </c>
      <c r="L57" s="84" t="s">
        <v>507</v>
      </c>
      <c r="M57" s="84" t="s">
        <v>507</v>
      </c>
      <c r="N57" s="84" t="s">
        <v>507</v>
      </c>
      <c r="O57" s="85" t="s">
        <v>507</v>
      </c>
    </row>
    <row r="58" spans="1:21" ht="31.5" customHeight="1" thickBot="1" x14ac:dyDescent="0.2">
      <c r="B58" s="1230"/>
      <c r="C58" s="1231"/>
      <c r="D58" s="1235" t="s">
        <v>27</v>
      </c>
      <c r="E58" s="1236"/>
      <c r="F58" s="1236"/>
      <c r="G58" s="1236"/>
      <c r="H58" s="1236"/>
      <c r="I58" s="1236"/>
      <c r="J58" s="1237"/>
      <c r="K58" s="86" t="s">
        <v>507</v>
      </c>
      <c r="L58" s="87" t="s">
        <v>507</v>
      </c>
      <c r="M58" s="87" t="s">
        <v>507</v>
      </c>
      <c r="N58" s="87" t="s">
        <v>507</v>
      </c>
      <c r="O58" s="88" t="s">
        <v>507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HhjHm9tglDWZnULMZiUivOUvt+CeMicTVm8pDotvzWTfWhkTklBtOoGONXii7+vbnWaVf1pUNkHD0QEzhKWTA==" saltValue="TXb0on54bV25mFNp9OjMS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38" t="s">
        <v>30</v>
      </c>
      <c r="C41" s="1239"/>
      <c r="D41" s="102"/>
      <c r="E41" s="1244" t="s">
        <v>31</v>
      </c>
      <c r="F41" s="1244"/>
      <c r="G41" s="1244"/>
      <c r="H41" s="1245"/>
      <c r="I41" s="103">
        <v>4728</v>
      </c>
      <c r="J41" s="104">
        <v>4619</v>
      </c>
      <c r="K41" s="104">
        <v>4538</v>
      </c>
      <c r="L41" s="104">
        <v>4335</v>
      </c>
      <c r="M41" s="105">
        <v>4229</v>
      </c>
    </row>
    <row r="42" spans="2:13" ht="27.75" customHeight="1" x14ac:dyDescent="0.15">
      <c r="B42" s="1240"/>
      <c r="C42" s="1241"/>
      <c r="D42" s="106"/>
      <c r="E42" s="1246" t="s">
        <v>32</v>
      </c>
      <c r="F42" s="1246"/>
      <c r="G42" s="1246"/>
      <c r="H42" s="1247"/>
      <c r="I42" s="107" t="s">
        <v>507</v>
      </c>
      <c r="J42" s="108" t="s">
        <v>507</v>
      </c>
      <c r="K42" s="108" t="s">
        <v>507</v>
      </c>
      <c r="L42" s="108" t="s">
        <v>507</v>
      </c>
      <c r="M42" s="109" t="s">
        <v>507</v>
      </c>
    </row>
    <row r="43" spans="2:13" ht="27.75" customHeight="1" x14ac:dyDescent="0.15">
      <c r="B43" s="1240"/>
      <c r="C43" s="1241"/>
      <c r="D43" s="106"/>
      <c r="E43" s="1246" t="s">
        <v>33</v>
      </c>
      <c r="F43" s="1246"/>
      <c r="G43" s="1246"/>
      <c r="H43" s="1247"/>
      <c r="I43" s="107">
        <v>1210</v>
      </c>
      <c r="J43" s="108">
        <v>1194</v>
      </c>
      <c r="K43" s="108">
        <v>1166</v>
      </c>
      <c r="L43" s="108">
        <v>1125</v>
      </c>
      <c r="M43" s="109">
        <v>1153</v>
      </c>
    </row>
    <row r="44" spans="2:13" ht="27.75" customHeight="1" x14ac:dyDescent="0.15">
      <c r="B44" s="1240"/>
      <c r="C44" s="1241"/>
      <c r="D44" s="106"/>
      <c r="E44" s="1246" t="s">
        <v>34</v>
      </c>
      <c r="F44" s="1246"/>
      <c r="G44" s="1246"/>
      <c r="H44" s="1247"/>
      <c r="I44" s="107">
        <v>14</v>
      </c>
      <c r="J44" s="108">
        <v>4</v>
      </c>
      <c r="K44" s="108">
        <v>3</v>
      </c>
      <c r="L44" s="108">
        <v>1</v>
      </c>
      <c r="M44" s="109">
        <v>3</v>
      </c>
    </row>
    <row r="45" spans="2:13" ht="27.75" customHeight="1" x14ac:dyDescent="0.15">
      <c r="B45" s="1240"/>
      <c r="C45" s="1241"/>
      <c r="D45" s="106"/>
      <c r="E45" s="1246" t="s">
        <v>35</v>
      </c>
      <c r="F45" s="1246"/>
      <c r="G45" s="1246"/>
      <c r="H45" s="1247"/>
      <c r="I45" s="107">
        <v>991</v>
      </c>
      <c r="J45" s="108">
        <v>1000</v>
      </c>
      <c r="K45" s="108">
        <v>994</v>
      </c>
      <c r="L45" s="108">
        <v>1020</v>
      </c>
      <c r="M45" s="109">
        <v>912</v>
      </c>
    </row>
    <row r="46" spans="2:13" ht="27.75" customHeight="1" x14ac:dyDescent="0.15">
      <c r="B46" s="1240"/>
      <c r="C46" s="1241"/>
      <c r="D46" s="110"/>
      <c r="E46" s="1246" t="s">
        <v>36</v>
      </c>
      <c r="F46" s="1246"/>
      <c r="G46" s="1246"/>
      <c r="H46" s="1247"/>
      <c r="I46" s="107" t="s">
        <v>507</v>
      </c>
      <c r="J46" s="108" t="s">
        <v>507</v>
      </c>
      <c r="K46" s="108" t="s">
        <v>507</v>
      </c>
      <c r="L46" s="108" t="s">
        <v>507</v>
      </c>
      <c r="M46" s="109" t="s">
        <v>507</v>
      </c>
    </row>
    <row r="47" spans="2:13" ht="27.75" customHeight="1" x14ac:dyDescent="0.15">
      <c r="B47" s="1240"/>
      <c r="C47" s="1241"/>
      <c r="D47" s="111"/>
      <c r="E47" s="1248" t="s">
        <v>37</v>
      </c>
      <c r="F47" s="1249"/>
      <c r="G47" s="1249"/>
      <c r="H47" s="1250"/>
      <c r="I47" s="107" t="s">
        <v>507</v>
      </c>
      <c r="J47" s="108" t="s">
        <v>507</v>
      </c>
      <c r="K47" s="108" t="s">
        <v>507</v>
      </c>
      <c r="L47" s="108" t="s">
        <v>507</v>
      </c>
      <c r="M47" s="109" t="s">
        <v>507</v>
      </c>
    </row>
    <row r="48" spans="2:13" ht="27.75" customHeight="1" x14ac:dyDescent="0.15">
      <c r="B48" s="1240"/>
      <c r="C48" s="1241"/>
      <c r="D48" s="106"/>
      <c r="E48" s="1246" t="s">
        <v>38</v>
      </c>
      <c r="F48" s="1246"/>
      <c r="G48" s="1246"/>
      <c r="H48" s="1247"/>
      <c r="I48" s="107" t="s">
        <v>507</v>
      </c>
      <c r="J48" s="108" t="s">
        <v>507</v>
      </c>
      <c r="K48" s="108" t="s">
        <v>507</v>
      </c>
      <c r="L48" s="108" t="s">
        <v>507</v>
      </c>
      <c r="M48" s="109" t="s">
        <v>507</v>
      </c>
    </row>
    <row r="49" spans="2:13" ht="27.75" customHeight="1" x14ac:dyDescent="0.15">
      <c r="B49" s="1242"/>
      <c r="C49" s="1243"/>
      <c r="D49" s="106"/>
      <c r="E49" s="1246" t="s">
        <v>39</v>
      </c>
      <c r="F49" s="1246"/>
      <c r="G49" s="1246"/>
      <c r="H49" s="1247"/>
      <c r="I49" s="107" t="s">
        <v>507</v>
      </c>
      <c r="J49" s="108" t="s">
        <v>507</v>
      </c>
      <c r="K49" s="108" t="s">
        <v>507</v>
      </c>
      <c r="L49" s="108" t="s">
        <v>507</v>
      </c>
      <c r="M49" s="109" t="s">
        <v>507</v>
      </c>
    </row>
    <row r="50" spans="2:13" ht="27.75" customHeight="1" x14ac:dyDescent="0.15">
      <c r="B50" s="1251" t="s">
        <v>40</v>
      </c>
      <c r="C50" s="1252"/>
      <c r="D50" s="112"/>
      <c r="E50" s="1246" t="s">
        <v>41</v>
      </c>
      <c r="F50" s="1246"/>
      <c r="G50" s="1246"/>
      <c r="H50" s="1247"/>
      <c r="I50" s="107">
        <v>3207</v>
      </c>
      <c r="J50" s="108">
        <v>3323</v>
      </c>
      <c r="K50" s="108">
        <v>3423</v>
      </c>
      <c r="L50" s="108">
        <v>3552</v>
      </c>
      <c r="M50" s="109">
        <v>3202</v>
      </c>
    </row>
    <row r="51" spans="2:13" ht="27.75" customHeight="1" x14ac:dyDescent="0.15">
      <c r="B51" s="1240"/>
      <c r="C51" s="1241"/>
      <c r="D51" s="106"/>
      <c r="E51" s="1246" t="s">
        <v>42</v>
      </c>
      <c r="F51" s="1246"/>
      <c r="G51" s="1246"/>
      <c r="H51" s="1247"/>
      <c r="I51" s="107" t="s">
        <v>507</v>
      </c>
      <c r="J51" s="108" t="s">
        <v>507</v>
      </c>
      <c r="K51" s="108" t="s">
        <v>507</v>
      </c>
      <c r="L51" s="108" t="s">
        <v>507</v>
      </c>
      <c r="M51" s="109" t="s">
        <v>507</v>
      </c>
    </row>
    <row r="52" spans="2:13" ht="27.75" customHeight="1" x14ac:dyDescent="0.15">
      <c r="B52" s="1242"/>
      <c r="C52" s="1243"/>
      <c r="D52" s="106"/>
      <c r="E52" s="1246" t="s">
        <v>43</v>
      </c>
      <c r="F52" s="1246"/>
      <c r="G52" s="1246"/>
      <c r="H52" s="1247"/>
      <c r="I52" s="107">
        <v>4958</v>
      </c>
      <c r="J52" s="108">
        <v>4889</v>
      </c>
      <c r="K52" s="108">
        <v>4773</v>
      </c>
      <c r="L52" s="108">
        <v>4626</v>
      </c>
      <c r="M52" s="109">
        <v>4491</v>
      </c>
    </row>
    <row r="53" spans="2:13" ht="27.75" customHeight="1" thickBot="1" x14ac:dyDescent="0.2">
      <c r="B53" s="1253" t="s">
        <v>21</v>
      </c>
      <c r="C53" s="1254"/>
      <c r="D53" s="113"/>
      <c r="E53" s="1255" t="s">
        <v>44</v>
      </c>
      <c r="F53" s="1255"/>
      <c r="G53" s="1255"/>
      <c r="H53" s="1256"/>
      <c r="I53" s="114">
        <v>-1223</v>
      </c>
      <c r="J53" s="115">
        <v>-1395</v>
      </c>
      <c r="K53" s="115">
        <v>-1496</v>
      </c>
      <c r="L53" s="115">
        <v>-1697</v>
      </c>
      <c r="M53" s="116">
        <v>-1397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h3A/B4q/crPQvJlnil5iFD+TXBtG1FscX539+7vX4tPuDOgvC1nMxws7Qr6fVmdeTX2+IsEkfPP5TrDEiYasw==" saltValue="sF93r7k0pifawUix++Y6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265" t="s">
        <v>47</v>
      </c>
      <c r="D55" s="1265"/>
      <c r="E55" s="1266"/>
      <c r="F55" s="128">
        <v>1675</v>
      </c>
      <c r="G55" s="128">
        <v>1719</v>
      </c>
      <c r="H55" s="129">
        <v>1494</v>
      </c>
    </row>
    <row r="56" spans="2:8" ht="52.5" customHeight="1" x14ac:dyDescent="0.15">
      <c r="B56" s="130"/>
      <c r="C56" s="1267" t="s">
        <v>48</v>
      </c>
      <c r="D56" s="1267"/>
      <c r="E56" s="1268"/>
      <c r="F56" s="131">
        <v>8</v>
      </c>
      <c r="G56" s="131">
        <v>8</v>
      </c>
      <c r="H56" s="132">
        <v>8</v>
      </c>
    </row>
    <row r="57" spans="2:8" ht="53.25" customHeight="1" x14ac:dyDescent="0.15">
      <c r="B57" s="130"/>
      <c r="C57" s="1269" t="s">
        <v>49</v>
      </c>
      <c r="D57" s="1269"/>
      <c r="E57" s="1270"/>
      <c r="F57" s="133">
        <v>1515</v>
      </c>
      <c r="G57" s="133">
        <v>1553</v>
      </c>
      <c r="H57" s="134">
        <v>1401</v>
      </c>
    </row>
    <row r="58" spans="2:8" ht="45.75" customHeight="1" x14ac:dyDescent="0.15">
      <c r="B58" s="135"/>
      <c r="C58" s="1271" t="s">
        <v>575</v>
      </c>
      <c r="D58" s="1272"/>
      <c r="E58" s="1273"/>
      <c r="F58" s="136">
        <v>1208</v>
      </c>
      <c r="G58" s="136">
        <v>1197</v>
      </c>
      <c r="H58" s="137">
        <v>1138</v>
      </c>
    </row>
    <row r="59" spans="2:8" ht="45.75" customHeight="1" x14ac:dyDescent="0.15">
      <c r="B59" s="135"/>
      <c r="C59" s="1271" t="s">
        <v>576</v>
      </c>
      <c r="D59" s="1272"/>
      <c r="E59" s="1273"/>
      <c r="F59" s="136">
        <v>190</v>
      </c>
      <c r="G59" s="136">
        <v>212</v>
      </c>
      <c r="H59" s="137">
        <v>125</v>
      </c>
    </row>
    <row r="60" spans="2:8" ht="45.75" customHeight="1" x14ac:dyDescent="0.15">
      <c r="B60" s="135"/>
      <c r="C60" s="1257" t="s">
        <v>577</v>
      </c>
      <c r="D60" s="1258"/>
      <c r="E60" s="1259"/>
      <c r="F60" s="136">
        <v>16</v>
      </c>
      <c r="G60" s="136">
        <v>42</v>
      </c>
      <c r="H60" s="137">
        <v>45</v>
      </c>
    </row>
    <row r="61" spans="2:8" ht="45.75" customHeight="1" x14ac:dyDescent="0.15">
      <c r="B61" s="135"/>
      <c r="C61" s="1257" t="s">
        <v>578</v>
      </c>
      <c r="D61" s="1258"/>
      <c r="E61" s="1259"/>
      <c r="F61" s="136">
        <v>36</v>
      </c>
      <c r="G61" s="136">
        <v>35</v>
      </c>
      <c r="H61" s="137">
        <v>35</v>
      </c>
    </row>
    <row r="62" spans="2:8" ht="45.75" customHeight="1" thickBot="1" x14ac:dyDescent="0.2">
      <c r="B62" s="138"/>
      <c r="C62" s="1260" t="s">
        <v>579</v>
      </c>
      <c r="D62" s="1261"/>
      <c r="E62" s="1262"/>
      <c r="F62" s="139">
        <v>28</v>
      </c>
      <c r="G62" s="139">
        <v>28</v>
      </c>
      <c r="H62" s="140">
        <v>28</v>
      </c>
    </row>
    <row r="63" spans="2:8" ht="52.5" customHeight="1" thickBot="1" x14ac:dyDescent="0.2">
      <c r="B63" s="141"/>
      <c r="C63" s="1263" t="s">
        <v>50</v>
      </c>
      <c r="D63" s="1263"/>
      <c r="E63" s="1264"/>
      <c r="F63" s="142">
        <v>3198</v>
      </c>
      <c r="G63" s="142">
        <v>3280</v>
      </c>
      <c r="H63" s="143">
        <v>2903</v>
      </c>
    </row>
    <row r="64" spans="2:8" ht="15" customHeight="1" x14ac:dyDescent="0.15"/>
  </sheetData>
  <sheetProtection algorithmName="SHA-512" hashValue="boTzVjpjadsk5aoY3ro/0zfw9pRD1H7y4/ONuHC1LTHWS5HvtxrNobHbTtY11pvYMVZW7fVBigcX1r6+H6Rm1Q==" saltValue="j5G7C+IMLk5vTKhTx5WZ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6" customWidth="1"/>
    <col min="2" max="107" width="2.5" style="1276" customWidth="1"/>
    <col min="108" max="108" width="6.125" style="1284" customWidth="1"/>
    <col min="109" max="109" width="5.875" style="1283" customWidth="1"/>
    <col min="110" max="110" width="19.125" style="1276" hidden="1"/>
    <col min="111" max="115" width="12.625" style="1276" hidden="1"/>
    <col min="116" max="349" width="8.625" style="1276" hidden="1"/>
    <col min="350" max="355" width="14.875" style="1276" hidden="1"/>
    <col min="356" max="357" width="15.875" style="1276" hidden="1"/>
    <col min="358" max="363" width="16.125" style="1276" hidden="1"/>
    <col min="364" max="364" width="6.125" style="1276" hidden="1"/>
    <col min="365" max="365" width="3" style="1276" hidden="1"/>
    <col min="366" max="605" width="8.625" style="1276" hidden="1"/>
    <col min="606" max="611" width="14.875" style="1276" hidden="1"/>
    <col min="612" max="613" width="15.875" style="1276" hidden="1"/>
    <col min="614" max="619" width="16.125" style="1276" hidden="1"/>
    <col min="620" max="620" width="6.125" style="1276" hidden="1"/>
    <col min="621" max="621" width="3" style="1276" hidden="1"/>
    <col min="622" max="861" width="8.625" style="1276" hidden="1"/>
    <col min="862" max="867" width="14.875" style="1276" hidden="1"/>
    <col min="868" max="869" width="15.875" style="1276" hidden="1"/>
    <col min="870" max="875" width="16.125" style="1276" hidden="1"/>
    <col min="876" max="876" width="6.125" style="1276" hidden="1"/>
    <col min="877" max="877" width="3" style="1276" hidden="1"/>
    <col min="878" max="1117" width="8.625" style="1276" hidden="1"/>
    <col min="1118" max="1123" width="14.875" style="1276" hidden="1"/>
    <col min="1124" max="1125" width="15.875" style="1276" hidden="1"/>
    <col min="1126" max="1131" width="16.125" style="1276" hidden="1"/>
    <col min="1132" max="1132" width="6.125" style="1276" hidden="1"/>
    <col min="1133" max="1133" width="3" style="1276" hidden="1"/>
    <col min="1134" max="1373" width="8.625" style="1276" hidden="1"/>
    <col min="1374" max="1379" width="14.875" style="1276" hidden="1"/>
    <col min="1380" max="1381" width="15.875" style="1276" hidden="1"/>
    <col min="1382" max="1387" width="16.125" style="1276" hidden="1"/>
    <col min="1388" max="1388" width="6.125" style="1276" hidden="1"/>
    <col min="1389" max="1389" width="3" style="1276" hidden="1"/>
    <col min="1390" max="1629" width="8.625" style="1276" hidden="1"/>
    <col min="1630" max="1635" width="14.875" style="1276" hidden="1"/>
    <col min="1636" max="1637" width="15.875" style="1276" hidden="1"/>
    <col min="1638" max="1643" width="16.125" style="1276" hidden="1"/>
    <col min="1644" max="1644" width="6.125" style="1276" hidden="1"/>
    <col min="1645" max="1645" width="3" style="1276" hidden="1"/>
    <col min="1646" max="1885" width="8.625" style="1276" hidden="1"/>
    <col min="1886" max="1891" width="14.875" style="1276" hidden="1"/>
    <col min="1892" max="1893" width="15.875" style="1276" hidden="1"/>
    <col min="1894" max="1899" width="16.125" style="1276" hidden="1"/>
    <col min="1900" max="1900" width="6.125" style="1276" hidden="1"/>
    <col min="1901" max="1901" width="3" style="1276" hidden="1"/>
    <col min="1902" max="2141" width="8.625" style="1276" hidden="1"/>
    <col min="2142" max="2147" width="14.875" style="1276" hidden="1"/>
    <col min="2148" max="2149" width="15.875" style="1276" hidden="1"/>
    <col min="2150" max="2155" width="16.125" style="1276" hidden="1"/>
    <col min="2156" max="2156" width="6.125" style="1276" hidden="1"/>
    <col min="2157" max="2157" width="3" style="1276" hidden="1"/>
    <col min="2158" max="2397" width="8.625" style="1276" hidden="1"/>
    <col min="2398" max="2403" width="14.875" style="1276" hidden="1"/>
    <col min="2404" max="2405" width="15.875" style="1276" hidden="1"/>
    <col min="2406" max="2411" width="16.125" style="1276" hidden="1"/>
    <col min="2412" max="2412" width="6.125" style="1276" hidden="1"/>
    <col min="2413" max="2413" width="3" style="1276" hidden="1"/>
    <col min="2414" max="2653" width="8.625" style="1276" hidden="1"/>
    <col min="2654" max="2659" width="14.875" style="1276" hidden="1"/>
    <col min="2660" max="2661" width="15.875" style="1276" hidden="1"/>
    <col min="2662" max="2667" width="16.125" style="1276" hidden="1"/>
    <col min="2668" max="2668" width="6.125" style="1276" hidden="1"/>
    <col min="2669" max="2669" width="3" style="1276" hidden="1"/>
    <col min="2670" max="2909" width="8.625" style="1276" hidden="1"/>
    <col min="2910" max="2915" width="14.875" style="1276" hidden="1"/>
    <col min="2916" max="2917" width="15.875" style="1276" hidden="1"/>
    <col min="2918" max="2923" width="16.125" style="1276" hidden="1"/>
    <col min="2924" max="2924" width="6.125" style="1276" hidden="1"/>
    <col min="2925" max="2925" width="3" style="1276" hidden="1"/>
    <col min="2926" max="3165" width="8.625" style="1276" hidden="1"/>
    <col min="3166" max="3171" width="14.875" style="1276" hidden="1"/>
    <col min="3172" max="3173" width="15.875" style="1276" hidden="1"/>
    <col min="3174" max="3179" width="16.125" style="1276" hidden="1"/>
    <col min="3180" max="3180" width="6.125" style="1276" hidden="1"/>
    <col min="3181" max="3181" width="3" style="1276" hidden="1"/>
    <col min="3182" max="3421" width="8.625" style="1276" hidden="1"/>
    <col min="3422" max="3427" width="14.875" style="1276" hidden="1"/>
    <col min="3428" max="3429" width="15.875" style="1276" hidden="1"/>
    <col min="3430" max="3435" width="16.125" style="1276" hidden="1"/>
    <col min="3436" max="3436" width="6.125" style="1276" hidden="1"/>
    <col min="3437" max="3437" width="3" style="1276" hidden="1"/>
    <col min="3438" max="3677" width="8.625" style="1276" hidden="1"/>
    <col min="3678" max="3683" width="14.875" style="1276" hidden="1"/>
    <col min="3684" max="3685" width="15.875" style="1276" hidden="1"/>
    <col min="3686" max="3691" width="16.125" style="1276" hidden="1"/>
    <col min="3692" max="3692" width="6.125" style="1276" hidden="1"/>
    <col min="3693" max="3693" width="3" style="1276" hidden="1"/>
    <col min="3694" max="3933" width="8.625" style="1276" hidden="1"/>
    <col min="3934" max="3939" width="14.875" style="1276" hidden="1"/>
    <col min="3940" max="3941" width="15.875" style="1276" hidden="1"/>
    <col min="3942" max="3947" width="16.125" style="1276" hidden="1"/>
    <col min="3948" max="3948" width="6.125" style="1276" hidden="1"/>
    <col min="3949" max="3949" width="3" style="1276" hidden="1"/>
    <col min="3950" max="4189" width="8.625" style="1276" hidden="1"/>
    <col min="4190" max="4195" width="14.875" style="1276" hidden="1"/>
    <col min="4196" max="4197" width="15.875" style="1276" hidden="1"/>
    <col min="4198" max="4203" width="16.125" style="1276" hidden="1"/>
    <col min="4204" max="4204" width="6.125" style="1276" hidden="1"/>
    <col min="4205" max="4205" width="3" style="1276" hidden="1"/>
    <col min="4206" max="4445" width="8.625" style="1276" hidden="1"/>
    <col min="4446" max="4451" width="14.875" style="1276" hidden="1"/>
    <col min="4452" max="4453" width="15.875" style="1276" hidden="1"/>
    <col min="4454" max="4459" width="16.125" style="1276" hidden="1"/>
    <col min="4460" max="4460" width="6.125" style="1276" hidden="1"/>
    <col min="4461" max="4461" width="3" style="1276" hidden="1"/>
    <col min="4462" max="4701" width="8.625" style="1276" hidden="1"/>
    <col min="4702" max="4707" width="14.875" style="1276" hidden="1"/>
    <col min="4708" max="4709" width="15.875" style="1276" hidden="1"/>
    <col min="4710" max="4715" width="16.125" style="1276" hidden="1"/>
    <col min="4716" max="4716" width="6.125" style="1276" hidden="1"/>
    <col min="4717" max="4717" width="3" style="1276" hidden="1"/>
    <col min="4718" max="4957" width="8.625" style="1276" hidden="1"/>
    <col min="4958" max="4963" width="14.875" style="1276" hidden="1"/>
    <col min="4964" max="4965" width="15.875" style="1276" hidden="1"/>
    <col min="4966" max="4971" width="16.125" style="1276" hidden="1"/>
    <col min="4972" max="4972" width="6.125" style="1276" hidden="1"/>
    <col min="4973" max="4973" width="3" style="1276" hidden="1"/>
    <col min="4974" max="5213" width="8.625" style="1276" hidden="1"/>
    <col min="5214" max="5219" width="14.875" style="1276" hidden="1"/>
    <col min="5220" max="5221" width="15.875" style="1276" hidden="1"/>
    <col min="5222" max="5227" width="16.125" style="1276" hidden="1"/>
    <col min="5228" max="5228" width="6.125" style="1276" hidden="1"/>
    <col min="5229" max="5229" width="3" style="1276" hidden="1"/>
    <col min="5230" max="5469" width="8.625" style="1276" hidden="1"/>
    <col min="5470" max="5475" width="14.875" style="1276" hidden="1"/>
    <col min="5476" max="5477" width="15.875" style="1276" hidden="1"/>
    <col min="5478" max="5483" width="16.125" style="1276" hidden="1"/>
    <col min="5484" max="5484" width="6.125" style="1276" hidden="1"/>
    <col min="5485" max="5485" width="3" style="1276" hidden="1"/>
    <col min="5486" max="5725" width="8.625" style="1276" hidden="1"/>
    <col min="5726" max="5731" width="14.875" style="1276" hidden="1"/>
    <col min="5732" max="5733" width="15.875" style="1276" hidden="1"/>
    <col min="5734" max="5739" width="16.125" style="1276" hidden="1"/>
    <col min="5740" max="5740" width="6.125" style="1276" hidden="1"/>
    <col min="5741" max="5741" width="3" style="1276" hidden="1"/>
    <col min="5742" max="5981" width="8.625" style="1276" hidden="1"/>
    <col min="5982" max="5987" width="14.875" style="1276" hidden="1"/>
    <col min="5988" max="5989" width="15.875" style="1276" hidden="1"/>
    <col min="5990" max="5995" width="16.125" style="1276" hidden="1"/>
    <col min="5996" max="5996" width="6.125" style="1276" hidden="1"/>
    <col min="5997" max="5997" width="3" style="1276" hidden="1"/>
    <col min="5998" max="6237" width="8.625" style="1276" hidden="1"/>
    <col min="6238" max="6243" width="14.875" style="1276" hidden="1"/>
    <col min="6244" max="6245" width="15.875" style="1276" hidden="1"/>
    <col min="6246" max="6251" width="16.125" style="1276" hidden="1"/>
    <col min="6252" max="6252" width="6.125" style="1276" hidden="1"/>
    <col min="6253" max="6253" width="3" style="1276" hidden="1"/>
    <col min="6254" max="6493" width="8.625" style="1276" hidden="1"/>
    <col min="6494" max="6499" width="14.875" style="1276" hidden="1"/>
    <col min="6500" max="6501" width="15.875" style="1276" hidden="1"/>
    <col min="6502" max="6507" width="16.125" style="1276" hidden="1"/>
    <col min="6508" max="6508" width="6.125" style="1276" hidden="1"/>
    <col min="6509" max="6509" width="3" style="1276" hidden="1"/>
    <col min="6510" max="6749" width="8.625" style="1276" hidden="1"/>
    <col min="6750" max="6755" width="14.875" style="1276" hidden="1"/>
    <col min="6756" max="6757" width="15.875" style="1276" hidden="1"/>
    <col min="6758" max="6763" width="16.125" style="1276" hidden="1"/>
    <col min="6764" max="6764" width="6.125" style="1276" hidden="1"/>
    <col min="6765" max="6765" width="3" style="1276" hidden="1"/>
    <col min="6766" max="7005" width="8.625" style="1276" hidden="1"/>
    <col min="7006" max="7011" width="14.875" style="1276" hidden="1"/>
    <col min="7012" max="7013" width="15.875" style="1276" hidden="1"/>
    <col min="7014" max="7019" width="16.125" style="1276" hidden="1"/>
    <col min="7020" max="7020" width="6.125" style="1276" hidden="1"/>
    <col min="7021" max="7021" width="3" style="1276" hidden="1"/>
    <col min="7022" max="7261" width="8.625" style="1276" hidden="1"/>
    <col min="7262" max="7267" width="14.875" style="1276" hidden="1"/>
    <col min="7268" max="7269" width="15.875" style="1276" hidden="1"/>
    <col min="7270" max="7275" width="16.125" style="1276" hidden="1"/>
    <col min="7276" max="7276" width="6.125" style="1276" hidden="1"/>
    <col min="7277" max="7277" width="3" style="1276" hidden="1"/>
    <col min="7278" max="7517" width="8.625" style="1276" hidden="1"/>
    <col min="7518" max="7523" width="14.875" style="1276" hidden="1"/>
    <col min="7524" max="7525" width="15.875" style="1276" hidden="1"/>
    <col min="7526" max="7531" width="16.125" style="1276" hidden="1"/>
    <col min="7532" max="7532" width="6.125" style="1276" hidden="1"/>
    <col min="7533" max="7533" width="3" style="1276" hidden="1"/>
    <col min="7534" max="7773" width="8.625" style="1276" hidden="1"/>
    <col min="7774" max="7779" width="14.875" style="1276" hidden="1"/>
    <col min="7780" max="7781" width="15.875" style="1276" hidden="1"/>
    <col min="7782" max="7787" width="16.125" style="1276" hidden="1"/>
    <col min="7788" max="7788" width="6.125" style="1276" hidden="1"/>
    <col min="7789" max="7789" width="3" style="1276" hidden="1"/>
    <col min="7790" max="8029" width="8.625" style="1276" hidden="1"/>
    <col min="8030" max="8035" width="14.875" style="1276" hidden="1"/>
    <col min="8036" max="8037" width="15.875" style="1276" hidden="1"/>
    <col min="8038" max="8043" width="16.125" style="1276" hidden="1"/>
    <col min="8044" max="8044" width="6.125" style="1276" hidden="1"/>
    <col min="8045" max="8045" width="3" style="1276" hidden="1"/>
    <col min="8046" max="8285" width="8.625" style="1276" hidden="1"/>
    <col min="8286" max="8291" width="14.875" style="1276" hidden="1"/>
    <col min="8292" max="8293" width="15.875" style="1276" hidden="1"/>
    <col min="8294" max="8299" width="16.125" style="1276" hidden="1"/>
    <col min="8300" max="8300" width="6.125" style="1276" hidden="1"/>
    <col min="8301" max="8301" width="3" style="1276" hidden="1"/>
    <col min="8302" max="8541" width="8.625" style="1276" hidden="1"/>
    <col min="8542" max="8547" width="14.875" style="1276" hidden="1"/>
    <col min="8548" max="8549" width="15.875" style="1276" hidden="1"/>
    <col min="8550" max="8555" width="16.125" style="1276" hidden="1"/>
    <col min="8556" max="8556" width="6.125" style="1276" hidden="1"/>
    <col min="8557" max="8557" width="3" style="1276" hidden="1"/>
    <col min="8558" max="8797" width="8.625" style="1276" hidden="1"/>
    <col min="8798" max="8803" width="14.875" style="1276" hidden="1"/>
    <col min="8804" max="8805" width="15.875" style="1276" hidden="1"/>
    <col min="8806" max="8811" width="16.125" style="1276" hidden="1"/>
    <col min="8812" max="8812" width="6.125" style="1276" hidden="1"/>
    <col min="8813" max="8813" width="3" style="1276" hidden="1"/>
    <col min="8814" max="9053" width="8.625" style="1276" hidden="1"/>
    <col min="9054" max="9059" width="14.875" style="1276" hidden="1"/>
    <col min="9060" max="9061" width="15.875" style="1276" hidden="1"/>
    <col min="9062" max="9067" width="16.125" style="1276" hidden="1"/>
    <col min="9068" max="9068" width="6.125" style="1276" hidden="1"/>
    <col min="9069" max="9069" width="3" style="1276" hidden="1"/>
    <col min="9070" max="9309" width="8.625" style="1276" hidden="1"/>
    <col min="9310" max="9315" width="14.875" style="1276" hidden="1"/>
    <col min="9316" max="9317" width="15.875" style="1276" hidden="1"/>
    <col min="9318" max="9323" width="16.125" style="1276" hidden="1"/>
    <col min="9324" max="9324" width="6.125" style="1276" hidden="1"/>
    <col min="9325" max="9325" width="3" style="1276" hidden="1"/>
    <col min="9326" max="9565" width="8.625" style="1276" hidden="1"/>
    <col min="9566" max="9571" width="14.875" style="1276" hidden="1"/>
    <col min="9572" max="9573" width="15.875" style="1276" hidden="1"/>
    <col min="9574" max="9579" width="16.125" style="1276" hidden="1"/>
    <col min="9580" max="9580" width="6.125" style="1276" hidden="1"/>
    <col min="9581" max="9581" width="3" style="1276" hidden="1"/>
    <col min="9582" max="9821" width="8.625" style="1276" hidden="1"/>
    <col min="9822" max="9827" width="14.875" style="1276" hidden="1"/>
    <col min="9828" max="9829" width="15.875" style="1276" hidden="1"/>
    <col min="9830" max="9835" width="16.125" style="1276" hidden="1"/>
    <col min="9836" max="9836" width="6.125" style="1276" hidden="1"/>
    <col min="9837" max="9837" width="3" style="1276" hidden="1"/>
    <col min="9838" max="10077" width="8.625" style="1276" hidden="1"/>
    <col min="10078" max="10083" width="14.875" style="1276" hidden="1"/>
    <col min="10084" max="10085" width="15.875" style="1276" hidden="1"/>
    <col min="10086" max="10091" width="16.125" style="1276" hidden="1"/>
    <col min="10092" max="10092" width="6.125" style="1276" hidden="1"/>
    <col min="10093" max="10093" width="3" style="1276" hidden="1"/>
    <col min="10094" max="10333" width="8.625" style="1276" hidden="1"/>
    <col min="10334" max="10339" width="14.875" style="1276" hidden="1"/>
    <col min="10340" max="10341" width="15.875" style="1276" hidden="1"/>
    <col min="10342" max="10347" width="16.125" style="1276" hidden="1"/>
    <col min="10348" max="10348" width="6.125" style="1276" hidden="1"/>
    <col min="10349" max="10349" width="3" style="1276" hidden="1"/>
    <col min="10350" max="10589" width="8.625" style="1276" hidden="1"/>
    <col min="10590" max="10595" width="14.875" style="1276" hidden="1"/>
    <col min="10596" max="10597" width="15.875" style="1276" hidden="1"/>
    <col min="10598" max="10603" width="16.125" style="1276" hidden="1"/>
    <col min="10604" max="10604" width="6.125" style="1276" hidden="1"/>
    <col min="10605" max="10605" width="3" style="1276" hidden="1"/>
    <col min="10606" max="10845" width="8.625" style="1276" hidden="1"/>
    <col min="10846" max="10851" width="14.875" style="1276" hidden="1"/>
    <col min="10852" max="10853" width="15.875" style="1276" hidden="1"/>
    <col min="10854" max="10859" width="16.125" style="1276" hidden="1"/>
    <col min="10860" max="10860" width="6.125" style="1276" hidden="1"/>
    <col min="10861" max="10861" width="3" style="1276" hidden="1"/>
    <col min="10862" max="11101" width="8.625" style="1276" hidden="1"/>
    <col min="11102" max="11107" width="14.875" style="1276" hidden="1"/>
    <col min="11108" max="11109" width="15.875" style="1276" hidden="1"/>
    <col min="11110" max="11115" width="16.125" style="1276" hidden="1"/>
    <col min="11116" max="11116" width="6.125" style="1276" hidden="1"/>
    <col min="11117" max="11117" width="3" style="1276" hidden="1"/>
    <col min="11118" max="11357" width="8.625" style="1276" hidden="1"/>
    <col min="11358" max="11363" width="14.875" style="1276" hidden="1"/>
    <col min="11364" max="11365" width="15.875" style="1276" hidden="1"/>
    <col min="11366" max="11371" width="16.125" style="1276" hidden="1"/>
    <col min="11372" max="11372" width="6.125" style="1276" hidden="1"/>
    <col min="11373" max="11373" width="3" style="1276" hidden="1"/>
    <col min="11374" max="11613" width="8.625" style="1276" hidden="1"/>
    <col min="11614" max="11619" width="14.875" style="1276" hidden="1"/>
    <col min="11620" max="11621" width="15.875" style="1276" hidden="1"/>
    <col min="11622" max="11627" width="16.125" style="1276" hidden="1"/>
    <col min="11628" max="11628" width="6.125" style="1276" hidden="1"/>
    <col min="11629" max="11629" width="3" style="1276" hidden="1"/>
    <col min="11630" max="11869" width="8.625" style="1276" hidden="1"/>
    <col min="11870" max="11875" width="14.875" style="1276" hidden="1"/>
    <col min="11876" max="11877" width="15.875" style="1276" hidden="1"/>
    <col min="11878" max="11883" width="16.125" style="1276" hidden="1"/>
    <col min="11884" max="11884" width="6.125" style="1276" hidden="1"/>
    <col min="11885" max="11885" width="3" style="1276" hidden="1"/>
    <col min="11886" max="12125" width="8.625" style="1276" hidden="1"/>
    <col min="12126" max="12131" width="14.875" style="1276" hidden="1"/>
    <col min="12132" max="12133" width="15.875" style="1276" hidden="1"/>
    <col min="12134" max="12139" width="16.125" style="1276" hidden="1"/>
    <col min="12140" max="12140" width="6.125" style="1276" hidden="1"/>
    <col min="12141" max="12141" width="3" style="1276" hidden="1"/>
    <col min="12142" max="12381" width="8.625" style="1276" hidden="1"/>
    <col min="12382" max="12387" width="14.875" style="1276" hidden="1"/>
    <col min="12388" max="12389" width="15.875" style="1276" hidden="1"/>
    <col min="12390" max="12395" width="16.125" style="1276" hidden="1"/>
    <col min="12396" max="12396" width="6.125" style="1276" hidden="1"/>
    <col min="12397" max="12397" width="3" style="1276" hidden="1"/>
    <col min="12398" max="12637" width="8.625" style="1276" hidden="1"/>
    <col min="12638" max="12643" width="14.875" style="1276" hidden="1"/>
    <col min="12644" max="12645" width="15.875" style="1276" hidden="1"/>
    <col min="12646" max="12651" width="16.125" style="1276" hidden="1"/>
    <col min="12652" max="12652" width="6.125" style="1276" hidden="1"/>
    <col min="12653" max="12653" width="3" style="1276" hidden="1"/>
    <col min="12654" max="12893" width="8.625" style="1276" hidden="1"/>
    <col min="12894" max="12899" width="14.875" style="1276" hidden="1"/>
    <col min="12900" max="12901" width="15.875" style="1276" hidden="1"/>
    <col min="12902" max="12907" width="16.125" style="1276" hidden="1"/>
    <col min="12908" max="12908" width="6.125" style="1276" hidden="1"/>
    <col min="12909" max="12909" width="3" style="1276" hidden="1"/>
    <col min="12910" max="13149" width="8.625" style="1276" hidden="1"/>
    <col min="13150" max="13155" width="14.875" style="1276" hidden="1"/>
    <col min="13156" max="13157" width="15.875" style="1276" hidden="1"/>
    <col min="13158" max="13163" width="16.125" style="1276" hidden="1"/>
    <col min="13164" max="13164" width="6.125" style="1276" hidden="1"/>
    <col min="13165" max="13165" width="3" style="1276" hidden="1"/>
    <col min="13166" max="13405" width="8.625" style="1276" hidden="1"/>
    <col min="13406" max="13411" width="14.875" style="1276" hidden="1"/>
    <col min="13412" max="13413" width="15.875" style="1276" hidden="1"/>
    <col min="13414" max="13419" width="16.125" style="1276" hidden="1"/>
    <col min="13420" max="13420" width="6.125" style="1276" hidden="1"/>
    <col min="13421" max="13421" width="3" style="1276" hidden="1"/>
    <col min="13422" max="13661" width="8.625" style="1276" hidden="1"/>
    <col min="13662" max="13667" width="14.875" style="1276" hidden="1"/>
    <col min="13668" max="13669" width="15.875" style="1276" hidden="1"/>
    <col min="13670" max="13675" width="16.125" style="1276" hidden="1"/>
    <col min="13676" max="13676" width="6.125" style="1276" hidden="1"/>
    <col min="13677" max="13677" width="3" style="1276" hidden="1"/>
    <col min="13678" max="13917" width="8.625" style="1276" hidden="1"/>
    <col min="13918" max="13923" width="14.875" style="1276" hidden="1"/>
    <col min="13924" max="13925" width="15.875" style="1276" hidden="1"/>
    <col min="13926" max="13931" width="16.125" style="1276" hidden="1"/>
    <col min="13932" max="13932" width="6.125" style="1276" hidden="1"/>
    <col min="13933" max="13933" width="3" style="1276" hidden="1"/>
    <col min="13934" max="14173" width="8.625" style="1276" hidden="1"/>
    <col min="14174" max="14179" width="14.875" style="1276" hidden="1"/>
    <col min="14180" max="14181" width="15.875" style="1276" hidden="1"/>
    <col min="14182" max="14187" width="16.125" style="1276" hidden="1"/>
    <col min="14188" max="14188" width="6.125" style="1276" hidden="1"/>
    <col min="14189" max="14189" width="3" style="1276" hidden="1"/>
    <col min="14190" max="14429" width="8.625" style="1276" hidden="1"/>
    <col min="14430" max="14435" width="14.875" style="1276" hidden="1"/>
    <col min="14436" max="14437" width="15.875" style="1276" hidden="1"/>
    <col min="14438" max="14443" width="16.125" style="1276" hidden="1"/>
    <col min="14444" max="14444" width="6.125" style="1276" hidden="1"/>
    <col min="14445" max="14445" width="3" style="1276" hidden="1"/>
    <col min="14446" max="14685" width="8.625" style="1276" hidden="1"/>
    <col min="14686" max="14691" width="14.875" style="1276" hidden="1"/>
    <col min="14692" max="14693" width="15.875" style="1276" hidden="1"/>
    <col min="14694" max="14699" width="16.125" style="1276" hidden="1"/>
    <col min="14700" max="14700" width="6.125" style="1276" hidden="1"/>
    <col min="14701" max="14701" width="3" style="1276" hidden="1"/>
    <col min="14702" max="14941" width="8.625" style="1276" hidden="1"/>
    <col min="14942" max="14947" width="14.875" style="1276" hidden="1"/>
    <col min="14948" max="14949" width="15.875" style="1276" hidden="1"/>
    <col min="14950" max="14955" width="16.125" style="1276" hidden="1"/>
    <col min="14956" max="14956" width="6.125" style="1276" hidden="1"/>
    <col min="14957" max="14957" width="3" style="1276" hidden="1"/>
    <col min="14958" max="15197" width="8.625" style="1276" hidden="1"/>
    <col min="15198" max="15203" width="14.875" style="1276" hidden="1"/>
    <col min="15204" max="15205" width="15.875" style="1276" hidden="1"/>
    <col min="15206" max="15211" width="16.125" style="1276" hidden="1"/>
    <col min="15212" max="15212" width="6.125" style="1276" hidden="1"/>
    <col min="15213" max="15213" width="3" style="1276" hidden="1"/>
    <col min="15214" max="15453" width="8.625" style="1276" hidden="1"/>
    <col min="15454" max="15459" width="14.875" style="1276" hidden="1"/>
    <col min="15460" max="15461" width="15.875" style="1276" hidden="1"/>
    <col min="15462" max="15467" width="16.125" style="1276" hidden="1"/>
    <col min="15468" max="15468" width="6.125" style="1276" hidden="1"/>
    <col min="15469" max="15469" width="3" style="1276" hidden="1"/>
    <col min="15470" max="15709" width="8.625" style="1276" hidden="1"/>
    <col min="15710" max="15715" width="14.875" style="1276" hidden="1"/>
    <col min="15716" max="15717" width="15.875" style="1276" hidden="1"/>
    <col min="15718" max="15723" width="16.125" style="1276" hidden="1"/>
    <col min="15724" max="15724" width="6.125" style="1276" hidden="1"/>
    <col min="15725" max="15725" width="3" style="1276" hidden="1"/>
    <col min="15726" max="15965" width="8.625" style="1276" hidden="1"/>
    <col min="15966" max="15971" width="14.875" style="1276" hidden="1"/>
    <col min="15972" max="15973" width="15.875" style="1276" hidden="1"/>
    <col min="15974" max="15979" width="16.125" style="1276" hidden="1"/>
    <col min="15980" max="15980" width="6.125" style="1276" hidden="1"/>
    <col min="15981" max="15981" width="3" style="1276" hidden="1"/>
    <col min="15982" max="16221" width="8.625" style="1276" hidden="1"/>
    <col min="16222" max="16227" width="14.875" style="1276" hidden="1"/>
    <col min="16228" max="16229" width="15.875" style="1276" hidden="1"/>
    <col min="16230" max="16235" width="16.125" style="1276" hidden="1"/>
    <col min="16236" max="16236" width="6.125" style="1276" hidden="1"/>
    <col min="16237" max="16237" width="3" style="1276" hidden="1"/>
    <col min="16238" max="16384" width="8.625" style="1276" hidden="1"/>
  </cols>
  <sheetData>
    <row r="1" spans="1:143" ht="42.75" customHeight="1" x14ac:dyDescent="0.15">
      <c r="A1" s="1274"/>
      <c r="B1" s="1275"/>
      <c r="DD1" s="1276"/>
      <c r="DE1" s="1276"/>
    </row>
    <row r="2" spans="1:143" ht="25.5" customHeight="1" x14ac:dyDescent="0.15">
      <c r="A2" s="1277"/>
      <c r="C2" s="1277"/>
      <c r="O2" s="1277"/>
      <c r="P2" s="1277"/>
      <c r="Q2" s="1277"/>
      <c r="R2" s="1277"/>
      <c r="S2" s="1277"/>
      <c r="T2" s="1277"/>
      <c r="U2" s="1277"/>
      <c r="V2" s="1277"/>
      <c r="W2" s="1277"/>
      <c r="X2" s="1277"/>
      <c r="Y2" s="1277"/>
      <c r="Z2" s="1277"/>
      <c r="AA2" s="1277"/>
      <c r="AB2" s="1277"/>
      <c r="AC2" s="1277"/>
      <c r="AD2" s="1277"/>
      <c r="AE2" s="1277"/>
      <c r="AF2" s="1277"/>
      <c r="AG2" s="1277"/>
      <c r="AH2" s="1277"/>
      <c r="AI2" s="1277"/>
      <c r="AU2" s="1277"/>
      <c r="BG2" s="1277"/>
      <c r="BS2" s="1277"/>
      <c r="CE2" s="1277"/>
      <c r="CQ2" s="1277"/>
      <c r="DD2" s="1276"/>
      <c r="DE2" s="1276"/>
    </row>
    <row r="3" spans="1:143" ht="25.5" customHeight="1" x14ac:dyDescent="0.15">
      <c r="A3" s="1277"/>
      <c r="C3" s="1277"/>
      <c r="O3" s="1277"/>
      <c r="P3" s="1277"/>
      <c r="Q3" s="1277"/>
      <c r="R3" s="1277"/>
      <c r="S3" s="1277"/>
      <c r="T3" s="1277"/>
      <c r="U3" s="1277"/>
      <c r="V3" s="1277"/>
      <c r="W3" s="1277"/>
      <c r="X3" s="1277"/>
      <c r="Y3" s="1277"/>
      <c r="Z3" s="1277"/>
      <c r="AA3" s="1277"/>
      <c r="AB3" s="1277"/>
      <c r="AC3" s="1277"/>
      <c r="AD3" s="1277"/>
      <c r="AE3" s="1277"/>
      <c r="AF3" s="1277"/>
      <c r="AG3" s="1277"/>
      <c r="AH3" s="1277"/>
      <c r="AI3" s="1277"/>
      <c r="AU3" s="1277"/>
      <c r="BG3" s="1277"/>
      <c r="BS3" s="1277"/>
      <c r="CE3" s="1277"/>
      <c r="CQ3" s="1277"/>
      <c r="DD3" s="1276"/>
      <c r="DE3" s="1276"/>
    </row>
    <row r="4" spans="1:143" s="291" customFormat="1" x14ac:dyDescent="0.15">
      <c r="A4" s="1277"/>
      <c r="B4" s="1277"/>
      <c r="C4" s="1277"/>
      <c r="D4" s="1277"/>
      <c r="E4" s="1277"/>
      <c r="F4" s="1277"/>
      <c r="G4" s="1277"/>
      <c r="H4" s="1277"/>
      <c r="I4" s="1277"/>
      <c r="J4" s="1277"/>
      <c r="K4" s="1277"/>
      <c r="L4" s="1277"/>
      <c r="M4" s="1277"/>
      <c r="N4" s="1277"/>
      <c r="O4" s="1277"/>
      <c r="P4" s="1277"/>
      <c r="Q4" s="1277"/>
      <c r="R4" s="1277"/>
      <c r="S4" s="1277"/>
      <c r="T4" s="1277"/>
      <c r="U4" s="1277"/>
      <c r="V4" s="1277"/>
      <c r="W4" s="1277"/>
      <c r="X4" s="1277"/>
      <c r="Y4" s="1277"/>
      <c r="Z4" s="1277"/>
      <c r="AA4" s="1277"/>
      <c r="AB4" s="1277"/>
      <c r="AC4" s="1277"/>
      <c r="AD4" s="1277"/>
      <c r="AE4" s="1277"/>
      <c r="AF4" s="1277"/>
      <c r="AG4" s="1277"/>
      <c r="AH4" s="1277"/>
      <c r="AI4" s="1277"/>
      <c r="AJ4" s="1277"/>
      <c r="AK4" s="1277"/>
      <c r="AL4" s="1277"/>
      <c r="AM4" s="1277"/>
      <c r="AN4" s="1277"/>
      <c r="AO4" s="1277"/>
      <c r="AP4" s="1277"/>
      <c r="AQ4" s="1277"/>
      <c r="AR4" s="1277"/>
      <c r="AS4" s="1277"/>
      <c r="AT4" s="1277"/>
      <c r="AU4" s="1277"/>
      <c r="AV4" s="1277"/>
      <c r="AW4" s="1277"/>
      <c r="AX4" s="1277"/>
      <c r="AY4" s="1277"/>
      <c r="AZ4" s="1277"/>
      <c r="BA4" s="1277"/>
      <c r="BB4" s="1277"/>
      <c r="BC4" s="1277"/>
      <c r="BD4" s="1277"/>
      <c r="BE4" s="1277"/>
      <c r="BF4" s="1277"/>
      <c r="BG4" s="1277"/>
      <c r="BH4" s="1277"/>
      <c r="BI4" s="1277"/>
      <c r="BJ4" s="1277"/>
      <c r="BK4" s="1277"/>
      <c r="BL4" s="1277"/>
      <c r="BM4" s="1277"/>
      <c r="BN4" s="1277"/>
      <c r="BO4" s="1277"/>
      <c r="BP4" s="1277"/>
      <c r="BQ4" s="1277"/>
      <c r="BR4" s="1277"/>
      <c r="BS4" s="1277"/>
      <c r="BT4" s="1277"/>
      <c r="BU4" s="1277"/>
      <c r="BV4" s="1277"/>
      <c r="BW4" s="1277"/>
      <c r="BX4" s="1277"/>
      <c r="BY4" s="1277"/>
      <c r="BZ4" s="1277"/>
      <c r="CA4" s="1277"/>
      <c r="CB4" s="1277"/>
      <c r="CC4" s="1277"/>
      <c r="CD4" s="1277"/>
      <c r="CE4" s="1277"/>
      <c r="CF4" s="1277"/>
      <c r="CG4" s="1277"/>
      <c r="CH4" s="1277"/>
      <c r="CI4" s="1277"/>
      <c r="CJ4" s="1277"/>
      <c r="CK4" s="1277"/>
      <c r="CL4" s="1277"/>
      <c r="CM4" s="1277"/>
      <c r="CN4" s="1277"/>
      <c r="CO4" s="1277"/>
      <c r="CP4" s="1277"/>
      <c r="CQ4" s="1277"/>
      <c r="CR4" s="1277"/>
      <c r="CS4" s="1277"/>
      <c r="CT4" s="1277"/>
      <c r="CU4" s="1277"/>
      <c r="CV4" s="1277"/>
      <c r="CW4" s="1277"/>
      <c r="CX4" s="1277"/>
      <c r="CY4" s="1277"/>
      <c r="CZ4" s="1277"/>
      <c r="DA4" s="1277"/>
      <c r="DB4" s="1277"/>
      <c r="DC4" s="1277"/>
      <c r="DD4" s="1277"/>
      <c r="DE4" s="1277"/>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7"/>
      <c r="B5" s="1277"/>
      <c r="C5" s="1277"/>
      <c r="D5" s="1277"/>
      <c r="E5" s="1277"/>
      <c r="F5" s="1277"/>
      <c r="G5" s="1277"/>
      <c r="H5" s="1277"/>
      <c r="I5" s="1277"/>
      <c r="J5" s="1277"/>
      <c r="K5" s="1277"/>
      <c r="L5" s="1277"/>
      <c r="M5" s="1277"/>
      <c r="N5" s="1277"/>
      <c r="O5" s="1277"/>
      <c r="P5" s="1277"/>
      <c r="Q5" s="1277"/>
      <c r="R5" s="1277"/>
      <c r="S5" s="1277"/>
      <c r="T5" s="1277"/>
      <c r="U5" s="1277"/>
      <c r="V5" s="1277"/>
      <c r="W5" s="1277"/>
      <c r="X5" s="1277"/>
      <c r="Y5" s="1277"/>
      <c r="Z5" s="1277"/>
      <c r="AA5" s="1277"/>
      <c r="AB5" s="1277"/>
      <c r="AC5" s="1277"/>
      <c r="AD5" s="1277"/>
      <c r="AE5" s="1277"/>
      <c r="AF5" s="1277"/>
      <c r="AG5" s="1277"/>
      <c r="AH5" s="1277"/>
      <c r="AI5" s="1277"/>
      <c r="AJ5" s="1277"/>
      <c r="AK5" s="1277"/>
      <c r="AL5" s="1277"/>
      <c r="AM5" s="1277"/>
      <c r="AN5" s="1277"/>
      <c r="AO5" s="1277"/>
      <c r="AP5" s="1277"/>
      <c r="AQ5" s="1277"/>
      <c r="AR5" s="1277"/>
      <c r="AS5" s="1277"/>
      <c r="AT5" s="1277"/>
      <c r="AU5" s="1277"/>
      <c r="AV5" s="1277"/>
      <c r="AW5" s="1277"/>
      <c r="AX5" s="1277"/>
      <c r="AY5" s="1277"/>
      <c r="AZ5" s="1277"/>
      <c r="BA5" s="1277"/>
      <c r="BB5" s="1277"/>
      <c r="BC5" s="1277"/>
      <c r="BD5" s="1277"/>
      <c r="BE5" s="1277"/>
      <c r="BF5" s="1277"/>
      <c r="BG5" s="1277"/>
      <c r="BH5" s="1277"/>
      <c r="BI5" s="1277"/>
      <c r="BJ5" s="1277"/>
      <c r="BK5" s="1277"/>
      <c r="BL5" s="1277"/>
      <c r="BM5" s="1277"/>
      <c r="BN5" s="1277"/>
      <c r="BO5" s="1277"/>
      <c r="BP5" s="1277"/>
      <c r="BQ5" s="1277"/>
      <c r="BR5" s="1277"/>
      <c r="BS5" s="1277"/>
      <c r="BT5" s="1277"/>
      <c r="BU5" s="1277"/>
      <c r="BV5" s="1277"/>
      <c r="BW5" s="1277"/>
      <c r="BX5" s="1277"/>
      <c r="BY5" s="1277"/>
      <c r="BZ5" s="1277"/>
      <c r="CA5" s="1277"/>
      <c r="CB5" s="1277"/>
      <c r="CC5" s="1277"/>
      <c r="CD5" s="1277"/>
      <c r="CE5" s="1277"/>
      <c r="CF5" s="1277"/>
      <c r="CG5" s="1277"/>
      <c r="CH5" s="1277"/>
      <c r="CI5" s="1277"/>
      <c r="CJ5" s="1277"/>
      <c r="CK5" s="1277"/>
      <c r="CL5" s="1277"/>
      <c r="CM5" s="1277"/>
      <c r="CN5" s="1277"/>
      <c r="CO5" s="1277"/>
      <c r="CP5" s="1277"/>
      <c r="CQ5" s="1277"/>
      <c r="CR5" s="1277"/>
      <c r="CS5" s="1277"/>
      <c r="CT5" s="1277"/>
      <c r="CU5" s="1277"/>
      <c r="CV5" s="1277"/>
      <c r="CW5" s="1277"/>
      <c r="CX5" s="1277"/>
      <c r="CY5" s="1277"/>
      <c r="CZ5" s="1277"/>
      <c r="DA5" s="1277"/>
      <c r="DB5" s="1277"/>
      <c r="DC5" s="1277"/>
      <c r="DD5" s="1277"/>
      <c r="DE5" s="1277"/>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7"/>
      <c r="B6" s="1277"/>
      <c r="C6" s="1277"/>
      <c r="D6" s="1277"/>
      <c r="E6" s="1277"/>
      <c r="F6" s="1277"/>
      <c r="G6" s="1277"/>
      <c r="H6" s="1277"/>
      <c r="I6" s="1277"/>
      <c r="J6" s="1277"/>
      <c r="K6" s="1277"/>
      <c r="L6" s="1277"/>
      <c r="M6" s="1277"/>
      <c r="N6" s="1277"/>
      <c r="O6" s="1277"/>
      <c r="P6" s="1277"/>
      <c r="Q6" s="1277"/>
      <c r="R6" s="1277"/>
      <c r="S6" s="1277"/>
      <c r="T6" s="1277"/>
      <c r="U6" s="1277"/>
      <c r="V6" s="1277"/>
      <c r="W6" s="1277"/>
      <c r="X6" s="1277"/>
      <c r="Y6" s="1277"/>
      <c r="Z6" s="1277"/>
      <c r="AA6" s="1277"/>
      <c r="AB6" s="1277"/>
      <c r="AC6" s="1277"/>
      <c r="AD6" s="1277"/>
      <c r="AE6" s="1277"/>
      <c r="AF6" s="1277"/>
      <c r="AG6" s="1277"/>
      <c r="AH6" s="1277"/>
      <c r="AI6" s="1277"/>
      <c r="AJ6" s="1277"/>
      <c r="AK6" s="1277"/>
      <c r="AL6" s="1277"/>
      <c r="AM6" s="1277"/>
      <c r="AN6" s="1277"/>
      <c r="AO6" s="1277"/>
      <c r="AP6" s="1277"/>
      <c r="AQ6" s="1277"/>
      <c r="AR6" s="1277"/>
      <c r="AS6" s="1277"/>
      <c r="AT6" s="1277"/>
      <c r="AU6" s="1277"/>
      <c r="AV6" s="1277"/>
      <c r="AW6" s="1277"/>
      <c r="AX6" s="1277"/>
      <c r="AY6" s="1277"/>
      <c r="AZ6" s="1277"/>
      <c r="BA6" s="1277"/>
      <c r="BB6" s="1277"/>
      <c r="BC6" s="1277"/>
      <c r="BD6" s="1277"/>
      <c r="BE6" s="1277"/>
      <c r="BF6" s="1277"/>
      <c r="BG6" s="1277"/>
      <c r="BH6" s="1277"/>
      <c r="BI6" s="1277"/>
      <c r="BJ6" s="1277"/>
      <c r="BK6" s="1277"/>
      <c r="BL6" s="1277"/>
      <c r="BM6" s="1277"/>
      <c r="BN6" s="1277"/>
      <c r="BO6" s="1277"/>
      <c r="BP6" s="1277"/>
      <c r="BQ6" s="1277"/>
      <c r="BR6" s="1277"/>
      <c r="BS6" s="1277"/>
      <c r="BT6" s="1277"/>
      <c r="BU6" s="1277"/>
      <c r="BV6" s="1277"/>
      <c r="BW6" s="1277"/>
      <c r="BX6" s="1277"/>
      <c r="BY6" s="1277"/>
      <c r="BZ6" s="1277"/>
      <c r="CA6" s="1277"/>
      <c r="CB6" s="1277"/>
      <c r="CC6" s="1277"/>
      <c r="CD6" s="1277"/>
      <c r="CE6" s="1277"/>
      <c r="CF6" s="1277"/>
      <c r="CG6" s="1277"/>
      <c r="CH6" s="1277"/>
      <c r="CI6" s="1277"/>
      <c r="CJ6" s="1277"/>
      <c r="CK6" s="1277"/>
      <c r="CL6" s="1277"/>
      <c r="CM6" s="1277"/>
      <c r="CN6" s="1277"/>
      <c r="CO6" s="1277"/>
      <c r="CP6" s="1277"/>
      <c r="CQ6" s="1277"/>
      <c r="CR6" s="1277"/>
      <c r="CS6" s="1277"/>
      <c r="CT6" s="1277"/>
      <c r="CU6" s="1277"/>
      <c r="CV6" s="1277"/>
      <c r="CW6" s="1277"/>
      <c r="CX6" s="1277"/>
      <c r="CY6" s="1277"/>
      <c r="CZ6" s="1277"/>
      <c r="DA6" s="1277"/>
      <c r="DB6" s="1277"/>
      <c r="DC6" s="1277"/>
      <c r="DD6" s="1277"/>
      <c r="DE6" s="1277"/>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7"/>
      <c r="B7" s="1277"/>
      <c r="C7" s="1277"/>
      <c r="D7" s="1277"/>
      <c r="E7" s="1277"/>
      <c r="F7" s="1277"/>
      <c r="G7" s="1277"/>
      <c r="H7" s="1277"/>
      <c r="I7" s="1277"/>
      <c r="J7" s="1277"/>
      <c r="K7" s="1277"/>
      <c r="L7" s="1277"/>
      <c r="M7" s="1277"/>
      <c r="N7" s="1277"/>
      <c r="O7" s="1277"/>
      <c r="P7" s="1277"/>
      <c r="Q7" s="1277"/>
      <c r="R7" s="1277"/>
      <c r="S7" s="1277"/>
      <c r="T7" s="1277"/>
      <c r="U7" s="1277"/>
      <c r="V7" s="1277"/>
      <c r="W7" s="1277"/>
      <c r="X7" s="1277"/>
      <c r="Y7" s="1277"/>
      <c r="Z7" s="1277"/>
      <c r="AA7" s="1277"/>
      <c r="AB7" s="1277"/>
      <c r="AC7" s="1277"/>
      <c r="AD7" s="1277"/>
      <c r="AE7" s="1277"/>
      <c r="AF7" s="1277"/>
      <c r="AG7" s="1277"/>
      <c r="AH7" s="1277"/>
      <c r="AI7" s="1277"/>
      <c r="AJ7" s="1277"/>
      <c r="AK7" s="1277"/>
      <c r="AL7" s="1277"/>
      <c r="AM7" s="1277"/>
      <c r="AN7" s="1277"/>
      <c r="AO7" s="1277"/>
      <c r="AP7" s="1277"/>
      <c r="AQ7" s="1277"/>
      <c r="AR7" s="1277"/>
      <c r="AS7" s="1277"/>
      <c r="AT7" s="1277"/>
      <c r="AU7" s="1277"/>
      <c r="AV7" s="1277"/>
      <c r="AW7" s="1277"/>
      <c r="AX7" s="1277"/>
      <c r="AY7" s="1277"/>
      <c r="AZ7" s="1277"/>
      <c r="BA7" s="1277"/>
      <c r="BB7" s="1277"/>
      <c r="BC7" s="1277"/>
      <c r="BD7" s="1277"/>
      <c r="BE7" s="1277"/>
      <c r="BF7" s="1277"/>
      <c r="BG7" s="1277"/>
      <c r="BH7" s="1277"/>
      <c r="BI7" s="1277"/>
      <c r="BJ7" s="1277"/>
      <c r="BK7" s="1277"/>
      <c r="BL7" s="1277"/>
      <c r="BM7" s="1277"/>
      <c r="BN7" s="1277"/>
      <c r="BO7" s="1277"/>
      <c r="BP7" s="1277"/>
      <c r="BQ7" s="1277"/>
      <c r="BR7" s="1277"/>
      <c r="BS7" s="1277"/>
      <c r="BT7" s="1277"/>
      <c r="BU7" s="1277"/>
      <c r="BV7" s="1277"/>
      <c r="BW7" s="1277"/>
      <c r="BX7" s="1277"/>
      <c r="BY7" s="1277"/>
      <c r="BZ7" s="1277"/>
      <c r="CA7" s="1277"/>
      <c r="CB7" s="1277"/>
      <c r="CC7" s="1277"/>
      <c r="CD7" s="1277"/>
      <c r="CE7" s="1277"/>
      <c r="CF7" s="1277"/>
      <c r="CG7" s="1277"/>
      <c r="CH7" s="1277"/>
      <c r="CI7" s="1277"/>
      <c r="CJ7" s="1277"/>
      <c r="CK7" s="1277"/>
      <c r="CL7" s="1277"/>
      <c r="CM7" s="1277"/>
      <c r="CN7" s="1277"/>
      <c r="CO7" s="1277"/>
      <c r="CP7" s="1277"/>
      <c r="CQ7" s="1277"/>
      <c r="CR7" s="1277"/>
      <c r="CS7" s="1277"/>
      <c r="CT7" s="1277"/>
      <c r="CU7" s="1277"/>
      <c r="CV7" s="1277"/>
      <c r="CW7" s="1277"/>
      <c r="CX7" s="1277"/>
      <c r="CY7" s="1277"/>
      <c r="CZ7" s="1277"/>
      <c r="DA7" s="1277"/>
      <c r="DB7" s="1277"/>
      <c r="DC7" s="1277"/>
      <c r="DD7" s="1277"/>
      <c r="DE7" s="1277"/>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7"/>
      <c r="B8" s="1277"/>
      <c r="C8" s="1277"/>
      <c r="D8" s="1277"/>
      <c r="E8" s="1277"/>
      <c r="F8" s="1277"/>
      <c r="G8" s="1277"/>
      <c r="H8" s="1277"/>
      <c r="I8" s="1277"/>
      <c r="J8" s="1277"/>
      <c r="K8" s="1277"/>
      <c r="L8" s="1277"/>
      <c r="M8" s="1277"/>
      <c r="N8" s="1277"/>
      <c r="O8" s="1277"/>
      <c r="P8" s="1277"/>
      <c r="Q8" s="1277"/>
      <c r="R8" s="1277"/>
      <c r="S8" s="1277"/>
      <c r="T8" s="1277"/>
      <c r="U8" s="1277"/>
      <c r="V8" s="1277"/>
      <c r="W8" s="1277"/>
      <c r="X8" s="1277"/>
      <c r="Y8" s="1277"/>
      <c r="Z8" s="1277"/>
      <c r="AA8" s="1277"/>
      <c r="AB8" s="1277"/>
      <c r="AC8" s="1277"/>
      <c r="AD8" s="1277"/>
      <c r="AE8" s="1277"/>
      <c r="AF8" s="1277"/>
      <c r="AG8" s="1277"/>
      <c r="AH8" s="1277"/>
      <c r="AI8" s="1277"/>
      <c r="AJ8" s="1277"/>
      <c r="AK8" s="1277"/>
      <c r="AL8" s="1277"/>
      <c r="AM8" s="1277"/>
      <c r="AN8" s="1277"/>
      <c r="AO8" s="1277"/>
      <c r="AP8" s="1277"/>
      <c r="AQ8" s="1277"/>
      <c r="AR8" s="1277"/>
      <c r="AS8" s="1277"/>
      <c r="AT8" s="1277"/>
      <c r="AU8" s="1277"/>
      <c r="AV8" s="1277"/>
      <c r="AW8" s="1277"/>
      <c r="AX8" s="1277"/>
      <c r="AY8" s="1277"/>
      <c r="AZ8" s="1277"/>
      <c r="BA8" s="1277"/>
      <c r="BB8" s="1277"/>
      <c r="BC8" s="1277"/>
      <c r="BD8" s="1277"/>
      <c r="BE8" s="1277"/>
      <c r="BF8" s="1277"/>
      <c r="BG8" s="1277"/>
      <c r="BH8" s="1277"/>
      <c r="BI8" s="1277"/>
      <c r="BJ8" s="1277"/>
      <c r="BK8" s="1277"/>
      <c r="BL8" s="1277"/>
      <c r="BM8" s="1277"/>
      <c r="BN8" s="1277"/>
      <c r="BO8" s="1277"/>
      <c r="BP8" s="1277"/>
      <c r="BQ8" s="1277"/>
      <c r="BR8" s="1277"/>
      <c r="BS8" s="1277"/>
      <c r="BT8" s="1277"/>
      <c r="BU8" s="1277"/>
      <c r="BV8" s="1277"/>
      <c r="BW8" s="1277"/>
      <c r="BX8" s="1277"/>
      <c r="BY8" s="1277"/>
      <c r="BZ8" s="1277"/>
      <c r="CA8" s="1277"/>
      <c r="CB8" s="1277"/>
      <c r="CC8" s="1277"/>
      <c r="CD8" s="1277"/>
      <c r="CE8" s="1277"/>
      <c r="CF8" s="1277"/>
      <c r="CG8" s="1277"/>
      <c r="CH8" s="1277"/>
      <c r="CI8" s="1277"/>
      <c r="CJ8" s="1277"/>
      <c r="CK8" s="1277"/>
      <c r="CL8" s="1277"/>
      <c r="CM8" s="1277"/>
      <c r="CN8" s="1277"/>
      <c r="CO8" s="1277"/>
      <c r="CP8" s="1277"/>
      <c r="CQ8" s="1277"/>
      <c r="CR8" s="1277"/>
      <c r="CS8" s="1277"/>
      <c r="CT8" s="1277"/>
      <c r="CU8" s="1277"/>
      <c r="CV8" s="1277"/>
      <c r="CW8" s="1277"/>
      <c r="CX8" s="1277"/>
      <c r="CY8" s="1277"/>
      <c r="CZ8" s="1277"/>
      <c r="DA8" s="1277"/>
      <c r="DB8" s="1277"/>
      <c r="DC8" s="1277"/>
      <c r="DD8" s="1277"/>
      <c r="DE8" s="1277"/>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7"/>
      <c r="B9" s="1277"/>
      <c r="C9" s="1277"/>
      <c r="D9" s="1277"/>
      <c r="E9" s="1277"/>
      <c r="F9" s="1277"/>
      <c r="G9" s="1277"/>
      <c r="H9" s="1277"/>
      <c r="I9" s="1277"/>
      <c r="J9" s="1277"/>
      <c r="K9" s="1277"/>
      <c r="L9" s="1277"/>
      <c r="M9" s="1277"/>
      <c r="N9" s="1277"/>
      <c r="O9" s="1277"/>
      <c r="P9" s="1277"/>
      <c r="Q9" s="1277"/>
      <c r="R9" s="1277"/>
      <c r="S9" s="1277"/>
      <c r="T9" s="1277"/>
      <c r="U9" s="1277"/>
      <c r="V9" s="1277"/>
      <c r="W9" s="1277"/>
      <c r="X9" s="1277"/>
      <c r="Y9" s="1277"/>
      <c r="Z9" s="1277"/>
      <c r="AA9" s="1277"/>
      <c r="AB9" s="1277"/>
      <c r="AC9" s="1277"/>
      <c r="AD9" s="1277"/>
      <c r="AE9" s="1277"/>
      <c r="AF9" s="1277"/>
      <c r="AG9" s="1277"/>
      <c r="AH9" s="1277"/>
      <c r="AI9" s="1277"/>
      <c r="AJ9" s="1277"/>
      <c r="AK9" s="1277"/>
      <c r="AL9" s="1277"/>
      <c r="AM9" s="1277"/>
      <c r="AN9" s="1277"/>
      <c r="AO9" s="1277"/>
      <c r="AP9" s="1277"/>
      <c r="AQ9" s="1277"/>
      <c r="AR9" s="1277"/>
      <c r="AS9" s="1277"/>
      <c r="AT9" s="1277"/>
      <c r="AU9" s="1277"/>
      <c r="AV9" s="1277"/>
      <c r="AW9" s="1277"/>
      <c r="AX9" s="1277"/>
      <c r="AY9" s="1277"/>
      <c r="AZ9" s="1277"/>
      <c r="BA9" s="1277"/>
      <c r="BB9" s="1277"/>
      <c r="BC9" s="1277"/>
      <c r="BD9" s="1277"/>
      <c r="BE9" s="1277"/>
      <c r="BF9" s="1277"/>
      <c r="BG9" s="1277"/>
      <c r="BH9" s="1277"/>
      <c r="BI9" s="1277"/>
      <c r="BJ9" s="1277"/>
      <c r="BK9" s="1277"/>
      <c r="BL9" s="1277"/>
      <c r="BM9" s="1277"/>
      <c r="BN9" s="1277"/>
      <c r="BO9" s="1277"/>
      <c r="BP9" s="1277"/>
      <c r="BQ9" s="1277"/>
      <c r="BR9" s="1277"/>
      <c r="BS9" s="1277"/>
      <c r="BT9" s="1277"/>
      <c r="BU9" s="1277"/>
      <c r="BV9" s="1277"/>
      <c r="BW9" s="1277"/>
      <c r="BX9" s="1277"/>
      <c r="BY9" s="1277"/>
      <c r="BZ9" s="1277"/>
      <c r="CA9" s="1277"/>
      <c r="CB9" s="1277"/>
      <c r="CC9" s="1277"/>
      <c r="CD9" s="1277"/>
      <c r="CE9" s="1277"/>
      <c r="CF9" s="1277"/>
      <c r="CG9" s="1277"/>
      <c r="CH9" s="1277"/>
      <c r="CI9" s="1277"/>
      <c r="CJ9" s="1277"/>
      <c r="CK9" s="1277"/>
      <c r="CL9" s="1277"/>
      <c r="CM9" s="1277"/>
      <c r="CN9" s="1277"/>
      <c r="CO9" s="1277"/>
      <c r="CP9" s="1277"/>
      <c r="CQ9" s="1277"/>
      <c r="CR9" s="1277"/>
      <c r="CS9" s="1277"/>
      <c r="CT9" s="1277"/>
      <c r="CU9" s="1277"/>
      <c r="CV9" s="1277"/>
      <c r="CW9" s="1277"/>
      <c r="CX9" s="1277"/>
      <c r="CY9" s="1277"/>
      <c r="CZ9" s="1277"/>
      <c r="DA9" s="1277"/>
      <c r="DB9" s="1277"/>
      <c r="DC9" s="1277"/>
      <c r="DD9" s="1277"/>
      <c r="DE9" s="1277"/>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7"/>
      <c r="B10" s="1277"/>
      <c r="C10" s="1277"/>
      <c r="D10" s="1277"/>
      <c r="E10" s="1277"/>
      <c r="F10" s="1277"/>
      <c r="G10" s="1277"/>
      <c r="H10" s="1277"/>
      <c r="I10" s="1277"/>
      <c r="J10" s="1277"/>
      <c r="K10" s="1277"/>
      <c r="L10" s="1277"/>
      <c r="M10" s="1277"/>
      <c r="N10" s="1277"/>
      <c r="O10" s="1277"/>
      <c r="P10" s="1277"/>
      <c r="Q10" s="1277"/>
      <c r="R10" s="1277"/>
      <c r="S10" s="1277"/>
      <c r="T10" s="1277"/>
      <c r="U10" s="1277"/>
      <c r="V10" s="1277"/>
      <c r="W10" s="1277"/>
      <c r="X10" s="1277"/>
      <c r="Y10" s="1277"/>
      <c r="Z10" s="1277"/>
      <c r="AA10" s="1277"/>
      <c r="AB10" s="1277"/>
      <c r="AC10" s="1277"/>
      <c r="AD10" s="1277"/>
      <c r="AE10" s="1277"/>
      <c r="AF10" s="1277"/>
      <c r="AG10" s="1277"/>
      <c r="AH10" s="1277"/>
      <c r="AI10" s="1277"/>
      <c r="AJ10" s="1277"/>
      <c r="AK10" s="1277"/>
      <c r="AL10" s="1277"/>
      <c r="AM10" s="1277"/>
      <c r="AN10" s="1277"/>
      <c r="AO10" s="1277"/>
      <c r="AP10" s="1277"/>
      <c r="AQ10" s="1277"/>
      <c r="AR10" s="1277"/>
      <c r="AS10" s="1277"/>
      <c r="AT10" s="1277"/>
      <c r="AU10" s="1277"/>
      <c r="AV10" s="1277"/>
      <c r="AW10" s="1277"/>
      <c r="AX10" s="1277"/>
      <c r="AY10" s="1277"/>
      <c r="AZ10" s="1277"/>
      <c r="BA10" s="1277"/>
      <c r="BB10" s="1277"/>
      <c r="BC10" s="1277"/>
      <c r="BD10" s="1277"/>
      <c r="BE10" s="1277"/>
      <c r="BF10" s="1277"/>
      <c r="BG10" s="1277"/>
      <c r="BH10" s="1277"/>
      <c r="BI10" s="1277"/>
      <c r="BJ10" s="1277"/>
      <c r="BK10" s="1277"/>
      <c r="BL10" s="1277"/>
      <c r="BM10" s="1277"/>
      <c r="BN10" s="1277"/>
      <c r="BO10" s="1277"/>
      <c r="BP10" s="1277"/>
      <c r="BQ10" s="1277"/>
      <c r="BR10" s="1277"/>
      <c r="BS10" s="1277"/>
      <c r="BT10" s="1277"/>
      <c r="BU10" s="1277"/>
      <c r="BV10" s="1277"/>
      <c r="BW10" s="1277"/>
      <c r="BX10" s="1277"/>
      <c r="BY10" s="1277"/>
      <c r="BZ10" s="1277"/>
      <c r="CA10" s="1277"/>
      <c r="CB10" s="1277"/>
      <c r="CC10" s="1277"/>
      <c r="CD10" s="1277"/>
      <c r="CE10" s="1277"/>
      <c r="CF10" s="1277"/>
      <c r="CG10" s="1277"/>
      <c r="CH10" s="1277"/>
      <c r="CI10" s="1277"/>
      <c r="CJ10" s="1277"/>
      <c r="CK10" s="1277"/>
      <c r="CL10" s="1277"/>
      <c r="CM10" s="1277"/>
      <c r="CN10" s="1277"/>
      <c r="CO10" s="1277"/>
      <c r="CP10" s="1277"/>
      <c r="CQ10" s="1277"/>
      <c r="CR10" s="1277"/>
      <c r="CS10" s="1277"/>
      <c r="CT10" s="1277"/>
      <c r="CU10" s="1277"/>
      <c r="CV10" s="1277"/>
      <c r="CW10" s="1277"/>
      <c r="CX10" s="1277"/>
      <c r="CY10" s="1277"/>
      <c r="CZ10" s="1277"/>
      <c r="DA10" s="1277"/>
      <c r="DB10" s="1277"/>
      <c r="DC10" s="1277"/>
      <c r="DD10" s="1277"/>
      <c r="DE10" s="1277"/>
      <c r="DF10" s="292"/>
      <c r="DG10" s="292"/>
      <c r="DH10" s="292"/>
      <c r="DI10" s="292"/>
      <c r="DJ10" s="292"/>
      <c r="DK10" s="292"/>
      <c r="DL10" s="292"/>
      <c r="DM10" s="292"/>
      <c r="DN10" s="292"/>
      <c r="DO10" s="292"/>
      <c r="DP10" s="292"/>
      <c r="DQ10" s="292"/>
      <c r="DR10" s="292"/>
      <c r="DS10" s="292"/>
      <c r="DT10" s="292"/>
      <c r="DU10" s="292"/>
      <c r="DV10" s="292"/>
      <c r="DW10" s="292"/>
      <c r="EM10" s="291" t="s">
        <v>581</v>
      </c>
    </row>
    <row r="11" spans="1:143" s="291" customFormat="1" x14ac:dyDescent="0.15">
      <c r="A11" s="1277"/>
      <c r="B11" s="1277"/>
      <c r="C11" s="1277"/>
      <c r="D11" s="1277"/>
      <c r="E11" s="1277"/>
      <c r="F11" s="1277"/>
      <c r="G11" s="1277"/>
      <c r="H11" s="1277"/>
      <c r="I11" s="1277"/>
      <c r="J11" s="1277"/>
      <c r="K11" s="1277"/>
      <c r="L11" s="1277"/>
      <c r="M11" s="1277"/>
      <c r="N11" s="1277"/>
      <c r="O11" s="1277"/>
      <c r="P11" s="1277"/>
      <c r="Q11" s="1277"/>
      <c r="R11" s="1277"/>
      <c r="S11" s="1277"/>
      <c r="T11" s="1277"/>
      <c r="U11" s="1277"/>
      <c r="V11" s="1277"/>
      <c r="W11" s="1277"/>
      <c r="X11" s="1277"/>
      <c r="Y11" s="1277"/>
      <c r="Z11" s="1277"/>
      <c r="AA11" s="1277"/>
      <c r="AB11" s="1277"/>
      <c r="AC11" s="1277"/>
      <c r="AD11" s="1277"/>
      <c r="AE11" s="1277"/>
      <c r="AF11" s="1277"/>
      <c r="AG11" s="1277"/>
      <c r="AH11" s="1277"/>
      <c r="AI11" s="1277"/>
      <c r="AJ11" s="1277"/>
      <c r="AK11" s="1277"/>
      <c r="AL11" s="1277"/>
      <c r="AM11" s="1277"/>
      <c r="AN11" s="1277"/>
      <c r="AO11" s="1277"/>
      <c r="AP11" s="1277"/>
      <c r="AQ11" s="1277"/>
      <c r="AR11" s="1277"/>
      <c r="AS11" s="1277"/>
      <c r="AT11" s="1277"/>
      <c r="AU11" s="1277"/>
      <c r="AV11" s="1277"/>
      <c r="AW11" s="1277"/>
      <c r="AX11" s="1277"/>
      <c r="AY11" s="1277"/>
      <c r="AZ11" s="1277"/>
      <c r="BA11" s="1277"/>
      <c r="BB11" s="1277"/>
      <c r="BC11" s="1277"/>
      <c r="BD11" s="1277"/>
      <c r="BE11" s="1277"/>
      <c r="BF11" s="1277"/>
      <c r="BG11" s="1277"/>
      <c r="BH11" s="1277"/>
      <c r="BI11" s="1277"/>
      <c r="BJ11" s="1277"/>
      <c r="BK11" s="1277"/>
      <c r="BL11" s="1277"/>
      <c r="BM11" s="1277"/>
      <c r="BN11" s="1277"/>
      <c r="BO11" s="1277"/>
      <c r="BP11" s="1277"/>
      <c r="BQ11" s="1277"/>
      <c r="BR11" s="1277"/>
      <c r="BS11" s="1277"/>
      <c r="BT11" s="1277"/>
      <c r="BU11" s="1277"/>
      <c r="BV11" s="1277"/>
      <c r="BW11" s="1277"/>
      <c r="BX11" s="1277"/>
      <c r="BY11" s="1277"/>
      <c r="BZ11" s="1277"/>
      <c r="CA11" s="1277"/>
      <c r="CB11" s="1277"/>
      <c r="CC11" s="1277"/>
      <c r="CD11" s="1277"/>
      <c r="CE11" s="1277"/>
      <c r="CF11" s="1277"/>
      <c r="CG11" s="1277"/>
      <c r="CH11" s="1277"/>
      <c r="CI11" s="1277"/>
      <c r="CJ11" s="1277"/>
      <c r="CK11" s="1277"/>
      <c r="CL11" s="1277"/>
      <c r="CM11" s="1277"/>
      <c r="CN11" s="1277"/>
      <c r="CO11" s="1277"/>
      <c r="CP11" s="1277"/>
      <c r="CQ11" s="1277"/>
      <c r="CR11" s="1277"/>
      <c r="CS11" s="1277"/>
      <c r="CT11" s="1277"/>
      <c r="CU11" s="1277"/>
      <c r="CV11" s="1277"/>
      <c r="CW11" s="1277"/>
      <c r="CX11" s="1277"/>
      <c r="CY11" s="1277"/>
      <c r="CZ11" s="1277"/>
      <c r="DA11" s="1277"/>
      <c r="DB11" s="1277"/>
      <c r="DC11" s="1277"/>
      <c r="DD11" s="1277"/>
      <c r="DE11" s="1277"/>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7"/>
      <c r="B12" s="1277"/>
      <c r="C12" s="1277"/>
      <c r="D12" s="1277"/>
      <c r="E12" s="1277"/>
      <c r="F12" s="1277"/>
      <c r="G12" s="1277"/>
      <c r="H12" s="1277"/>
      <c r="I12" s="1277"/>
      <c r="J12" s="1277"/>
      <c r="K12" s="1277"/>
      <c r="L12" s="1277"/>
      <c r="M12" s="1277"/>
      <c r="N12" s="1277"/>
      <c r="O12" s="1277"/>
      <c r="P12" s="1277"/>
      <c r="Q12" s="1277"/>
      <c r="R12" s="1277"/>
      <c r="S12" s="1277"/>
      <c r="T12" s="1277"/>
      <c r="U12" s="1277"/>
      <c r="V12" s="1277"/>
      <c r="W12" s="1277"/>
      <c r="X12" s="1277"/>
      <c r="Y12" s="1277"/>
      <c r="Z12" s="1277"/>
      <c r="AA12" s="1277"/>
      <c r="AB12" s="1277"/>
      <c r="AC12" s="1277"/>
      <c r="AD12" s="1277"/>
      <c r="AE12" s="1277"/>
      <c r="AF12" s="1277"/>
      <c r="AG12" s="1277"/>
      <c r="AH12" s="1277"/>
      <c r="AI12" s="1277"/>
      <c r="AJ12" s="1277"/>
      <c r="AK12" s="1277"/>
      <c r="AL12" s="1277"/>
      <c r="AM12" s="1277"/>
      <c r="AN12" s="1277"/>
      <c r="AO12" s="1277"/>
      <c r="AP12" s="1277"/>
      <c r="AQ12" s="1277"/>
      <c r="AR12" s="1277"/>
      <c r="AS12" s="1277"/>
      <c r="AT12" s="1277"/>
      <c r="AU12" s="1277"/>
      <c r="AV12" s="1277"/>
      <c r="AW12" s="1277"/>
      <c r="AX12" s="1277"/>
      <c r="AY12" s="1277"/>
      <c r="AZ12" s="1277"/>
      <c r="BA12" s="1277"/>
      <c r="BB12" s="1277"/>
      <c r="BC12" s="1277"/>
      <c r="BD12" s="1277"/>
      <c r="BE12" s="1277"/>
      <c r="BF12" s="1277"/>
      <c r="BG12" s="1277"/>
      <c r="BH12" s="1277"/>
      <c r="BI12" s="1277"/>
      <c r="BJ12" s="1277"/>
      <c r="BK12" s="1277"/>
      <c r="BL12" s="1277"/>
      <c r="BM12" s="1277"/>
      <c r="BN12" s="1277"/>
      <c r="BO12" s="1277"/>
      <c r="BP12" s="1277"/>
      <c r="BQ12" s="1277"/>
      <c r="BR12" s="1277"/>
      <c r="BS12" s="1277"/>
      <c r="BT12" s="1277"/>
      <c r="BU12" s="1277"/>
      <c r="BV12" s="1277"/>
      <c r="BW12" s="1277"/>
      <c r="BX12" s="1277"/>
      <c r="BY12" s="1277"/>
      <c r="BZ12" s="1277"/>
      <c r="CA12" s="1277"/>
      <c r="CB12" s="1277"/>
      <c r="CC12" s="1277"/>
      <c r="CD12" s="1277"/>
      <c r="CE12" s="1277"/>
      <c r="CF12" s="1277"/>
      <c r="CG12" s="1277"/>
      <c r="CH12" s="1277"/>
      <c r="CI12" s="1277"/>
      <c r="CJ12" s="1277"/>
      <c r="CK12" s="1277"/>
      <c r="CL12" s="1277"/>
      <c r="CM12" s="1277"/>
      <c r="CN12" s="1277"/>
      <c r="CO12" s="1277"/>
      <c r="CP12" s="1277"/>
      <c r="CQ12" s="1277"/>
      <c r="CR12" s="1277"/>
      <c r="CS12" s="1277"/>
      <c r="CT12" s="1277"/>
      <c r="CU12" s="1277"/>
      <c r="CV12" s="1277"/>
      <c r="CW12" s="1277"/>
      <c r="CX12" s="1277"/>
      <c r="CY12" s="1277"/>
      <c r="CZ12" s="1277"/>
      <c r="DA12" s="1277"/>
      <c r="DB12" s="1277"/>
      <c r="DC12" s="1277"/>
      <c r="DD12" s="1277"/>
      <c r="DE12" s="1277"/>
      <c r="DF12" s="292"/>
      <c r="DG12" s="292"/>
      <c r="DH12" s="292"/>
      <c r="DI12" s="292"/>
      <c r="DJ12" s="292"/>
      <c r="DK12" s="292"/>
      <c r="DL12" s="292"/>
      <c r="DM12" s="292"/>
      <c r="DN12" s="292"/>
      <c r="DO12" s="292"/>
      <c r="DP12" s="292"/>
      <c r="DQ12" s="292"/>
      <c r="DR12" s="292"/>
      <c r="DS12" s="292"/>
      <c r="DT12" s="292"/>
      <c r="DU12" s="292"/>
      <c r="DV12" s="292"/>
      <c r="DW12" s="292"/>
      <c r="EM12" s="291" t="s">
        <v>581</v>
      </c>
    </row>
    <row r="13" spans="1:143" s="291" customFormat="1" x14ac:dyDescent="0.15">
      <c r="A13" s="1277"/>
      <c r="B13" s="1277"/>
      <c r="C13" s="1277"/>
      <c r="D13" s="1277"/>
      <c r="E13" s="1277"/>
      <c r="F13" s="1277"/>
      <c r="G13" s="1277"/>
      <c r="H13" s="1277"/>
      <c r="I13" s="1277"/>
      <c r="J13" s="1277"/>
      <c r="K13" s="1277"/>
      <c r="L13" s="1277"/>
      <c r="M13" s="1277"/>
      <c r="N13" s="1277"/>
      <c r="O13" s="1277"/>
      <c r="P13" s="1277"/>
      <c r="Q13" s="1277"/>
      <c r="R13" s="1277"/>
      <c r="S13" s="1277"/>
      <c r="T13" s="1277"/>
      <c r="U13" s="1277"/>
      <c r="V13" s="1277"/>
      <c r="W13" s="1277"/>
      <c r="X13" s="1277"/>
      <c r="Y13" s="1277"/>
      <c r="Z13" s="1277"/>
      <c r="AA13" s="1277"/>
      <c r="AB13" s="1277"/>
      <c r="AC13" s="1277"/>
      <c r="AD13" s="1277"/>
      <c r="AE13" s="1277"/>
      <c r="AF13" s="1277"/>
      <c r="AG13" s="1277"/>
      <c r="AH13" s="1277"/>
      <c r="AI13" s="1277"/>
      <c r="AJ13" s="1277"/>
      <c r="AK13" s="1277"/>
      <c r="AL13" s="1277"/>
      <c r="AM13" s="1277"/>
      <c r="AN13" s="1277"/>
      <c r="AO13" s="1277"/>
      <c r="AP13" s="1277"/>
      <c r="AQ13" s="1277"/>
      <c r="AR13" s="1277"/>
      <c r="AS13" s="1277"/>
      <c r="AT13" s="1277"/>
      <c r="AU13" s="1277"/>
      <c r="AV13" s="1277"/>
      <c r="AW13" s="1277"/>
      <c r="AX13" s="1277"/>
      <c r="AY13" s="1277"/>
      <c r="AZ13" s="1277"/>
      <c r="BA13" s="1277"/>
      <c r="BB13" s="1277"/>
      <c r="BC13" s="1277"/>
      <c r="BD13" s="1277"/>
      <c r="BE13" s="1277"/>
      <c r="BF13" s="1277"/>
      <c r="BG13" s="1277"/>
      <c r="BH13" s="1277"/>
      <c r="BI13" s="1277"/>
      <c r="BJ13" s="1277"/>
      <c r="BK13" s="1277"/>
      <c r="BL13" s="1277"/>
      <c r="BM13" s="1277"/>
      <c r="BN13" s="1277"/>
      <c r="BO13" s="1277"/>
      <c r="BP13" s="1277"/>
      <c r="BQ13" s="1277"/>
      <c r="BR13" s="1277"/>
      <c r="BS13" s="1277"/>
      <c r="BT13" s="1277"/>
      <c r="BU13" s="1277"/>
      <c r="BV13" s="1277"/>
      <c r="BW13" s="1277"/>
      <c r="BX13" s="1277"/>
      <c r="BY13" s="1277"/>
      <c r="BZ13" s="1277"/>
      <c r="CA13" s="1277"/>
      <c r="CB13" s="1277"/>
      <c r="CC13" s="1277"/>
      <c r="CD13" s="1277"/>
      <c r="CE13" s="1277"/>
      <c r="CF13" s="1277"/>
      <c r="CG13" s="1277"/>
      <c r="CH13" s="1277"/>
      <c r="CI13" s="1277"/>
      <c r="CJ13" s="1277"/>
      <c r="CK13" s="1277"/>
      <c r="CL13" s="1277"/>
      <c r="CM13" s="1277"/>
      <c r="CN13" s="1277"/>
      <c r="CO13" s="1277"/>
      <c r="CP13" s="1277"/>
      <c r="CQ13" s="1277"/>
      <c r="CR13" s="1277"/>
      <c r="CS13" s="1277"/>
      <c r="CT13" s="1277"/>
      <c r="CU13" s="1277"/>
      <c r="CV13" s="1277"/>
      <c r="CW13" s="1277"/>
      <c r="CX13" s="1277"/>
      <c r="CY13" s="1277"/>
      <c r="CZ13" s="1277"/>
      <c r="DA13" s="1277"/>
      <c r="DB13" s="1277"/>
      <c r="DC13" s="1277"/>
      <c r="DD13" s="1277"/>
      <c r="DE13" s="1277"/>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7"/>
      <c r="B14" s="1277"/>
      <c r="C14" s="1277"/>
      <c r="D14" s="1277"/>
      <c r="E14" s="1277"/>
      <c r="F14" s="1277"/>
      <c r="G14" s="1277"/>
      <c r="H14" s="1277"/>
      <c r="I14" s="1277"/>
      <c r="J14" s="1277"/>
      <c r="K14" s="1277"/>
      <c r="L14" s="1277"/>
      <c r="M14" s="1277"/>
      <c r="N14" s="1277"/>
      <c r="O14" s="1277"/>
      <c r="P14" s="1277"/>
      <c r="Q14" s="1277"/>
      <c r="R14" s="1277"/>
      <c r="S14" s="1277"/>
      <c r="T14" s="1277"/>
      <c r="U14" s="1277"/>
      <c r="V14" s="1277"/>
      <c r="W14" s="1277"/>
      <c r="X14" s="1277"/>
      <c r="Y14" s="1277"/>
      <c r="Z14" s="1277"/>
      <c r="AA14" s="1277"/>
      <c r="AB14" s="1277"/>
      <c r="AC14" s="1277"/>
      <c r="AD14" s="1277"/>
      <c r="AE14" s="1277"/>
      <c r="AF14" s="1277"/>
      <c r="AG14" s="1277"/>
      <c r="AH14" s="1277"/>
      <c r="AI14" s="1277"/>
      <c r="AJ14" s="1277"/>
      <c r="AK14" s="1277"/>
      <c r="AL14" s="1277"/>
      <c r="AM14" s="1277"/>
      <c r="AN14" s="1277"/>
      <c r="AO14" s="1277"/>
      <c r="AP14" s="1277"/>
      <c r="AQ14" s="1277"/>
      <c r="AR14" s="1277"/>
      <c r="AS14" s="1277"/>
      <c r="AT14" s="1277"/>
      <c r="AU14" s="1277"/>
      <c r="AV14" s="1277"/>
      <c r="AW14" s="1277"/>
      <c r="AX14" s="1277"/>
      <c r="AY14" s="1277"/>
      <c r="AZ14" s="1277"/>
      <c r="BA14" s="1277"/>
      <c r="BB14" s="1277"/>
      <c r="BC14" s="1277"/>
      <c r="BD14" s="1277"/>
      <c r="BE14" s="1277"/>
      <c r="BF14" s="1277"/>
      <c r="BG14" s="1277"/>
      <c r="BH14" s="1277"/>
      <c r="BI14" s="1277"/>
      <c r="BJ14" s="1277"/>
      <c r="BK14" s="1277"/>
      <c r="BL14" s="1277"/>
      <c r="BM14" s="1277"/>
      <c r="BN14" s="1277"/>
      <c r="BO14" s="1277"/>
      <c r="BP14" s="1277"/>
      <c r="BQ14" s="1277"/>
      <c r="BR14" s="1277"/>
      <c r="BS14" s="1277"/>
      <c r="BT14" s="1277"/>
      <c r="BU14" s="1277"/>
      <c r="BV14" s="1277"/>
      <c r="BW14" s="1277"/>
      <c r="BX14" s="1277"/>
      <c r="BY14" s="1277"/>
      <c r="BZ14" s="1277"/>
      <c r="CA14" s="1277"/>
      <c r="CB14" s="1277"/>
      <c r="CC14" s="1277"/>
      <c r="CD14" s="1277"/>
      <c r="CE14" s="1277"/>
      <c r="CF14" s="1277"/>
      <c r="CG14" s="1277"/>
      <c r="CH14" s="1277"/>
      <c r="CI14" s="1277"/>
      <c r="CJ14" s="1277"/>
      <c r="CK14" s="1277"/>
      <c r="CL14" s="1277"/>
      <c r="CM14" s="1277"/>
      <c r="CN14" s="1277"/>
      <c r="CO14" s="1277"/>
      <c r="CP14" s="1277"/>
      <c r="CQ14" s="1277"/>
      <c r="CR14" s="1277"/>
      <c r="CS14" s="1277"/>
      <c r="CT14" s="1277"/>
      <c r="CU14" s="1277"/>
      <c r="CV14" s="1277"/>
      <c r="CW14" s="1277"/>
      <c r="CX14" s="1277"/>
      <c r="CY14" s="1277"/>
      <c r="CZ14" s="1277"/>
      <c r="DA14" s="1277"/>
      <c r="DB14" s="1277"/>
      <c r="DC14" s="1277"/>
      <c r="DD14" s="1277"/>
      <c r="DE14" s="1277"/>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6"/>
      <c r="B15" s="1277"/>
      <c r="C15" s="1277"/>
      <c r="D15" s="1277"/>
      <c r="E15" s="1277"/>
      <c r="F15" s="1277"/>
      <c r="G15" s="1277"/>
      <c r="H15" s="1277"/>
      <c r="I15" s="1277"/>
      <c r="J15" s="1277"/>
      <c r="K15" s="1277"/>
      <c r="L15" s="1277"/>
      <c r="M15" s="1277"/>
      <c r="N15" s="1277"/>
      <c r="O15" s="1277"/>
      <c r="P15" s="1277"/>
      <c r="Q15" s="1277"/>
      <c r="R15" s="1277"/>
      <c r="S15" s="1277"/>
      <c r="T15" s="1277"/>
      <c r="U15" s="1277"/>
      <c r="V15" s="1277"/>
      <c r="W15" s="1277"/>
      <c r="X15" s="1277"/>
      <c r="Y15" s="1277"/>
      <c r="Z15" s="1277"/>
      <c r="AA15" s="1277"/>
      <c r="AB15" s="1277"/>
      <c r="AC15" s="1277"/>
      <c r="AD15" s="1277"/>
      <c r="AE15" s="1277"/>
      <c r="AF15" s="1277"/>
      <c r="AG15" s="1277"/>
      <c r="AH15" s="1277"/>
      <c r="AI15" s="1277"/>
      <c r="AJ15" s="1277"/>
      <c r="AK15" s="1277"/>
      <c r="AL15" s="1277"/>
      <c r="AM15" s="1277"/>
      <c r="AN15" s="1277"/>
      <c r="AO15" s="1277"/>
      <c r="AP15" s="1277"/>
      <c r="AQ15" s="1277"/>
      <c r="AR15" s="1277"/>
      <c r="AS15" s="1277"/>
      <c r="AT15" s="1277"/>
      <c r="AU15" s="1277"/>
      <c r="AV15" s="1277"/>
      <c r="AW15" s="1277"/>
      <c r="AX15" s="1277"/>
      <c r="AY15" s="1277"/>
      <c r="AZ15" s="1277"/>
      <c r="BA15" s="1277"/>
      <c r="BB15" s="1277"/>
      <c r="BC15" s="1277"/>
      <c r="BD15" s="1277"/>
      <c r="BE15" s="1277"/>
      <c r="BF15" s="1277"/>
      <c r="BG15" s="1277"/>
      <c r="BH15" s="1277"/>
      <c r="BI15" s="1277"/>
      <c r="BJ15" s="1277"/>
      <c r="BK15" s="1277"/>
      <c r="BL15" s="1277"/>
      <c r="BM15" s="1277"/>
      <c r="BN15" s="1277"/>
      <c r="BO15" s="1277"/>
      <c r="BP15" s="1277"/>
      <c r="BQ15" s="1277"/>
      <c r="BR15" s="1277"/>
      <c r="BS15" s="1277"/>
      <c r="BT15" s="1277"/>
      <c r="BU15" s="1277"/>
      <c r="BV15" s="1277"/>
      <c r="BW15" s="1277"/>
      <c r="BX15" s="1277"/>
      <c r="BY15" s="1277"/>
      <c r="BZ15" s="1277"/>
      <c r="CA15" s="1277"/>
      <c r="CB15" s="1277"/>
      <c r="CC15" s="1277"/>
      <c r="CD15" s="1277"/>
      <c r="CE15" s="1277"/>
      <c r="CF15" s="1277"/>
      <c r="CG15" s="1277"/>
      <c r="CH15" s="1277"/>
      <c r="CI15" s="1277"/>
      <c r="CJ15" s="1277"/>
      <c r="CK15" s="1277"/>
      <c r="CL15" s="1277"/>
      <c r="CM15" s="1277"/>
      <c r="CN15" s="1277"/>
      <c r="CO15" s="1277"/>
      <c r="CP15" s="1277"/>
      <c r="CQ15" s="1277"/>
      <c r="CR15" s="1277"/>
      <c r="CS15" s="1277"/>
      <c r="CT15" s="1277"/>
      <c r="CU15" s="1277"/>
      <c r="CV15" s="1277"/>
      <c r="CW15" s="1277"/>
      <c r="CX15" s="1277"/>
      <c r="CY15" s="1277"/>
      <c r="CZ15" s="1277"/>
      <c r="DA15" s="1277"/>
      <c r="DB15" s="1277"/>
      <c r="DC15" s="1277"/>
      <c r="DD15" s="1277"/>
      <c r="DE15" s="1277"/>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6"/>
      <c r="B16" s="1277"/>
      <c r="C16" s="1277"/>
      <c r="D16" s="1277"/>
      <c r="E16" s="1277"/>
      <c r="F16" s="1277"/>
      <c r="G16" s="1277"/>
      <c r="H16" s="1277"/>
      <c r="I16" s="1277"/>
      <c r="J16" s="1277"/>
      <c r="K16" s="1277"/>
      <c r="L16" s="1277"/>
      <c r="M16" s="1277"/>
      <c r="N16" s="1277"/>
      <c r="O16" s="1277"/>
      <c r="P16" s="1277"/>
      <c r="Q16" s="1277"/>
      <c r="R16" s="1277"/>
      <c r="S16" s="1277"/>
      <c r="T16" s="1277"/>
      <c r="U16" s="1277"/>
      <c r="V16" s="1277"/>
      <c r="W16" s="1277"/>
      <c r="X16" s="1277"/>
      <c r="Y16" s="1277"/>
      <c r="Z16" s="1277"/>
      <c r="AA16" s="1277"/>
      <c r="AB16" s="1277"/>
      <c r="AC16" s="1277"/>
      <c r="AD16" s="1277"/>
      <c r="AE16" s="1277"/>
      <c r="AF16" s="1277"/>
      <c r="AG16" s="1277"/>
      <c r="AH16" s="1277"/>
      <c r="AI16" s="1277"/>
      <c r="AJ16" s="1277"/>
      <c r="AK16" s="1277"/>
      <c r="AL16" s="1277"/>
      <c r="AM16" s="1277"/>
      <c r="AN16" s="1277"/>
      <c r="AO16" s="1277"/>
      <c r="AP16" s="1277"/>
      <c r="AQ16" s="1277"/>
      <c r="AR16" s="1277"/>
      <c r="AS16" s="1277"/>
      <c r="AT16" s="1277"/>
      <c r="AU16" s="1277"/>
      <c r="AV16" s="1277"/>
      <c r="AW16" s="1277"/>
      <c r="AX16" s="1277"/>
      <c r="AY16" s="1277"/>
      <c r="AZ16" s="1277"/>
      <c r="BA16" s="1277"/>
      <c r="BB16" s="1277"/>
      <c r="BC16" s="1277"/>
      <c r="BD16" s="1277"/>
      <c r="BE16" s="1277"/>
      <c r="BF16" s="1277"/>
      <c r="BG16" s="1277"/>
      <c r="BH16" s="1277"/>
      <c r="BI16" s="1277"/>
      <c r="BJ16" s="1277"/>
      <c r="BK16" s="1277"/>
      <c r="BL16" s="1277"/>
      <c r="BM16" s="1277"/>
      <c r="BN16" s="1277"/>
      <c r="BO16" s="1277"/>
      <c r="BP16" s="1277"/>
      <c r="BQ16" s="1277"/>
      <c r="BR16" s="1277"/>
      <c r="BS16" s="1277"/>
      <c r="BT16" s="1277"/>
      <c r="BU16" s="1277"/>
      <c r="BV16" s="1277"/>
      <c r="BW16" s="1277"/>
      <c r="BX16" s="1277"/>
      <c r="BY16" s="1277"/>
      <c r="BZ16" s="1277"/>
      <c r="CA16" s="1277"/>
      <c r="CB16" s="1277"/>
      <c r="CC16" s="1277"/>
      <c r="CD16" s="1277"/>
      <c r="CE16" s="1277"/>
      <c r="CF16" s="1277"/>
      <c r="CG16" s="1277"/>
      <c r="CH16" s="1277"/>
      <c r="CI16" s="1277"/>
      <c r="CJ16" s="1277"/>
      <c r="CK16" s="1277"/>
      <c r="CL16" s="1277"/>
      <c r="CM16" s="1277"/>
      <c r="CN16" s="1277"/>
      <c r="CO16" s="1277"/>
      <c r="CP16" s="1277"/>
      <c r="CQ16" s="1277"/>
      <c r="CR16" s="1277"/>
      <c r="CS16" s="1277"/>
      <c r="CT16" s="1277"/>
      <c r="CU16" s="1277"/>
      <c r="CV16" s="1277"/>
      <c r="CW16" s="1277"/>
      <c r="CX16" s="1277"/>
      <c r="CY16" s="1277"/>
      <c r="CZ16" s="1277"/>
      <c r="DA16" s="1277"/>
      <c r="DB16" s="1277"/>
      <c r="DC16" s="1277"/>
      <c r="DD16" s="1277"/>
      <c r="DE16" s="1277"/>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6"/>
      <c r="B17" s="1277"/>
      <c r="C17" s="1277"/>
      <c r="D17" s="1277"/>
      <c r="E17" s="1277"/>
      <c r="F17" s="1277"/>
      <c r="G17" s="1277"/>
      <c r="H17" s="1277"/>
      <c r="I17" s="1277"/>
      <c r="J17" s="1277"/>
      <c r="K17" s="1277"/>
      <c r="L17" s="1277"/>
      <c r="M17" s="1277"/>
      <c r="N17" s="1277"/>
      <c r="O17" s="1277"/>
      <c r="P17" s="1277"/>
      <c r="Q17" s="1277"/>
      <c r="R17" s="1277"/>
      <c r="S17" s="1277"/>
      <c r="T17" s="1277"/>
      <c r="U17" s="1277"/>
      <c r="V17" s="1277"/>
      <c r="W17" s="1277"/>
      <c r="X17" s="1277"/>
      <c r="Y17" s="1277"/>
      <c r="Z17" s="1277"/>
      <c r="AA17" s="1277"/>
      <c r="AB17" s="1277"/>
      <c r="AC17" s="1277"/>
      <c r="AD17" s="1277"/>
      <c r="AE17" s="1277"/>
      <c r="AF17" s="1277"/>
      <c r="AG17" s="1277"/>
      <c r="AH17" s="1277"/>
      <c r="AI17" s="1277"/>
      <c r="AJ17" s="1277"/>
      <c r="AK17" s="1277"/>
      <c r="AL17" s="1277"/>
      <c r="AM17" s="1277"/>
      <c r="AN17" s="1277"/>
      <c r="AO17" s="1277"/>
      <c r="AP17" s="1277"/>
      <c r="AQ17" s="1277"/>
      <c r="AR17" s="1277"/>
      <c r="AS17" s="1277"/>
      <c r="AT17" s="1277"/>
      <c r="AU17" s="1277"/>
      <c r="AV17" s="1277"/>
      <c r="AW17" s="1277"/>
      <c r="AX17" s="1277"/>
      <c r="AY17" s="1277"/>
      <c r="AZ17" s="1277"/>
      <c r="BA17" s="1277"/>
      <c r="BB17" s="1277"/>
      <c r="BC17" s="1277"/>
      <c r="BD17" s="1277"/>
      <c r="BE17" s="1277"/>
      <c r="BF17" s="1277"/>
      <c r="BG17" s="1277"/>
      <c r="BH17" s="1277"/>
      <c r="BI17" s="1277"/>
      <c r="BJ17" s="1277"/>
      <c r="BK17" s="1277"/>
      <c r="BL17" s="1277"/>
      <c r="BM17" s="1277"/>
      <c r="BN17" s="1277"/>
      <c r="BO17" s="1277"/>
      <c r="BP17" s="1277"/>
      <c r="BQ17" s="1277"/>
      <c r="BR17" s="1277"/>
      <c r="BS17" s="1277"/>
      <c r="BT17" s="1277"/>
      <c r="BU17" s="1277"/>
      <c r="BV17" s="1277"/>
      <c r="BW17" s="1277"/>
      <c r="BX17" s="1277"/>
      <c r="BY17" s="1277"/>
      <c r="BZ17" s="1277"/>
      <c r="CA17" s="1277"/>
      <c r="CB17" s="1277"/>
      <c r="CC17" s="1277"/>
      <c r="CD17" s="1277"/>
      <c r="CE17" s="1277"/>
      <c r="CF17" s="1277"/>
      <c r="CG17" s="1277"/>
      <c r="CH17" s="1277"/>
      <c r="CI17" s="1277"/>
      <c r="CJ17" s="1277"/>
      <c r="CK17" s="1277"/>
      <c r="CL17" s="1277"/>
      <c r="CM17" s="1277"/>
      <c r="CN17" s="1277"/>
      <c r="CO17" s="1277"/>
      <c r="CP17" s="1277"/>
      <c r="CQ17" s="1277"/>
      <c r="CR17" s="1277"/>
      <c r="CS17" s="1277"/>
      <c r="CT17" s="1277"/>
      <c r="CU17" s="1277"/>
      <c r="CV17" s="1277"/>
      <c r="CW17" s="1277"/>
      <c r="CX17" s="1277"/>
      <c r="CY17" s="1277"/>
      <c r="CZ17" s="1277"/>
      <c r="DA17" s="1277"/>
      <c r="DB17" s="1277"/>
      <c r="DC17" s="1277"/>
      <c r="DD17" s="1277"/>
      <c r="DE17" s="1277"/>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6"/>
      <c r="B18" s="1277"/>
      <c r="C18" s="1277"/>
      <c r="D18" s="1277"/>
      <c r="E18" s="1277"/>
      <c r="F18" s="1277"/>
      <c r="G18" s="1277"/>
      <c r="H18" s="1277"/>
      <c r="I18" s="1277"/>
      <c r="J18" s="1277"/>
      <c r="K18" s="1277"/>
      <c r="L18" s="1277"/>
      <c r="M18" s="1277"/>
      <c r="N18" s="1277"/>
      <c r="O18" s="1277"/>
      <c r="P18" s="1277"/>
      <c r="Q18" s="1277"/>
      <c r="R18" s="1277"/>
      <c r="S18" s="1277"/>
      <c r="T18" s="1277"/>
      <c r="U18" s="1277"/>
      <c r="V18" s="1277"/>
      <c r="W18" s="1277"/>
      <c r="X18" s="1277"/>
      <c r="Y18" s="1277"/>
      <c r="Z18" s="1277"/>
      <c r="AA18" s="1277"/>
      <c r="AB18" s="1277"/>
      <c r="AC18" s="1277"/>
      <c r="AD18" s="1277"/>
      <c r="AE18" s="1277"/>
      <c r="AF18" s="1277"/>
      <c r="AG18" s="1277"/>
      <c r="AH18" s="1277"/>
      <c r="AI18" s="1277"/>
      <c r="AJ18" s="1277"/>
      <c r="AK18" s="1277"/>
      <c r="AL18" s="1277"/>
      <c r="AM18" s="1277"/>
      <c r="AN18" s="1277"/>
      <c r="AO18" s="1277"/>
      <c r="AP18" s="1277"/>
      <c r="AQ18" s="1277"/>
      <c r="AR18" s="1277"/>
      <c r="AS18" s="1277"/>
      <c r="AT18" s="1277"/>
      <c r="AU18" s="1277"/>
      <c r="AV18" s="1277"/>
      <c r="AW18" s="1277"/>
      <c r="AX18" s="1277"/>
      <c r="AY18" s="1277"/>
      <c r="AZ18" s="1277"/>
      <c r="BA18" s="1277"/>
      <c r="BB18" s="1277"/>
      <c r="BC18" s="1277"/>
      <c r="BD18" s="1277"/>
      <c r="BE18" s="1277"/>
      <c r="BF18" s="1277"/>
      <c r="BG18" s="1277"/>
      <c r="BH18" s="1277"/>
      <c r="BI18" s="1277"/>
      <c r="BJ18" s="1277"/>
      <c r="BK18" s="1277"/>
      <c r="BL18" s="1277"/>
      <c r="BM18" s="1277"/>
      <c r="BN18" s="1277"/>
      <c r="BO18" s="1277"/>
      <c r="BP18" s="1277"/>
      <c r="BQ18" s="1277"/>
      <c r="BR18" s="1277"/>
      <c r="BS18" s="1277"/>
      <c r="BT18" s="1277"/>
      <c r="BU18" s="1277"/>
      <c r="BV18" s="1277"/>
      <c r="BW18" s="1277"/>
      <c r="BX18" s="1277"/>
      <c r="BY18" s="1277"/>
      <c r="BZ18" s="1277"/>
      <c r="CA18" s="1277"/>
      <c r="CB18" s="1277"/>
      <c r="CC18" s="1277"/>
      <c r="CD18" s="1277"/>
      <c r="CE18" s="1277"/>
      <c r="CF18" s="1277"/>
      <c r="CG18" s="1277"/>
      <c r="CH18" s="1277"/>
      <c r="CI18" s="1277"/>
      <c r="CJ18" s="1277"/>
      <c r="CK18" s="1277"/>
      <c r="CL18" s="1277"/>
      <c r="CM18" s="1277"/>
      <c r="CN18" s="1277"/>
      <c r="CO18" s="1277"/>
      <c r="CP18" s="1277"/>
      <c r="CQ18" s="1277"/>
      <c r="CR18" s="1277"/>
      <c r="CS18" s="1277"/>
      <c r="CT18" s="1277"/>
      <c r="CU18" s="1277"/>
      <c r="CV18" s="1277"/>
      <c r="CW18" s="1277"/>
      <c r="CX18" s="1277"/>
      <c r="CY18" s="1277"/>
      <c r="CZ18" s="1277"/>
      <c r="DA18" s="1277"/>
      <c r="DB18" s="1277"/>
      <c r="DC18" s="1277"/>
      <c r="DD18" s="1277"/>
      <c r="DE18" s="1277"/>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6"/>
      <c r="DE19" s="1276"/>
    </row>
    <row r="20" spans="1:351" x14ac:dyDescent="0.15">
      <c r="DD20" s="1276"/>
      <c r="DE20" s="1276"/>
    </row>
    <row r="21" spans="1:351" ht="17.25" x14ac:dyDescent="0.15">
      <c r="B21" s="1278"/>
      <c r="C21" s="1279"/>
      <c r="D21" s="1279"/>
      <c r="E21" s="1279"/>
      <c r="F21" s="1279"/>
      <c r="G21" s="1279"/>
      <c r="H21" s="1279"/>
      <c r="I21" s="1279"/>
      <c r="J21" s="1279"/>
      <c r="K21" s="1279"/>
      <c r="L21" s="1279"/>
      <c r="M21" s="1279"/>
      <c r="N21" s="1280"/>
      <c r="O21" s="1279"/>
      <c r="P21" s="1279"/>
      <c r="Q21" s="1279"/>
      <c r="R21" s="1279"/>
      <c r="S21" s="1279"/>
      <c r="T21" s="1279"/>
      <c r="U21" s="1279"/>
      <c r="V21" s="1279"/>
      <c r="W21" s="1279"/>
      <c r="X21" s="1279"/>
      <c r="Y21" s="1279"/>
      <c r="Z21" s="1279"/>
      <c r="AA21" s="1279"/>
      <c r="AB21" s="1279"/>
      <c r="AC21" s="1279"/>
      <c r="AD21" s="1279"/>
      <c r="AE21" s="1279"/>
      <c r="AF21" s="1279"/>
      <c r="AG21" s="1279"/>
      <c r="AH21" s="1279"/>
      <c r="AI21" s="1279"/>
      <c r="AJ21" s="1279"/>
      <c r="AK21" s="1279"/>
      <c r="AL21" s="1279"/>
      <c r="AM21" s="1279"/>
      <c r="AN21" s="1279"/>
      <c r="AO21" s="1279"/>
      <c r="AP21" s="1279"/>
      <c r="AQ21" s="1279"/>
      <c r="AR21" s="1279"/>
      <c r="AS21" s="1279"/>
      <c r="AT21" s="1280"/>
      <c r="AU21" s="1279"/>
      <c r="AV21" s="1279"/>
      <c r="AW21" s="1279"/>
      <c r="AX21" s="1279"/>
      <c r="AY21" s="1279"/>
      <c r="AZ21" s="1279"/>
      <c r="BA21" s="1279"/>
      <c r="BB21" s="1279"/>
      <c r="BC21" s="1279"/>
      <c r="BD21" s="1279"/>
      <c r="BE21" s="1279"/>
      <c r="BF21" s="1280"/>
      <c r="BG21" s="1279"/>
      <c r="BH21" s="1279"/>
      <c r="BI21" s="1279"/>
      <c r="BJ21" s="1279"/>
      <c r="BK21" s="1279"/>
      <c r="BL21" s="1279"/>
      <c r="BM21" s="1279"/>
      <c r="BN21" s="1279"/>
      <c r="BO21" s="1279"/>
      <c r="BP21" s="1279"/>
      <c r="BQ21" s="1279"/>
      <c r="BR21" s="1280"/>
      <c r="BS21" s="1279"/>
      <c r="BT21" s="1279"/>
      <c r="BU21" s="1279"/>
      <c r="BV21" s="1279"/>
      <c r="BW21" s="1279"/>
      <c r="BX21" s="1279"/>
      <c r="BY21" s="1279"/>
      <c r="BZ21" s="1279"/>
      <c r="CA21" s="1279"/>
      <c r="CB21" s="1279"/>
      <c r="CC21" s="1279"/>
      <c r="CD21" s="1280"/>
      <c r="CE21" s="1279"/>
      <c r="CF21" s="1279"/>
      <c r="CG21" s="1279"/>
      <c r="CH21" s="1279"/>
      <c r="CI21" s="1279"/>
      <c r="CJ21" s="1279"/>
      <c r="CK21" s="1279"/>
      <c r="CL21" s="1279"/>
      <c r="CM21" s="1279"/>
      <c r="CN21" s="1279"/>
      <c r="CO21" s="1279"/>
      <c r="CP21" s="1280"/>
      <c r="CQ21" s="1279"/>
      <c r="CR21" s="1279"/>
      <c r="CS21" s="1279"/>
      <c r="CT21" s="1279"/>
      <c r="CU21" s="1279"/>
      <c r="CV21" s="1279"/>
      <c r="CW21" s="1279"/>
      <c r="CX21" s="1279"/>
      <c r="CY21" s="1279"/>
      <c r="CZ21" s="1279"/>
      <c r="DA21" s="1279"/>
      <c r="DB21" s="1280"/>
      <c r="DC21" s="1279"/>
      <c r="DD21" s="1281"/>
      <c r="DE21" s="1276"/>
      <c r="MM21" s="1282"/>
    </row>
    <row r="22" spans="1:351" ht="17.25" x14ac:dyDescent="0.15">
      <c r="B22" s="1283"/>
      <c r="MM22" s="1282"/>
    </row>
    <row r="23" spans="1:351" x14ac:dyDescent="0.15">
      <c r="B23" s="1283"/>
    </row>
    <row r="24" spans="1:351" x14ac:dyDescent="0.15">
      <c r="B24" s="1283"/>
    </row>
    <row r="25" spans="1:351" x14ac:dyDescent="0.15">
      <c r="B25" s="1283"/>
    </row>
    <row r="26" spans="1:351" x14ac:dyDescent="0.15">
      <c r="B26" s="1283"/>
    </row>
    <row r="27" spans="1:351" x14ac:dyDescent="0.15">
      <c r="B27" s="1283"/>
    </row>
    <row r="28" spans="1:351" x14ac:dyDescent="0.15">
      <c r="B28" s="1283"/>
    </row>
    <row r="29" spans="1:351" x14ac:dyDescent="0.15">
      <c r="B29" s="1283"/>
    </row>
    <row r="30" spans="1:351" x14ac:dyDescent="0.15">
      <c r="B30" s="1283"/>
    </row>
    <row r="31" spans="1:351" x14ac:dyDescent="0.15">
      <c r="B31" s="1283"/>
    </row>
    <row r="32" spans="1:351" x14ac:dyDescent="0.15">
      <c r="B32" s="1283"/>
    </row>
    <row r="33" spans="2:109" x14ac:dyDescent="0.15">
      <c r="B33" s="1283"/>
    </row>
    <row r="34" spans="2:109" x14ac:dyDescent="0.15">
      <c r="B34" s="1283"/>
    </row>
    <row r="35" spans="2:109" x14ac:dyDescent="0.15">
      <c r="B35" s="1283"/>
    </row>
    <row r="36" spans="2:109" x14ac:dyDescent="0.15">
      <c r="B36" s="1283"/>
    </row>
    <row r="37" spans="2:109" x14ac:dyDescent="0.15">
      <c r="B37" s="1283"/>
    </row>
    <row r="38" spans="2:109" x14ac:dyDescent="0.15">
      <c r="B38" s="1283"/>
    </row>
    <row r="39" spans="2:109" x14ac:dyDescent="0.15">
      <c r="B39" s="1285"/>
      <c r="C39" s="1286"/>
      <c r="D39" s="1286"/>
      <c r="E39" s="1286"/>
      <c r="F39" s="1286"/>
      <c r="G39" s="1286"/>
      <c r="H39" s="1286"/>
      <c r="I39" s="1286"/>
      <c r="J39" s="1286"/>
      <c r="K39" s="1286"/>
      <c r="L39" s="1286"/>
      <c r="M39" s="1286"/>
      <c r="N39" s="1286"/>
      <c r="O39" s="1286"/>
      <c r="P39" s="1286"/>
      <c r="Q39" s="1286"/>
      <c r="R39" s="1286"/>
      <c r="S39" s="1286"/>
      <c r="T39" s="1286"/>
      <c r="U39" s="1286"/>
      <c r="V39" s="1286"/>
      <c r="W39" s="1286"/>
      <c r="X39" s="1286"/>
      <c r="Y39" s="1286"/>
      <c r="Z39" s="1286"/>
      <c r="AA39" s="1286"/>
      <c r="AB39" s="1286"/>
      <c r="AC39" s="1286"/>
      <c r="AD39" s="1286"/>
      <c r="AE39" s="1286"/>
      <c r="AF39" s="1286"/>
      <c r="AG39" s="1286"/>
      <c r="AH39" s="1286"/>
      <c r="AI39" s="1286"/>
      <c r="AJ39" s="1286"/>
      <c r="AK39" s="1286"/>
      <c r="AL39" s="1286"/>
      <c r="AM39" s="1286"/>
      <c r="AN39" s="1286"/>
      <c r="AO39" s="1286"/>
      <c r="AP39" s="1286"/>
      <c r="AQ39" s="1286"/>
      <c r="AR39" s="1286"/>
      <c r="AS39" s="1286"/>
      <c r="AT39" s="1286"/>
      <c r="AU39" s="1286"/>
      <c r="AV39" s="1286"/>
      <c r="AW39" s="1286"/>
      <c r="AX39" s="1286"/>
      <c r="AY39" s="1286"/>
      <c r="AZ39" s="1286"/>
      <c r="BA39" s="1286"/>
      <c r="BB39" s="1286"/>
      <c r="BC39" s="1286"/>
      <c r="BD39" s="1286"/>
      <c r="BE39" s="1286"/>
      <c r="BF39" s="1286"/>
      <c r="BG39" s="1286"/>
      <c r="BH39" s="1286"/>
      <c r="BI39" s="1286"/>
      <c r="BJ39" s="1286"/>
      <c r="BK39" s="1286"/>
      <c r="BL39" s="1286"/>
      <c r="BM39" s="1286"/>
      <c r="BN39" s="1286"/>
      <c r="BO39" s="1286"/>
      <c r="BP39" s="1286"/>
      <c r="BQ39" s="1286"/>
      <c r="BR39" s="1286"/>
      <c r="BS39" s="1286"/>
      <c r="BT39" s="1286"/>
      <c r="BU39" s="1286"/>
      <c r="BV39" s="1286"/>
      <c r="BW39" s="1286"/>
      <c r="BX39" s="1286"/>
      <c r="BY39" s="1286"/>
      <c r="BZ39" s="1286"/>
      <c r="CA39" s="1286"/>
      <c r="CB39" s="1286"/>
      <c r="CC39" s="1286"/>
      <c r="CD39" s="1286"/>
      <c r="CE39" s="1286"/>
      <c r="CF39" s="1286"/>
      <c r="CG39" s="1286"/>
      <c r="CH39" s="1286"/>
      <c r="CI39" s="1286"/>
      <c r="CJ39" s="1286"/>
      <c r="CK39" s="1286"/>
      <c r="CL39" s="1286"/>
      <c r="CM39" s="1286"/>
      <c r="CN39" s="1286"/>
      <c r="CO39" s="1286"/>
      <c r="CP39" s="1286"/>
      <c r="CQ39" s="1286"/>
      <c r="CR39" s="1286"/>
      <c r="CS39" s="1286"/>
      <c r="CT39" s="1286"/>
      <c r="CU39" s="1286"/>
      <c r="CV39" s="1286"/>
      <c r="CW39" s="1286"/>
      <c r="CX39" s="1286"/>
      <c r="CY39" s="1286"/>
      <c r="CZ39" s="1286"/>
      <c r="DA39" s="1286"/>
      <c r="DB39" s="1286"/>
      <c r="DC39" s="1286"/>
      <c r="DD39" s="1287"/>
    </row>
    <row r="40" spans="2:109" x14ac:dyDescent="0.15">
      <c r="B40" s="1288"/>
      <c r="DD40" s="1288"/>
      <c r="DE40" s="1276"/>
    </row>
    <row r="41" spans="2:109" ht="17.25" x14ac:dyDescent="0.15">
      <c r="B41" s="1289" t="s">
        <v>582</v>
      </c>
      <c r="C41" s="1279"/>
      <c r="D41" s="1279"/>
      <c r="E41" s="1279"/>
      <c r="F41" s="1279"/>
      <c r="G41" s="1279"/>
      <c r="H41" s="1279"/>
      <c r="I41" s="1279"/>
      <c r="J41" s="1279"/>
      <c r="K41" s="1279"/>
      <c r="L41" s="1279"/>
      <c r="M41" s="1279"/>
      <c r="N41" s="1279"/>
      <c r="O41" s="1279"/>
      <c r="P41" s="1279"/>
      <c r="Q41" s="1279"/>
      <c r="R41" s="1279"/>
      <c r="S41" s="1279"/>
      <c r="T41" s="1279"/>
      <c r="U41" s="1279"/>
      <c r="V41" s="1279"/>
      <c r="W41" s="1279"/>
      <c r="X41" s="1279"/>
      <c r="Y41" s="1279"/>
      <c r="Z41" s="1279"/>
      <c r="AA41" s="1279"/>
      <c r="AB41" s="1279"/>
      <c r="AC41" s="1279"/>
      <c r="AD41" s="1279"/>
      <c r="AE41" s="1279"/>
      <c r="AF41" s="1279"/>
      <c r="AG41" s="1279"/>
      <c r="AH41" s="1279"/>
      <c r="AI41" s="1279"/>
      <c r="AJ41" s="1279"/>
      <c r="AK41" s="1279"/>
      <c r="AL41" s="1279"/>
      <c r="AM41" s="1279"/>
      <c r="AN41" s="1279"/>
      <c r="AO41" s="1279"/>
      <c r="AP41" s="1279"/>
      <c r="AQ41" s="1279"/>
      <c r="AR41" s="1279"/>
      <c r="AS41" s="1279"/>
      <c r="AT41" s="1279"/>
      <c r="AU41" s="1279"/>
      <c r="AV41" s="1279"/>
      <c r="AW41" s="1279"/>
      <c r="AX41" s="1279"/>
      <c r="AY41" s="1279"/>
      <c r="AZ41" s="1279"/>
      <c r="BA41" s="1279"/>
      <c r="BB41" s="1279"/>
      <c r="BC41" s="1279"/>
      <c r="BD41" s="1279"/>
      <c r="BE41" s="1279"/>
      <c r="BF41" s="1279"/>
      <c r="BG41" s="1279"/>
      <c r="BH41" s="1279"/>
      <c r="BI41" s="1279"/>
      <c r="BJ41" s="1279"/>
      <c r="BK41" s="1279"/>
      <c r="BL41" s="1279"/>
      <c r="BM41" s="1279"/>
      <c r="BN41" s="1279"/>
      <c r="BO41" s="1279"/>
      <c r="BP41" s="1279"/>
      <c r="BQ41" s="1279"/>
      <c r="BR41" s="1279"/>
      <c r="BS41" s="1279"/>
      <c r="BT41" s="1279"/>
      <c r="BU41" s="1279"/>
      <c r="BV41" s="1279"/>
      <c r="BW41" s="1279"/>
      <c r="BX41" s="1279"/>
      <c r="BY41" s="1279"/>
      <c r="BZ41" s="1279"/>
      <c r="CA41" s="1279"/>
      <c r="CB41" s="1279"/>
      <c r="CC41" s="1279"/>
      <c r="CD41" s="1279"/>
      <c r="CE41" s="1279"/>
      <c r="CF41" s="1279"/>
      <c r="CG41" s="1279"/>
      <c r="CH41" s="1279"/>
      <c r="CI41" s="1279"/>
      <c r="CJ41" s="1279"/>
      <c r="CK41" s="1279"/>
      <c r="CL41" s="1279"/>
      <c r="CM41" s="1279"/>
      <c r="CN41" s="1279"/>
      <c r="CO41" s="1279"/>
      <c r="CP41" s="1279"/>
      <c r="CQ41" s="1279"/>
      <c r="CR41" s="1279"/>
      <c r="CS41" s="1279"/>
      <c r="CT41" s="1279"/>
      <c r="CU41" s="1279"/>
      <c r="CV41" s="1279"/>
      <c r="CW41" s="1279"/>
      <c r="CX41" s="1279"/>
      <c r="CY41" s="1279"/>
      <c r="CZ41" s="1279"/>
      <c r="DA41" s="1279"/>
      <c r="DB41" s="1279"/>
      <c r="DC41" s="1279"/>
      <c r="DD41" s="1281"/>
    </row>
    <row r="42" spans="2:109" x14ac:dyDescent="0.15">
      <c r="B42" s="1283"/>
      <c r="G42" s="1290"/>
      <c r="I42" s="1291"/>
      <c r="J42" s="1291"/>
      <c r="K42" s="1291"/>
      <c r="AM42" s="1290"/>
      <c r="AN42" s="1290" t="s">
        <v>583</v>
      </c>
      <c r="AP42" s="1291"/>
      <c r="AQ42" s="1291"/>
      <c r="AR42" s="1291"/>
      <c r="AY42" s="1290"/>
      <c r="BA42" s="1291"/>
      <c r="BB42" s="1291"/>
      <c r="BC42" s="1291"/>
      <c r="BK42" s="1290"/>
      <c r="BM42" s="1291"/>
      <c r="BN42" s="1291"/>
      <c r="BO42" s="1291"/>
      <c r="BW42" s="1290"/>
      <c r="BY42" s="1291"/>
      <c r="BZ42" s="1291"/>
      <c r="CA42" s="1291"/>
      <c r="CI42" s="1290"/>
      <c r="CK42" s="1291"/>
      <c r="CL42" s="1291"/>
      <c r="CM42" s="1291"/>
      <c r="CU42" s="1290"/>
      <c r="CW42" s="1291"/>
      <c r="CX42" s="1291"/>
      <c r="CY42" s="1291"/>
    </row>
    <row r="43" spans="2:109" ht="13.5" customHeight="1" x14ac:dyDescent="0.15">
      <c r="B43" s="1283"/>
      <c r="AN43" s="1292" t="s">
        <v>584</v>
      </c>
      <c r="AO43" s="1293"/>
      <c r="AP43" s="1293"/>
      <c r="AQ43" s="1293"/>
      <c r="AR43" s="1293"/>
      <c r="AS43" s="1293"/>
      <c r="AT43" s="1293"/>
      <c r="AU43" s="1293"/>
      <c r="AV43" s="1293"/>
      <c r="AW43" s="1293"/>
      <c r="AX43" s="1293"/>
      <c r="AY43" s="1293"/>
      <c r="AZ43" s="1293"/>
      <c r="BA43" s="1293"/>
      <c r="BB43" s="1293"/>
      <c r="BC43" s="1293"/>
      <c r="BD43" s="1293"/>
      <c r="BE43" s="1293"/>
      <c r="BF43" s="1293"/>
      <c r="BG43" s="1293"/>
      <c r="BH43" s="1293"/>
      <c r="BI43" s="1293"/>
      <c r="BJ43" s="1293"/>
      <c r="BK43" s="1293"/>
      <c r="BL43" s="1293"/>
      <c r="BM43" s="1293"/>
      <c r="BN43" s="1293"/>
      <c r="BO43" s="1293"/>
      <c r="BP43" s="1293"/>
      <c r="BQ43" s="1293"/>
      <c r="BR43" s="1293"/>
      <c r="BS43" s="1293"/>
      <c r="BT43" s="1293"/>
      <c r="BU43" s="1293"/>
      <c r="BV43" s="1293"/>
      <c r="BW43" s="1293"/>
      <c r="BX43" s="1293"/>
      <c r="BY43" s="1293"/>
      <c r="BZ43" s="1293"/>
      <c r="CA43" s="1293"/>
      <c r="CB43" s="1293"/>
      <c r="CC43" s="1293"/>
      <c r="CD43" s="1293"/>
      <c r="CE43" s="1293"/>
      <c r="CF43" s="1293"/>
      <c r="CG43" s="1293"/>
      <c r="CH43" s="1293"/>
      <c r="CI43" s="1293"/>
      <c r="CJ43" s="1293"/>
      <c r="CK43" s="1293"/>
      <c r="CL43" s="1293"/>
      <c r="CM43" s="1293"/>
      <c r="CN43" s="1293"/>
      <c r="CO43" s="1293"/>
      <c r="CP43" s="1293"/>
      <c r="CQ43" s="1293"/>
      <c r="CR43" s="1293"/>
      <c r="CS43" s="1293"/>
      <c r="CT43" s="1293"/>
      <c r="CU43" s="1293"/>
      <c r="CV43" s="1293"/>
      <c r="CW43" s="1293"/>
      <c r="CX43" s="1293"/>
      <c r="CY43" s="1293"/>
      <c r="CZ43" s="1293"/>
      <c r="DA43" s="1293"/>
      <c r="DB43" s="1293"/>
      <c r="DC43" s="1294"/>
    </row>
    <row r="44" spans="2:109" x14ac:dyDescent="0.15">
      <c r="B44" s="1283"/>
      <c r="AN44" s="1295"/>
      <c r="AO44" s="1296"/>
      <c r="AP44" s="1296"/>
      <c r="AQ44" s="1296"/>
      <c r="AR44" s="1296"/>
      <c r="AS44" s="1296"/>
      <c r="AT44" s="1296"/>
      <c r="AU44" s="1296"/>
      <c r="AV44" s="1296"/>
      <c r="AW44" s="1296"/>
      <c r="AX44" s="1296"/>
      <c r="AY44" s="1296"/>
      <c r="AZ44" s="1296"/>
      <c r="BA44" s="1296"/>
      <c r="BB44" s="1296"/>
      <c r="BC44" s="1296"/>
      <c r="BD44" s="1296"/>
      <c r="BE44" s="1296"/>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7"/>
    </row>
    <row r="45" spans="2:109" x14ac:dyDescent="0.15">
      <c r="B45" s="1283"/>
      <c r="AN45" s="1295"/>
      <c r="AO45" s="1296"/>
      <c r="AP45" s="1296"/>
      <c r="AQ45" s="1296"/>
      <c r="AR45" s="1296"/>
      <c r="AS45" s="1296"/>
      <c r="AT45" s="1296"/>
      <c r="AU45" s="1296"/>
      <c r="AV45" s="1296"/>
      <c r="AW45" s="1296"/>
      <c r="AX45" s="1296"/>
      <c r="AY45" s="1296"/>
      <c r="AZ45" s="1296"/>
      <c r="BA45" s="1296"/>
      <c r="BB45" s="1296"/>
      <c r="BC45" s="1296"/>
      <c r="BD45" s="1296"/>
      <c r="BE45" s="1296"/>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7"/>
    </row>
    <row r="46" spans="2:109" x14ac:dyDescent="0.15">
      <c r="B46" s="1283"/>
      <c r="AN46" s="1295"/>
      <c r="AO46" s="1296"/>
      <c r="AP46" s="1296"/>
      <c r="AQ46" s="1296"/>
      <c r="AR46" s="1296"/>
      <c r="AS46" s="1296"/>
      <c r="AT46" s="1296"/>
      <c r="AU46" s="1296"/>
      <c r="AV46" s="1296"/>
      <c r="AW46" s="1296"/>
      <c r="AX46" s="1296"/>
      <c r="AY46" s="1296"/>
      <c r="AZ46" s="1296"/>
      <c r="BA46" s="1296"/>
      <c r="BB46" s="1296"/>
      <c r="BC46" s="1296"/>
      <c r="BD46" s="1296"/>
      <c r="BE46" s="1296"/>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7"/>
    </row>
    <row r="47" spans="2:109" x14ac:dyDescent="0.15">
      <c r="B47" s="1283"/>
      <c r="AN47" s="1298"/>
      <c r="AO47" s="1299"/>
      <c r="AP47" s="1299"/>
      <c r="AQ47" s="1299"/>
      <c r="AR47" s="1299"/>
      <c r="AS47" s="1299"/>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c r="CG47" s="1299"/>
      <c r="CH47" s="1299"/>
      <c r="CI47" s="1299"/>
      <c r="CJ47" s="1299"/>
      <c r="CK47" s="1299"/>
      <c r="CL47" s="1299"/>
      <c r="CM47" s="1299"/>
      <c r="CN47" s="1299"/>
      <c r="CO47" s="1299"/>
      <c r="CP47" s="1299"/>
      <c r="CQ47" s="1299"/>
      <c r="CR47" s="1299"/>
      <c r="CS47" s="1299"/>
      <c r="CT47" s="1299"/>
      <c r="CU47" s="1299"/>
      <c r="CV47" s="1299"/>
      <c r="CW47" s="1299"/>
      <c r="CX47" s="1299"/>
      <c r="CY47" s="1299"/>
      <c r="CZ47" s="1299"/>
      <c r="DA47" s="1299"/>
      <c r="DB47" s="1299"/>
      <c r="DC47" s="1300"/>
    </row>
    <row r="48" spans="2:109" x14ac:dyDescent="0.15">
      <c r="B48" s="1283"/>
      <c r="H48" s="1301"/>
      <c r="I48" s="1301"/>
      <c r="J48" s="1301"/>
      <c r="AN48" s="1301"/>
      <c r="AO48" s="1301"/>
      <c r="AP48" s="1301"/>
      <c r="AZ48" s="1301"/>
      <c r="BA48" s="1301"/>
      <c r="BB48" s="1301"/>
      <c r="BL48" s="1301"/>
      <c r="BM48" s="1301"/>
      <c r="BN48" s="1301"/>
      <c r="BX48" s="1301"/>
      <c r="BY48" s="1301"/>
      <c r="BZ48" s="1301"/>
      <c r="CJ48" s="1301"/>
      <c r="CK48" s="1301"/>
      <c r="CL48" s="1301"/>
      <c r="CV48" s="1301"/>
      <c r="CW48" s="1301"/>
      <c r="CX48" s="1301"/>
    </row>
    <row r="49" spans="1:109" x14ac:dyDescent="0.15">
      <c r="B49" s="1283"/>
      <c r="AN49" s="1276" t="s">
        <v>585</v>
      </c>
    </row>
    <row r="50" spans="1:109" x14ac:dyDescent="0.15">
      <c r="B50" s="1283"/>
      <c r="G50" s="1302"/>
      <c r="H50" s="1302"/>
      <c r="I50" s="1302"/>
      <c r="J50" s="1302"/>
      <c r="K50" s="1303"/>
      <c r="L50" s="1303"/>
      <c r="M50" s="1304"/>
      <c r="N50" s="1304"/>
      <c r="AN50" s="1305"/>
      <c r="AO50" s="1306"/>
      <c r="AP50" s="1306"/>
      <c r="AQ50" s="1306"/>
      <c r="AR50" s="1306"/>
      <c r="AS50" s="1306"/>
      <c r="AT50" s="1306"/>
      <c r="AU50" s="1306"/>
      <c r="AV50" s="1306"/>
      <c r="AW50" s="1306"/>
      <c r="AX50" s="1306"/>
      <c r="AY50" s="1306"/>
      <c r="AZ50" s="1306"/>
      <c r="BA50" s="1306"/>
      <c r="BB50" s="1306"/>
      <c r="BC50" s="1306"/>
      <c r="BD50" s="1306"/>
      <c r="BE50" s="1306"/>
      <c r="BF50" s="1306"/>
      <c r="BG50" s="1306"/>
      <c r="BH50" s="1306"/>
      <c r="BI50" s="1306"/>
      <c r="BJ50" s="1306"/>
      <c r="BK50" s="1306"/>
      <c r="BL50" s="1306"/>
      <c r="BM50" s="1306"/>
      <c r="BN50" s="1306"/>
      <c r="BO50" s="1307"/>
      <c r="BP50" s="1308" t="s">
        <v>549</v>
      </c>
      <c r="BQ50" s="1308"/>
      <c r="BR50" s="1308"/>
      <c r="BS50" s="1308"/>
      <c r="BT50" s="1308"/>
      <c r="BU50" s="1308"/>
      <c r="BV50" s="1308"/>
      <c r="BW50" s="1308"/>
      <c r="BX50" s="1308" t="s">
        <v>550</v>
      </c>
      <c r="BY50" s="1308"/>
      <c r="BZ50" s="1308"/>
      <c r="CA50" s="1308"/>
      <c r="CB50" s="1308"/>
      <c r="CC50" s="1308"/>
      <c r="CD50" s="1308"/>
      <c r="CE50" s="1308"/>
      <c r="CF50" s="1308" t="s">
        <v>551</v>
      </c>
      <c r="CG50" s="1308"/>
      <c r="CH50" s="1308"/>
      <c r="CI50" s="1308"/>
      <c r="CJ50" s="1308"/>
      <c r="CK50" s="1308"/>
      <c r="CL50" s="1308"/>
      <c r="CM50" s="1308"/>
      <c r="CN50" s="1308" t="s">
        <v>552</v>
      </c>
      <c r="CO50" s="1308"/>
      <c r="CP50" s="1308"/>
      <c r="CQ50" s="1308"/>
      <c r="CR50" s="1308"/>
      <c r="CS50" s="1308"/>
      <c r="CT50" s="1308"/>
      <c r="CU50" s="1308"/>
      <c r="CV50" s="1308" t="s">
        <v>553</v>
      </c>
      <c r="CW50" s="1308"/>
      <c r="CX50" s="1308"/>
      <c r="CY50" s="1308"/>
      <c r="CZ50" s="1308"/>
      <c r="DA50" s="1308"/>
      <c r="DB50" s="1308"/>
      <c r="DC50" s="1308"/>
    </row>
    <row r="51" spans="1:109" ht="13.5" customHeight="1" x14ac:dyDescent="0.15">
      <c r="B51" s="1283"/>
      <c r="G51" s="1309"/>
      <c r="H51" s="1309"/>
      <c r="I51" s="1310"/>
      <c r="J51" s="1310"/>
      <c r="K51" s="1311"/>
      <c r="L51" s="1311"/>
      <c r="M51" s="1311"/>
      <c r="N51" s="1311"/>
      <c r="AM51" s="1301"/>
      <c r="AN51" s="1312" t="s">
        <v>586</v>
      </c>
      <c r="AO51" s="1312"/>
      <c r="AP51" s="1312"/>
      <c r="AQ51" s="1312"/>
      <c r="AR51" s="1312"/>
      <c r="AS51" s="1312"/>
      <c r="AT51" s="1312"/>
      <c r="AU51" s="1312"/>
      <c r="AV51" s="1312"/>
      <c r="AW51" s="1312"/>
      <c r="AX51" s="1312"/>
      <c r="AY51" s="1312"/>
      <c r="AZ51" s="1312"/>
      <c r="BA51" s="1312"/>
      <c r="BB51" s="1312" t="s">
        <v>587</v>
      </c>
      <c r="BC51" s="1312"/>
      <c r="BD51" s="1312"/>
      <c r="BE51" s="1312"/>
      <c r="BF51" s="1312"/>
      <c r="BG51" s="1312"/>
      <c r="BH51" s="1312"/>
      <c r="BI51" s="1312"/>
      <c r="BJ51" s="1312"/>
      <c r="BK51" s="1312"/>
      <c r="BL51" s="1312"/>
      <c r="BM51" s="1312"/>
      <c r="BN51" s="1312"/>
      <c r="BO51" s="1312"/>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1283"/>
      <c r="G52" s="1309"/>
      <c r="H52" s="1309"/>
      <c r="I52" s="1310"/>
      <c r="J52" s="1310"/>
      <c r="K52" s="1311"/>
      <c r="L52" s="1311"/>
      <c r="M52" s="1311"/>
      <c r="N52" s="1311"/>
      <c r="AM52" s="1301"/>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1291"/>
      <c r="B53" s="1283"/>
      <c r="G53" s="1309"/>
      <c r="H53" s="1309"/>
      <c r="I53" s="1302"/>
      <c r="J53" s="1302"/>
      <c r="K53" s="1311"/>
      <c r="L53" s="1311"/>
      <c r="M53" s="1311"/>
      <c r="N53" s="1311"/>
      <c r="AM53" s="1301"/>
      <c r="AN53" s="1312"/>
      <c r="AO53" s="1312"/>
      <c r="AP53" s="1312"/>
      <c r="AQ53" s="1312"/>
      <c r="AR53" s="1312"/>
      <c r="AS53" s="1312"/>
      <c r="AT53" s="1312"/>
      <c r="AU53" s="1312"/>
      <c r="AV53" s="1312"/>
      <c r="AW53" s="1312"/>
      <c r="AX53" s="1312"/>
      <c r="AY53" s="1312"/>
      <c r="AZ53" s="1312"/>
      <c r="BA53" s="1312"/>
      <c r="BB53" s="1312" t="s">
        <v>588</v>
      </c>
      <c r="BC53" s="1312"/>
      <c r="BD53" s="1312"/>
      <c r="BE53" s="1312"/>
      <c r="BF53" s="1312"/>
      <c r="BG53" s="1312"/>
      <c r="BH53" s="1312"/>
      <c r="BI53" s="1312"/>
      <c r="BJ53" s="1312"/>
      <c r="BK53" s="1312"/>
      <c r="BL53" s="1312"/>
      <c r="BM53" s="1312"/>
      <c r="BN53" s="1312"/>
      <c r="BO53" s="1312"/>
      <c r="BP53" s="1313">
        <v>56.9</v>
      </c>
      <c r="BQ53" s="1313"/>
      <c r="BR53" s="1313"/>
      <c r="BS53" s="1313"/>
      <c r="BT53" s="1313"/>
      <c r="BU53" s="1313"/>
      <c r="BV53" s="1313"/>
      <c r="BW53" s="1313"/>
      <c r="BX53" s="1313">
        <v>57.5</v>
      </c>
      <c r="BY53" s="1313"/>
      <c r="BZ53" s="1313"/>
      <c r="CA53" s="1313"/>
      <c r="CB53" s="1313"/>
      <c r="CC53" s="1313"/>
      <c r="CD53" s="1313"/>
      <c r="CE53" s="1313"/>
      <c r="CF53" s="1313">
        <v>49.1</v>
      </c>
      <c r="CG53" s="1313"/>
      <c r="CH53" s="1313"/>
      <c r="CI53" s="1313"/>
      <c r="CJ53" s="1313"/>
      <c r="CK53" s="1313"/>
      <c r="CL53" s="1313"/>
      <c r="CM53" s="1313"/>
      <c r="CN53" s="1313">
        <v>52.4</v>
      </c>
      <c r="CO53" s="1313"/>
      <c r="CP53" s="1313"/>
      <c r="CQ53" s="1313"/>
      <c r="CR53" s="1313"/>
      <c r="CS53" s="1313"/>
      <c r="CT53" s="1313"/>
      <c r="CU53" s="1313"/>
      <c r="CV53" s="1313">
        <v>49.6</v>
      </c>
      <c r="CW53" s="1313"/>
      <c r="CX53" s="1313"/>
      <c r="CY53" s="1313"/>
      <c r="CZ53" s="1313"/>
      <c r="DA53" s="1313"/>
      <c r="DB53" s="1313"/>
      <c r="DC53" s="1313"/>
    </row>
    <row r="54" spans="1:109" x14ac:dyDescent="0.15">
      <c r="A54" s="1291"/>
      <c r="B54" s="1283"/>
      <c r="G54" s="1309"/>
      <c r="H54" s="1309"/>
      <c r="I54" s="1302"/>
      <c r="J54" s="1302"/>
      <c r="K54" s="1311"/>
      <c r="L54" s="1311"/>
      <c r="M54" s="1311"/>
      <c r="N54" s="1311"/>
      <c r="AM54" s="1301"/>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1291"/>
      <c r="B55" s="1283"/>
      <c r="G55" s="1302"/>
      <c r="H55" s="1302"/>
      <c r="I55" s="1302"/>
      <c r="J55" s="1302"/>
      <c r="K55" s="1311"/>
      <c r="L55" s="1311"/>
      <c r="M55" s="1311"/>
      <c r="N55" s="1311"/>
      <c r="AN55" s="1308" t="s">
        <v>589</v>
      </c>
      <c r="AO55" s="1308"/>
      <c r="AP55" s="1308"/>
      <c r="AQ55" s="1308"/>
      <c r="AR55" s="1308"/>
      <c r="AS55" s="1308"/>
      <c r="AT55" s="1308"/>
      <c r="AU55" s="1308"/>
      <c r="AV55" s="1308"/>
      <c r="AW55" s="1308"/>
      <c r="AX55" s="1308"/>
      <c r="AY55" s="1308"/>
      <c r="AZ55" s="1308"/>
      <c r="BA55" s="1308"/>
      <c r="BB55" s="1312" t="s">
        <v>587</v>
      </c>
      <c r="BC55" s="1312"/>
      <c r="BD55" s="1312"/>
      <c r="BE55" s="1312"/>
      <c r="BF55" s="1312"/>
      <c r="BG55" s="1312"/>
      <c r="BH55" s="1312"/>
      <c r="BI55" s="1312"/>
      <c r="BJ55" s="1312"/>
      <c r="BK55" s="1312"/>
      <c r="BL55" s="1312"/>
      <c r="BM55" s="1312"/>
      <c r="BN55" s="1312"/>
      <c r="BO55" s="1312"/>
      <c r="BP55" s="1313">
        <v>13.1</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3.1</v>
      </c>
      <c r="CW55" s="1313"/>
      <c r="CX55" s="1313"/>
      <c r="CY55" s="1313"/>
      <c r="CZ55" s="1313"/>
      <c r="DA55" s="1313"/>
      <c r="DB55" s="1313"/>
      <c r="DC55" s="1313"/>
    </row>
    <row r="56" spans="1:109" x14ac:dyDescent="0.15">
      <c r="A56" s="1291"/>
      <c r="B56" s="1283"/>
      <c r="G56" s="1302"/>
      <c r="H56" s="1302"/>
      <c r="I56" s="1302"/>
      <c r="J56" s="1302"/>
      <c r="K56" s="1311"/>
      <c r="L56" s="1311"/>
      <c r="M56" s="1311"/>
      <c r="N56" s="1311"/>
      <c r="AN56" s="1308"/>
      <c r="AO56" s="1308"/>
      <c r="AP56" s="1308"/>
      <c r="AQ56" s="1308"/>
      <c r="AR56" s="1308"/>
      <c r="AS56" s="1308"/>
      <c r="AT56" s="1308"/>
      <c r="AU56" s="1308"/>
      <c r="AV56" s="1308"/>
      <c r="AW56" s="1308"/>
      <c r="AX56" s="1308"/>
      <c r="AY56" s="1308"/>
      <c r="AZ56" s="1308"/>
      <c r="BA56" s="1308"/>
      <c r="BB56" s="1312"/>
      <c r="BC56" s="1312"/>
      <c r="BD56" s="1312"/>
      <c r="BE56" s="1312"/>
      <c r="BF56" s="1312"/>
      <c r="BG56" s="1312"/>
      <c r="BH56" s="1312"/>
      <c r="BI56" s="1312"/>
      <c r="BJ56" s="1312"/>
      <c r="BK56" s="1312"/>
      <c r="BL56" s="1312"/>
      <c r="BM56" s="1312"/>
      <c r="BN56" s="1312"/>
      <c r="BO56" s="1312"/>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1291" customFormat="1" x14ac:dyDescent="0.15">
      <c r="B57" s="1314"/>
      <c r="G57" s="1302"/>
      <c r="H57" s="1302"/>
      <c r="I57" s="1315"/>
      <c r="J57" s="1315"/>
      <c r="K57" s="1311"/>
      <c r="L57" s="1311"/>
      <c r="M57" s="1311"/>
      <c r="N57" s="1311"/>
      <c r="AM57" s="1276"/>
      <c r="AN57" s="1308"/>
      <c r="AO57" s="1308"/>
      <c r="AP57" s="1308"/>
      <c r="AQ57" s="1308"/>
      <c r="AR57" s="1308"/>
      <c r="AS57" s="1308"/>
      <c r="AT57" s="1308"/>
      <c r="AU57" s="1308"/>
      <c r="AV57" s="1308"/>
      <c r="AW57" s="1308"/>
      <c r="AX57" s="1308"/>
      <c r="AY57" s="1308"/>
      <c r="AZ57" s="1308"/>
      <c r="BA57" s="1308"/>
      <c r="BB57" s="1312" t="s">
        <v>588</v>
      </c>
      <c r="BC57" s="1312"/>
      <c r="BD57" s="1312"/>
      <c r="BE57" s="1312"/>
      <c r="BF57" s="1312"/>
      <c r="BG57" s="1312"/>
      <c r="BH57" s="1312"/>
      <c r="BI57" s="1312"/>
      <c r="BJ57" s="1312"/>
      <c r="BK57" s="1312"/>
      <c r="BL57" s="1312"/>
      <c r="BM57" s="1312"/>
      <c r="BN57" s="1312"/>
      <c r="BO57" s="1312"/>
      <c r="BP57" s="1313">
        <v>53.4</v>
      </c>
      <c r="BQ57" s="1313"/>
      <c r="BR57" s="1313"/>
      <c r="BS57" s="1313"/>
      <c r="BT57" s="1313"/>
      <c r="BU57" s="1313"/>
      <c r="BV57" s="1313"/>
      <c r="BW57" s="1313"/>
      <c r="BX57" s="1313">
        <v>52.1</v>
      </c>
      <c r="BY57" s="1313"/>
      <c r="BZ57" s="1313"/>
      <c r="CA57" s="1313"/>
      <c r="CB57" s="1313"/>
      <c r="CC57" s="1313"/>
      <c r="CD57" s="1313"/>
      <c r="CE57" s="1313"/>
      <c r="CF57" s="1313">
        <v>59.1</v>
      </c>
      <c r="CG57" s="1313"/>
      <c r="CH57" s="1313"/>
      <c r="CI57" s="1313"/>
      <c r="CJ57" s="1313"/>
      <c r="CK57" s="1313"/>
      <c r="CL57" s="1313"/>
      <c r="CM57" s="1313"/>
      <c r="CN57" s="1313">
        <v>59.8</v>
      </c>
      <c r="CO57" s="1313"/>
      <c r="CP57" s="1313"/>
      <c r="CQ57" s="1313"/>
      <c r="CR57" s="1313"/>
      <c r="CS57" s="1313"/>
      <c r="CT57" s="1313"/>
      <c r="CU57" s="1313"/>
      <c r="CV57" s="1313">
        <v>59.7</v>
      </c>
      <c r="CW57" s="1313"/>
      <c r="CX57" s="1313"/>
      <c r="CY57" s="1313"/>
      <c r="CZ57" s="1313"/>
      <c r="DA57" s="1313"/>
      <c r="DB57" s="1313"/>
      <c r="DC57" s="1313"/>
      <c r="DD57" s="1316"/>
      <c r="DE57" s="1314"/>
    </row>
    <row r="58" spans="1:109" s="1291" customFormat="1" x14ac:dyDescent="0.15">
      <c r="A58" s="1276"/>
      <c r="B58" s="1314"/>
      <c r="G58" s="1302"/>
      <c r="H58" s="1302"/>
      <c r="I58" s="1315"/>
      <c r="J58" s="1315"/>
      <c r="K58" s="1311"/>
      <c r="L58" s="1311"/>
      <c r="M58" s="1311"/>
      <c r="N58" s="1311"/>
      <c r="AM58" s="1276"/>
      <c r="AN58" s="1308"/>
      <c r="AO58" s="1308"/>
      <c r="AP58" s="1308"/>
      <c r="AQ58" s="1308"/>
      <c r="AR58" s="1308"/>
      <c r="AS58" s="1308"/>
      <c r="AT58" s="1308"/>
      <c r="AU58" s="1308"/>
      <c r="AV58" s="1308"/>
      <c r="AW58" s="1308"/>
      <c r="AX58" s="1308"/>
      <c r="AY58" s="1308"/>
      <c r="AZ58" s="1308"/>
      <c r="BA58" s="1308"/>
      <c r="BB58" s="1312"/>
      <c r="BC58" s="1312"/>
      <c r="BD58" s="1312"/>
      <c r="BE58" s="1312"/>
      <c r="BF58" s="1312"/>
      <c r="BG58" s="1312"/>
      <c r="BH58" s="1312"/>
      <c r="BI58" s="1312"/>
      <c r="BJ58" s="1312"/>
      <c r="BK58" s="1312"/>
      <c r="BL58" s="1312"/>
      <c r="BM58" s="1312"/>
      <c r="BN58" s="1312"/>
      <c r="BO58" s="1312"/>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1316"/>
      <c r="DE58" s="1314"/>
    </row>
    <row r="59" spans="1:109" s="1291" customFormat="1" x14ac:dyDescent="0.15">
      <c r="A59" s="1276"/>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1" customFormat="1" x14ac:dyDescent="0.15">
      <c r="A60" s="1276"/>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1" customFormat="1" x14ac:dyDescent="0.15">
      <c r="A61" s="1276"/>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x14ac:dyDescent="0.15">
      <c r="B62" s="1288"/>
      <c r="C62" s="1288"/>
      <c r="D62" s="1288"/>
      <c r="E62" s="1288"/>
      <c r="F62" s="1288"/>
      <c r="G62" s="1288"/>
      <c r="H62" s="1288"/>
      <c r="I62" s="1288"/>
      <c r="J62" s="1288"/>
      <c r="K62" s="1288"/>
      <c r="L62" s="1288"/>
      <c r="M62" s="1288"/>
      <c r="N62" s="1288"/>
      <c r="O62" s="1288"/>
      <c r="P62" s="1288"/>
      <c r="Q62" s="1288"/>
      <c r="R62" s="1288"/>
      <c r="S62" s="1288"/>
      <c r="T62" s="1288"/>
      <c r="U62" s="1288"/>
      <c r="V62" s="1288"/>
      <c r="W62" s="1288"/>
      <c r="X62" s="1288"/>
      <c r="Y62" s="1288"/>
      <c r="Z62" s="1288"/>
      <c r="AA62" s="1288"/>
      <c r="AB62" s="1288"/>
      <c r="AC62" s="1288"/>
      <c r="AD62" s="1288"/>
      <c r="AE62" s="1288"/>
      <c r="AF62" s="1288"/>
      <c r="AG62" s="1288"/>
      <c r="AH62" s="1288"/>
      <c r="AI62" s="1288"/>
      <c r="AJ62" s="1288"/>
      <c r="AK62" s="1288"/>
      <c r="AL62" s="1288"/>
      <c r="AM62" s="1288"/>
      <c r="AN62" s="1288"/>
      <c r="AO62" s="1288"/>
      <c r="AP62" s="1288"/>
      <c r="AQ62" s="1288"/>
      <c r="AR62" s="1288"/>
      <c r="AS62" s="1288"/>
      <c r="AT62" s="1288"/>
      <c r="AU62" s="1288"/>
      <c r="AV62" s="1288"/>
      <c r="AW62" s="1288"/>
      <c r="AX62" s="1288"/>
      <c r="AY62" s="1288"/>
      <c r="AZ62" s="1288"/>
      <c r="BA62" s="1288"/>
      <c r="BB62" s="1288"/>
      <c r="BC62" s="1288"/>
      <c r="BD62" s="1288"/>
      <c r="BE62" s="1288"/>
      <c r="BF62" s="1288"/>
      <c r="BG62" s="1288"/>
      <c r="BH62" s="1288"/>
      <c r="BI62" s="1288"/>
      <c r="BJ62" s="1288"/>
      <c r="BK62" s="1288"/>
      <c r="BL62" s="1288"/>
      <c r="BM62" s="1288"/>
      <c r="BN62" s="1288"/>
      <c r="BO62" s="1288"/>
      <c r="BP62" s="1288"/>
      <c r="BQ62" s="1288"/>
      <c r="BR62" s="1288"/>
      <c r="BS62" s="1288"/>
      <c r="BT62" s="1288"/>
      <c r="BU62" s="1288"/>
      <c r="BV62" s="1288"/>
      <c r="BW62" s="1288"/>
      <c r="BX62" s="1288"/>
      <c r="BY62" s="1288"/>
      <c r="BZ62" s="1288"/>
      <c r="CA62" s="1288"/>
      <c r="CB62" s="1288"/>
      <c r="CC62" s="1288"/>
      <c r="CD62" s="1288"/>
      <c r="CE62" s="1288"/>
      <c r="CF62" s="1288"/>
      <c r="CG62" s="1288"/>
      <c r="CH62" s="1288"/>
      <c r="CI62" s="1288"/>
      <c r="CJ62" s="1288"/>
      <c r="CK62" s="1288"/>
      <c r="CL62" s="1288"/>
      <c r="CM62" s="1288"/>
      <c r="CN62" s="1288"/>
      <c r="CO62" s="1288"/>
      <c r="CP62" s="1288"/>
      <c r="CQ62" s="1288"/>
      <c r="CR62" s="1288"/>
      <c r="CS62" s="1288"/>
      <c r="CT62" s="1288"/>
      <c r="CU62" s="1288"/>
      <c r="CV62" s="1288"/>
      <c r="CW62" s="1288"/>
      <c r="CX62" s="1288"/>
      <c r="CY62" s="1288"/>
      <c r="CZ62" s="1288"/>
      <c r="DA62" s="1288"/>
      <c r="DB62" s="1288"/>
      <c r="DC62" s="1288"/>
      <c r="DD62" s="1288"/>
      <c r="DE62" s="1276"/>
    </row>
    <row r="63" spans="1:109" ht="17.25" x14ac:dyDescent="0.15">
      <c r="B63" s="1322" t="s">
        <v>590</v>
      </c>
    </row>
    <row r="64" spans="1:109" x14ac:dyDescent="0.15">
      <c r="B64" s="1283"/>
      <c r="G64" s="1290"/>
      <c r="I64" s="1323"/>
      <c r="J64" s="1323"/>
      <c r="K64" s="1323"/>
      <c r="L64" s="1323"/>
      <c r="M64" s="1323"/>
      <c r="N64" s="1324"/>
      <c r="AM64" s="1290"/>
      <c r="AN64" s="1290" t="s">
        <v>583</v>
      </c>
      <c r="AP64" s="1291"/>
      <c r="AQ64" s="1291"/>
      <c r="AR64" s="1291"/>
      <c r="AY64" s="1290"/>
      <c r="BA64" s="1291"/>
      <c r="BB64" s="1291"/>
      <c r="BC64" s="1291"/>
      <c r="BK64" s="1290"/>
      <c r="BM64" s="1291"/>
      <c r="BN64" s="1291"/>
      <c r="BO64" s="1291"/>
      <c r="BW64" s="1290"/>
      <c r="BY64" s="1291"/>
      <c r="BZ64" s="1291"/>
      <c r="CA64" s="1291"/>
      <c r="CI64" s="1290"/>
      <c r="CK64" s="1291"/>
      <c r="CL64" s="1291"/>
      <c r="CM64" s="1291"/>
      <c r="CU64" s="1290"/>
      <c r="CW64" s="1291"/>
      <c r="CX64" s="1291"/>
      <c r="CY64" s="1291"/>
    </row>
    <row r="65" spans="2:107" ht="13.5" customHeight="1" x14ac:dyDescent="0.15">
      <c r="B65" s="1283"/>
      <c r="AN65" s="1325" t="s">
        <v>591</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1283"/>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1283"/>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1283"/>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1283"/>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1283"/>
      <c r="H70" s="1334"/>
      <c r="I70" s="1334"/>
      <c r="J70" s="1335"/>
      <c r="K70" s="1335"/>
      <c r="L70" s="1336"/>
      <c r="M70" s="1335"/>
      <c r="N70" s="1336"/>
      <c r="AN70" s="1301"/>
      <c r="AO70" s="1301"/>
      <c r="AP70" s="1301"/>
      <c r="AZ70" s="1301"/>
      <c r="BA70" s="1301"/>
      <c r="BB70" s="1301"/>
      <c r="BL70" s="1301"/>
      <c r="BM70" s="1301"/>
      <c r="BN70" s="1301"/>
      <c r="BX70" s="1301"/>
      <c r="BY70" s="1301"/>
      <c r="BZ70" s="1301"/>
      <c r="CJ70" s="1301"/>
      <c r="CK70" s="1301"/>
      <c r="CL70" s="1301"/>
      <c r="CV70" s="1301"/>
      <c r="CW70" s="1301"/>
      <c r="CX70" s="1301"/>
    </row>
    <row r="71" spans="2:107" x14ac:dyDescent="0.15">
      <c r="B71" s="1283"/>
      <c r="G71" s="1337"/>
      <c r="I71" s="1338"/>
      <c r="J71" s="1335"/>
      <c r="K71" s="1335"/>
      <c r="L71" s="1336"/>
      <c r="M71" s="1335"/>
      <c r="N71" s="1336"/>
      <c r="AM71" s="1337"/>
      <c r="AN71" s="1276" t="s">
        <v>585</v>
      </c>
    </row>
    <row r="72" spans="2:107" x14ac:dyDescent="0.15">
      <c r="B72" s="1283"/>
      <c r="G72" s="1302"/>
      <c r="H72" s="1302"/>
      <c r="I72" s="1302"/>
      <c r="J72" s="1302"/>
      <c r="K72" s="1303"/>
      <c r="L72" s="1303"/>
      <c r="M72" s="1304"/>
      <c r="N72" s="1304"/>
      <c r="AN72" s="1305"/>
      <c r="AO72" s="1306"/>
      <c r="AP72" s="1306"/>
      <c r="AQ72" s="1306"/>
      <c r="AR72" s="1306"/>
      <c r="AS72" s="1306"/>
      <c r="AT72" s="1306"/>
      <c r="AU72" s="1306"/>
      <c r="AV72" s="1306"/>
      <c r="AW72" s="1306"/>
      <c r="AX72" s="1306"/>
      <c r="AY72" s="1306"/>
      <c r="AZ72" s="1306"/>
      <c r="BA72" s="1306"/>
      <c r="BB72" s="1306"/>
      <c r="BC72" s="1306"/>
      <c r="BD72" s="1306"/>
      <c r="BE72" s="1306"/>
      <c r="BF72" s="1306"/>
      <c r="BG72" s="1306"/>
      <c r="BH72" s="1306"/>
      <c r="BI72" s="1306"/>
      <c r="BJ72" s="1306"/>
      <c r="BK72" s="1306"/>
      <c r="BL72" s="1306"/>
      <c r="BM72" s="1306"/>
      <c r="BN72" s="1306"/>
      <c r="BO72" s="1307"/>
      <c r="BP72" s="1308" t="s">
        <v>549</v>
      </c>
      <c r="BQ72" s="1308"/>
      <c r="BR72" s="1308"/>
      <c r="BS72" s="1308"/>
      <c r="BT72" s="1308"/>
      <c r="BU72" s="1308"/>
      <c r="BV72" s="1308"/>
      <c r="BW72" s="1308"/>
      <c r="BX72" s="1308" t="s">
        <v>550</v>
      </c>
      <c r="BY72" s="1308"/>
      <c r="BZ72" s="1308"/>
      <c r="CA72" s="1308"/>
      <c r="CB72" s="1308"/>
      <c r="CC72" s="1308"/>
      <c r="CD72" s="1308"/>
      <c r="CE72" s="1308"/>
      <c r="CF72" s="1308" t="s">
        <v>551</v>
      </c>
      <c r="CG72" s="1308"/>
      <c r="CH72" s="1308"/>
      <c r="CI72" s="1308"/>
      <c r="CJ72" s="1308"/>
      <c r="CK72" s="1308"/>
      <c r="CL72" s="1308"/>
      <c r="CM72" s="1308"/>
      <c r="CN72" s="1308" t="s">
        <v>552</v>
      </c>
      <c r="CO72" s="1308"/>
      <c r="CP72" s="1308"/>
      <c r="CQ72" s="1308"/>
      <c r="CR72" s="1308"/>
      <c r="CS72" s="1308"/>
      <c r="CT72" s="1308"/>
      <c r="CU72" s="1308"/>
      <c r="CV72" s="1308" t="s">
        <v>553</v>
      </c>
      <c r="CW72" s="1308"/>
      <c r="CX72" s="1308"/>
      <c r="CY72" s="1308"/>
      <c r="CZ72" s="1308"/>
      <c r="DA72" s="1308"/>
      <c r="DB72" s="1308"/>
      <c r="DC72" s="1308"/>
    </row>
    <row r="73" spans="2:107" x14ac:dyDescent="0.15">
      <c r="B73" s="1283"/>
      <c r="G73" s="1309"/>
      <c r="H73" s="1309"/>
      <c r="I73" s="1309"/>
      <c r="J73" s="1309"/>
      <c r="K73" s="1339"/>
      <c r="L73" s="1339"/>
      <c r="M73" s="1339"/>
      <c r="N73" s="1339"/>
      <c r="AM73" s="1301"/>
      <c r="AN73" s="1312" t="s">
        <v>586</v>
      </c>
      <c r="AO73" s="1312"/>
      <c r="AP73" s="1312"/>
      <c r="AQ73" s="1312"/>
      <c r="AR73" s="1312"/>
      <c r="AS73" s="1312"/>
      <c r="AT73" s="1312"/>
      <c r="AU73" s="1312"/>
      <c r="AV73" s="1312"/>
      <c r="AW73" s="1312"/>
      <c r="AX73" s="1312"/>
      <c r="AY73" s="1312"/>
      <c r="AZ73" s="1312"/>
      <c r="BA73" s="1312"/>
      <c r="BB73" s="1312" t="s">
        <v>587</v>
      </c>
      <c r="BC73" s="1312"/>
      <c r="BD73" s="1312"/>
      <c r="BE73" s="1312"/>
      <c r="BF73" s="1312"/>
      <c r="BG73" s="1312"/>
      <c r="BH73" s="1312"/>
      <c r="BI73" s="1312"/>
      <c r="BJ73" s="1312"/>
      <c r="BK73" s="1312"/>
      <c r="BL73" s="1312"/>
      <c r="BM73" s="1312"/>
      <c r="BN73" s="1312"/>
      <c r="BO73" s="1312"/>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1283"/>
      <c r="G74" s="1309"/>
      <c r="H74" s="1309"/>
      <c r="I74" s="1309"/>
      <c r="J74" s="1309"/>
      <c r="K74" s="1339"/>
      <c r="L74" s="1339"/>
      <c r="M74" s="1339"/>
      <c r="N74" s="1339"/>
      <c r="AM74" s="1301"/>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1283"/>
      <c r="G75" s="1309"/>
      <c r="H75" s="1309"/>
      <c r="I75" s="1302"/>
      <c r="J75" s="1302"/>
      <c r="K75" s="1311"/>
      <c r="L75" s="1311"/>
      <c r="M75" s="1311"/>
      <c r="N75" s="1311"/>
      <c r="AM75" s="1301"/>
      <c r="AN75" s="1312"/>
      <c r="AO75" s="1312"/>
      <c r="AP75" s="1312"/>
      <c r="AQ75" s="1312"/>
      <c r="AR75" s="1312"/>
      <c r="AS75" s="1312"/>
      <c r="AT75" s="1312"/>
      <c r="AU75" s="1312"/>
      <c r="AV75" s="1312"/>
      <c r="AW75" s="1312"/>
      <c r="AX75" s="1312"/>
      <c r="AY75" s="1312"/>
      <c r="AZ75" s="1312"/>
      <c r="BA75" s="1312"/>
      <c r="BB75" s="1312" t="s">
        <v>592</v>
      </c>
      <c r="BC75" s="1312"/>
      <c r="BD75" s="1312"/>
      <c r="BE75" s="1312"/>
      <c r="BF75" s="1312"/>
      <c r="BG75" s="1312"/>
      <c r="BH75" s="1312"/>
      <c r="BI75" s="1312"/>
      <c r="BJ75" s="1312"/>
      <c r="BK75" s="1312"/>
      <c r="BL75" s="1312"/>
      <c r="BM75" s="1312"/>
      <c r="BN75" s="1312"/>
      <c r="BO75" s="1312"/>
      <c r="BP75" s="1313">
        <v>8.1999999999999993</v>
      </c>
      <c r="BQ75" s="1313"/>
      <c r="BR75" s="1313"/>
      <c r="BS75" s="1313"/>
      <c r="BT75" s="1313"/>
      <c r="BU75" s="1313"/>
      <c r="BV75" s="1313"/>
      <c r="BW75" s="1313"/>
      <c r="BX75" s="1313">
        <v>7.3</v>
      </c>
      <c r="BY75" s="1313"/>
      <c r="BZ75" s="1313"/>
      <c r="CA75" s="1313"/>
      <c r="CB75" s="1313"/>
      <c r="CC75" s="1313"/>
      <c r="CD75" s="1313"/>
      <c r="CE75" s="1313"/>
      <c r="CF75" s="1313">
        <v>7.4</v>
      </c>
      <c r="CG75" s="1313"/>
      <c r="CH75" s="1313"/>
      <c r="CI75" s="1313"/>
      <c r="CJ75" s="1313"/>
      <c r="CK75" s="1313"/>
      <c r="CL75" s="1313"/>
      <c r="CM75" s="1313"/>
      <c r="CN75" s="1313">
        <v>7</v>
      </c>
      <c r="CO75" s="1313"/>
      <c r="CP75" s="1313"/>
      <c r="CQ75" s="1313"/>
      <c r="CR75" s="1313"/>
      <c r="CS75" s="1313"/>
      <c r="CT75" s="1313"/>
      <c r="CU75" s="1313"/>
      <c r="CV75" s="1313">
        <v>7.1</v>
      </c>
      <c r="CW75" s="1313"/>
      <c r="CX75" s="1313"/>
      <c r="CY75" s="1313"/>
      <c r="CZ75" s="1313"/>
      <c r="DA75" s="1313"/>
      <c r="DB75" s="1313"/>
      <c r="DC75" s="1313"/>
    </row>
    <row r="76" spans="2:107" x14ac:dyDescent="0.15">
      <c r="B76" s="1283"/>
      <c r="G76" s="1309"/>
      <c r="H76" s="1309"/>
      <c r="I76" s="1302"/>
      <c r="J76" s="1302"/>
      <c r="K76" s="1311"/>
      <c r="L76" s="1311"/>
      <c r="M76" s="1311"/>
      <c r="N76" s="1311"/>
      <c r="AM76" s="1301"/>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1283"/>
      <c r="G77" s="1302"/>
      <c r="H77" s="1302"/>
      <c r="I77" s="1302"/>
      <c r="J77" s="1302"/>
      <c r="K77" s="1339"/>
      <c r="L77" s="1339"/>
      <c r="M77" s="1339"/>
      <c r="N77" s="1339"/>
      <c r="AN77" s="1308" t="s">
        <v>589</v>
      </c>
      <c r="AO77" s="1308"/>
      <c r="AP77" s="1308"/>
      <c r="AQ77" s="1308"/>
      <c r="AR77" s="1308"/>
      <c r="AS77" s="1308"/>
      <c r="AT77" s="1308"/>
      <c r="AU77" s="1308"/>
      <c r="AV77" s="1308"/>
      <c r="AW77" s="1308"/>
      <c r="AX77" s="1308"/>
      <c r="AY77" s="1308"/>
      <c r="AZ77" s="1308"/>
      <c r="BA77" s="1308"/>
      <c r="BB77" s="1312" t="s">
        <v>587</v>
      </c>
      <c r="BC77" s="1312"/>
      <c r="BD77" s="1312"/>
      <c r="BE77" s="1312"/>
      <c r="BF77" s="1312"/>
      <c r="BG77" s="1312"/>
      <c r="BH77" s="1312"/>
      <c r="BI77" s="1312"/>
      <c r="BJ77" s="1312"/>
      <c r="BK77" s="1312"/>
      <c r="BL77" s="1312"/>
      <c r="BM77" s="1312"/>
      <c r="BN77" s="1312"/>
      <c r="BO77" s="1312"/>
      <c r="BP77" s="1313">
        <v>13.1</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3.1</v>
      </c>
      <c r="CW77" s="1313"/>
      <c r="CX77" s="1313"/>
      <c r="CY77" s="1313"/>
      <c r="CZ77" s="1313"/>
      <c r="DA77" s="1313"/>
      <c r="DB77" s="1313"/>
      <c r="DC77" s="1313"/>
    </row>
    <row r="78" spans="2:107" x14ac:dyDescent="0.15">
      <c r="B78" s="1283"/>
      <c r="G78" s="1302"/>
      <c r="H78" s="1302"/>
      <c r="I78" s="1302"/>
      <c r="J78" s="1302"/>
      <c r="K78" s="1339"/>
      <c r="L78" s="1339"/>
      <c r="M78" s="1339"/>
      <c r="N78" s="1339"/>
      <c r="AN78" s="1308"/>
      <c r="AO78" s="1308"/>
      <c r="AP78" s="1308"/>
      <c r="AQ78" s="1308"/>
      <c r="AR78" s="1308"/>
      <c r="AS78" s="1308"/>
      <c r="AT78" s="1308"/>
      <c r="AU78" s="1308"/>
      <c r="AV78" s="1308"/>
      <c r="AW78" s="1308"/>
      <c r="AX78" s="1308"/>
      <c r="AY78" s="1308"/>
      <c r="AZ78" s="1308"/>
      <c r="BA78" s="1308"/>
      <c r="BB78" s="1312"/>
      <c r="BC78" s="1312"/>
      <c r="BD78" s="1312"/>
      <c r="BE78" s="1312"/>
      <c r="BF78" s="1312"/>
      <c r="BG78" s="1312"/>
      <c r="BH78" s="1312"/>
      <c r="BI78" s="1312"/>
      <c r="BJ78" s="1312"/>
      <c r="BK78" s="1312"/>
      <c r="BL78" s="1312"/>
      <c r="BM78" s="1312"/>
      <c r="BN78" s="1312"/>
      <c r="BO78" s="1312"/>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1283"/>
      <c r="G79" s="1302"/>
      <c r="H79" s="1302"/>
      <c r="I79" s="1315"/>
      <c r="J79" s="1315"/>
      <c r="K79" s="1340"/>
      <c r="L79" s="1340"/>
      <c r="M79" s="1340"/>
      <c r="N79" s="1340"/>
      <c r="AN79" s="1308"/>
      <c r="AO79" s="1308"/>
      <c r="AP79" s="1308"/>
      <c r="AQ79" s="1308"/>
      <c r="AR79" s="1308"/>
      <c r="AS79" s="1308"/>
      <c r="AT79" s="1308"/>
      <c r="AU79" s="1308"/>
      <c r="AV79" s="1308"/>
      <c r="AW79" s="1308"/>
      <c r="AX79" s="1308"/>
      <c r="AY79" s="1308"/>
      <c r="AZ79" s="1308"/>
      <c r="BA79" s="1308"/>
      <c r="BB79" s="1312" t="s">
        <v>592</v>
      </c>
      <c r="BC79" s="1312"/>
      <c r="BD79" s="1312"/>
      <c r="BE79" s="1312"/>
      <c r="BF79" s="1312"/>
      <c r="BG79" s="1312"/>
      <c r="BH79" s="1312"/>
      <c r="BI79" s="1312"/>
      <c r="BJ79" s="1312"/>
      <c r="BK79" s="1312"/>
      <c r="BL79" s="1312"/>
      <c r="BM79" s="1312"/>
      <c r="BN79" s="1312"/>
      <c r="BO79" s="1312"/>
      <c r="BP79" s="1313">
        <v>8.9</v>
      </c>
      <c r="BQ79" s="1313"/>
      <c r="BR79" s="1313"/>
      <c r="BS79" s="1313"/>
      <c r="BT79" s="1313"/>
      <c r="BU79" s="1313"/>
      <c r="BV79" s="1313"/>
      <c r="BW79" s="1313"/>
      <c r="BX79" s="1313">
        <v>7.9</v>
      </c>
      <c r="BY79" s="1313"/>
      <c r="BZ79" s="1313"/>
      <c r="CA79" s="1313"/>
      <c r="CB79" s="1313"/>
      <c r="CC79" s="1313"/>
      <c r="CD79" s="1313"/>
      <c r="CE79" s="1313"/>
      <c r="CF79" s="1313">
        <v>7.9</v>
      </c>
      <c r="CG79" s="1313"/>
      <c r="CH79" s="1313"/>
      <c r="CI79" s="1313"/>
      <c r="CJ79" s="1313"/>
      <c r="CK79" s="1313"/>
      <c r="CL79" s="1313"/>
      <c r="CM79" s="1313"/>
      <c r="CN79" s="1313">
        <v>7.8</v>
      </c>
      <c r="CO79" s="1313"/>
      <c r="CP79" s="1313"/>
      <c r="CQ79" s="1313"/>
      <c r="CR79" s="1313"/>
      <c r="CS79" s="1313"/>
      <c r="CT79" s="1313"/>
      <c r="CU79" s="1313"/>
      <c r="CV79" s="1313">
        <v>7.9</v>
      </c>
      <c r="CW79" s="1313"/>
      <c r="CX79" s="1313"/>
      <c r="CY79" s="1313"/>
      <c r="CZ79" s="1313"/>
      <c r="DA79" s="1313"/>
      <c r="DB79" s="1313"/>
      <c r="DC79" s="1313"/>
    </row>
    <row r="80" spans="2:107" x14ac:dyDescent="0.15">
      <c r="B80" s="1283"/>
      <c r="G80" s="1302"/>
      <c r="H80" s="1302"/>
      <c r="I80" s="1315"/>
      <c r="J80" s="1315"/>
      <c r="K80" s="1340"/>
      <c r="L80" s="1340"/>
      <c r="M80" s="1340"/>
      <c r="N80" s="1340"/>
      <c r="AN80" s="1308"/>
      <c r="AO80" s="1308"/>
      <c r="AP80" s="1308"/>
      <c r="AQ80" s="1308"/>
      <c r="AR80" s="1308"/>
      <c r="AS80" s="1308"/>
      <c r="AT80" s="1308"/>
      <c r="AU80" s="1308"/>
      <c r="AV80" s="1308"/>
      <c r="AW80" s="1308"/>
      <c r="AX80" s="1308"/>
      <c r="AY80" s="1308"/>
      <c r="AZ80" s="1308"/>
      <c r="BA80" s="1308"/>
      <c r="BB80" s="1312"/>
      <c r="BC80" s="1312"/>
      <c r="BD80" s="1312"/>
      <c r="BE80" s="1312"/>
      <c r="BF80" s="1312"/>
      <c r="BG80" s="1312"/>
      <c r="BH80" s="1312"/>
      <c r="BI80" s="1312"/>
      <c r="BJ80" s="1312"/>
      <c r="BK80" s="1312"/>
      <c r="BL80" s="1312"/>
      <c r="BM80" s="1312"/>
      <c r="BN80" s="1312"/>
      <c r="BO80" s="1312"/>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1283"/>
    </row>
    <row r="82" spans="2:109" ht="17.25" x14ac:dyDescent="0.15">
      <c r="B82" s="1283"/>
      <c r="K82" s="1341"/>
      <c r="L82" s="1341"/>
      <c r="M82" s="1341"/>
      <c r="N82" s="1341"/>
      <c r="AQ82" s="1341"/>
      <c r="AR82" s="1341"/>
      <c r="AS82" s="1341"/>
      <c r="AT82" s="1341"/>
      <c r="BC82" s="1341"/>
      <c r="BD82" s="1341"/>
      <c r="BE82" s="1341"/>
      <c r="BF82" s="1341"/>
      <c r="BO82" s="1341"/>
      <c r="BP82" s="1341"/>
      <c r="BQ82" s="1341"/>
      <c r="BR82" s="1341"/>
      <c r="CA82" s="1341"/>
      <c r="CB82" s="1341"/>
      <c r="CC82" s="1341"/>
      <c r="CD82" s="1341"/>
      <c r="CM82" s="1341"/>
      <c r="CN82" s="1341"/>
      <c r="CO82" s="1341"/>
      <c r="CP82" s="1341"/>
      <c r="CY82" s="1341"/>
      <c r="CZ82" s="1341"/>
      <c r="DA82" s="1341"/>
      <c r="DB82" s="1341"/>
      <c r="DC82" s="1341"/>
    </row>
    <row r="83" spans="2:109" x14ac:dyDescent="0.15">
      <c r="B83" s="1285"/>
      <c r="C83" s="1286"/>
      <c r="D83" s="1286"/>
      <c r="E83" s="1286"/>
      <c r="F83" s="1286"/>
      <c r="G83" s="1286"/>
      <c r="H83" s="1286"/>
      <c r="I83" s="1286"/>
      <c r="J83" s="1286"/>
      <c r="K83" s="1286"/>
      <c r="L83" s="1286"/>
      <c r="M83" s="1286"/>
      <c r="N83" s="1286"/>
      <c r="O83" s="1286"/>
      <c r="P83" s="1286"/>
      <c r="Q83" s="1286"/>
      <c r="R83" s="1286"/>
      <c r="S83" s="1286"/>
      <c r="T83" s="1286"/>
      <c r="U83" s="1286"/>
      <c r="V83" s="1286"/>
      <c r="W83" s="1286"/>
      <c r="X83" s="1286"/>
      <c r="Y83" s="1286"/>
      <c r="Z83" s="1286"/>
      <c r="AA83" s="1286"/>
      <c r="AB83" s="1286"/>
      <c r="AC83" s="1286"/>
      <c r="AD83" s="1286"/>
      <c r="AE83" s="1286"/>
      <c r="AF83" s="1286"/>
      <c r="AG83" s="1286"/>
      <c r="AH83" s="1286"/>
      <c r="AI83" s="1286"/>
      <c r="AJ83" s="1286"/>
      <c r="AK83" s="1286"/>
      <c r="AL83" s="1286"/>
      <c r="AM83" s="1286"/>
      <c r="AN83" s="1286"/>
      <c r="AO83" s="1286"/>
      <c r="AP83" s="1286"/>
      <c r="AQ83" s="1286"/>
      <c r="AR83" s="1286"/>
      <c r="AS83" s="1286"/>
      <c r="AT83" s="1286"/>
      <c r="AU83" s="1286"/>
      <c r="AV83" s="1286"/>
      <c r="AW83" s="1286"/>
      <c r="AX83" s="1286"/>
      <c r="AY83" s="1286"/>
      <c r="AZ83" s="1286"/>
      <c r="BA83" s="1286"/>
      <c r="BB83" s="1286"/>
      <c r="BC83" s="1286"/>
      <c r="BD83" s="1286"/>
      <c r="BE83" s="1286"/>
      <c r="BF83" s="1286"/>
      <c r="BG83" s="1286"/>
      <c r="BH83" s="1286"/>
      <c r="BI83" s="1286"/>
      <c r="BJ83" s="1286"/>
      <c r="BK83" s="1286"/>
      <c r="BL83" s="1286"/>
      <c r="BM83" s="1286"/>
      <c r="BN83" s="1286"/>
      <c r="BO83" s="1286"/>
      <c r="BP83" s="1286"/>
      <c r="BQ83" s="1286"/>
      <c r="BR83" s="1286"/>
      <c r="BS83" s="1286"/>
      <c r="BT83" s="1286"/>
      <c r="BU83" s="1286"/>
      <c r="BV83" s="1286"/>
      <c r="BW83" s="1286"/>
      <c r="BX83" s="1286"/>
      <c r="BY83" s="1286"/>
      <c r="BZ83" s="1286"/>
      <c r="CA83" s="1286"/>
      <c r="CB83" s="1286"/>
      <c r="CC83" s="1286"/>
      <c r="CD83" s="1286"/>
      <c r="CE83" s="1286"/>
      <c r="CF83" s="1286"/>
      <c r="CG83" s="1286"/>
      <c r="CH83" s="1286"/>
      <c r="CI83" s="1286"/>
      <c r="CJ83" s="1286"/>
      <c r="CK83" s="1286"/>
      <c r="CL83" s="1286"/>
      <c r="CM83" s="1286"/>
      <c r="CN83" s="1286"/>
      <c r="CO83" s="1286"/>
      <c r="CP83" s="1286"/>
      <c r="CQ83" s="1286"/>
      <c r="CR83" s="1286"/>
      <c r="CS83" s="1286"/>
      <c r="CT83" s="1286"/>
      <c r="CU83" s="1286"/>
      <c r="CV83" s="1286"/>
      <c r="CW83" s="1286"/>
      <c r="CX83" s="1286"/>
      <c r="CY83" s="1286"/>
      <c r="CZ83" s="1286"/>
      <c r="DA83" s="1286"/>
      <c r="DB83" s="1286"/>
      <c r="DC83" s="1286"/>
      <c r="DD83" s="1287"/>
    </row>
    <row r="84" spans="2:109" x14ac:dyDescent="0.15">
      <c r="DD84" s="1276"/>
      <c r="DE84" s="1276"/>
    </row>
    <row r="85" spans="2:109" x14ac:dyDescent="0.15">
      <c r="DD85" s="1276"/>
      <c r="DE85" s="1276"/>
    </row>
    <row r="86" spans="2:109" hidden="1" x14ac:dyDescent="0.15">
      <c r="DD86" s="1276"/>
      <c r="DE86" s="1276"/>
    </row>
    <row r="87" spans="2:109" hidden="1" x14ac:dyDescent="0.15">
      <c r="K87" s="1342"/>
      <c r="AQ87" s="1342"/>
      <c r="BC87" s="1342"/>
      <c r="BO87" s="1342"/>
      <c r="CA87" s="1342"/>
      <c r="CM87" s="1342"/>
      <c r="CY87" s="1342"/>
      <c r="DD87" s="1276"/>
      <c r="DE87" s="1276"/>
    </row>
    <row r="88" spans="2:109" hidden="1" x14ac:dyDescent="0.15">
      <c r="DD88" s="1276"/>
      <c r="DE88" s="1276"/>
    </row>
    <row r="89" spans="2:109" hidden="1" x14ac:dyDescent="0.15">
      <c r="DD89" s="1276"/>
      <c r="DE89" s="1276"/>
    </row>
    <row r="90" spans="2:109" hidden="1" x14ac:dyDescent="0.15">
      <c r="DD90" s="1276"/>
      <c r="DE90" s="1276"/>
    </row>
    <row r="91" spans="2:109" hidden="1" x14ac:dyDescent="0.15">
      <c r="DD91" s="1276"/>
      <c r="DE91" s="1276"/>
    </row>
    <row r="92" spans="2:109" ht="13.5" hidden="1" customHeight="1" x14ac:dyDescent="0.15">
      <c r="DD92" s="1276"/>
      <c r="DE92" s="1276"/>
    </row>
    <row r="93" spans="2:109" ht="13.5" hidden="1" customHeight="1" x14ac:dyDescent="0.15">
      <c r="DD93" s="1276"/>
      <c r="DE93" s="1276"/>
    </row>
    <row r="94" spans="2:109" ht="13.5" hidden="1" customHeight="1" x14ac:dyDescent="0.15">
      <c r="DD94" s="1276"/>
      <c r="DE94" s="1276"/>
    </row>
    <row r="95" spans="2:109" ht="13.5" hidden="1" customHeight="1" x14ac:dyDescent="0.15">
      <c r="DD95" s="1276"/>
      <c r="DE95" s="1276"/>
    </row>
    <row r="96" spans="2:109" ht="13.5" hidden="1" customHeight="1" x14ac:dyDescent="0.15">
      <c r="DD96" s="1276"/>
      <c r="DE96" s="1276"/>
    </row>
    <row r="97" s="1276" customFormat="1" ht="13.5" hidden="1" customHeight="1" x14ac:dyDescent="0.15"/>
    <row r="98" s="1276" customFormat="1" ht="13.5" hidden="1" customHeight="1" x14ac:dyDescent="0.15"/>
    <row r="99" s="1276" customFormat="1" ht="13.5" hidden="1" customHeight="1" x14ac:dyDescent="0.15"/>
    <row r="100" s="1276" customFormat="1" ht="13.5" hidden="1" customHeight="1" x14ac:dyDescent="0.15"/>
    <row r="101" s="1276" customFormat="1" ht="13.5" hidden="1" customHeight="1" x14ac:dyDescent="0.15"/>
    <row r="102" s="1276" customFormat="1" ht="13.5" hidden="1" customHeight="1" x14ac:dyDescent="0.15"/>
    <row r="103" s="1276" customFormat="1" ht="13.5" hidden="1" customHeight="1" x14ac:dyDescent="0.15"/>
    <row r="104" s="1276" customFormat="1" ht="13.5" hidden="1" customHeight="1" x14ac:dyDescent="0.15"/>
    <row r="105" s="1276" customFormat="1" ht="13.5" hidden="1" customHeight="1" x14ac:dyDescent="0.15"/>
    <row r="106" s="1276" customFormat="1" ht="13.5" hidden="1" customHeight="1" x14ac:dyDescent="0.15"/>
    <row r="107" s="1276" customFormat="1" ht="13.5" hidden="1" customHeight="1" x14ac:dyDescent="0.15"/>
    <row r="108" s="1276" customFormat="1" ht="13.5" hidden="1" customHeight="1" x14ac:dyDescent="0.15"/>
    <row r="109" s="1276" customFormat="1" ht="13.5" hidden="1" customHeight="1" x14ac:dyDescent="0.15"/>
    <row r="110" s="1276" customFormat="1" ht="13.5" hidden="1" customHeight="1" x14ac:dyDescent="0.15"/>
    <row r="111" s="1276" customFormat="1" ht="13.5" hidden="1" customHeight="1" x14ac:dyDescent="0.15"/>
    <row r="112" s="1276" customFormat="1" ht="13.5" hidden="1" customHeight="1" x14ac:dyDescent="0.15"/>
    <row r="113" s="1276" customFormat="1" ht="13.5" hidden="1" customHeight="1" x14ac:dyDescent="0.15"/>
    <row r="114" s="1276" customFormat="1" ht="13.5" hidden="1" customHeight="1" x14ac:dyDescent="0.15"/>
    <row r="115" s="1276" customFormat="1" ht="13.5" hidden="1" customHeight="1" x14ac:dyDescent="0.15"/>
    <row r="116" s="1276" customFormat="1" ht="13.5" hidden="1" customHeight="1" x14ac:dyDescent="0.15"/>
    <row r="117" s="1276" customFormat="1" ht="13.5" hidden="1" customHeight="1" x14ac:dyDescent="0.15"/>
    <row r="118" s="1276" customFormat="1" ht="13.5" hidden="1" customHeight="1" x14ac:dyDescent="0.15"/>
    <row r="119" s="1276" customFormat="1" ht="13.5" hidden="1" customHeight="1" x14ac:dyDescent="0.15"/>
    <row r="120" s="1276" customFormat="1" ht="13.5" hidden="1" customHeight="1" x14ac:dyDescent="0.15"/>
    <row r="121" s="1276" customFormat="1" ht="13.5" hidden="1" customHeight="1" x14ac:dyDescent="0.15"/>
    <row r="122" s="1276" customFormat="1" ht="13.5" hidden="1" customHeight="1" x14ac:dyDescent="0.15"/>
    <row r="123" s="1276" customFormat="1" ht="13.5" hidden="1" customHeight="1" x14ac:dyDescent="0.15"/>
    <row r="124" s="1276" customFormat="1" ht="13.5" hidden="1" customHeight="1" x14ac:dyDescent="0.15"/>
    <row r="125" s="1276" customFormat="1" ht="13.5" hidden="1" customHeight="1" x14ac:dyDescent="0.15"/>
    <row r="126" s="1276" customFormat="1" ht="13.5" hidden="1" customHeight="1" x14ac:dyDescent="0.15"/>
    <row r="127" s="1276" customFormat="1" ht="13.5" hidden="1" customHeight="1" x14ac:dyDescent="0.15"/>
    <row r="128" s="1276" customFormat="1" ht="13.5" hidden="1" customHeight="1" x14ac:dyDescent="0.15"/>
    <row r="129" s="1276" customFormat="1" ht="13.5" hidden="1" customHeight="1" x14ac:dyDescent="0.15"/>
    <row r="130" s="1276" customFormat="1" ht="13.5" hidden="1" customHeight="1" x14ac:dyDescent="0.15"/>
    <row r="131" s="1276" customFormat="1" ht="13.5" hidden="1" customHeight="1" x14ac:dyDescent="0.15"/>
    <row r="132" s="1276" customFormat="1" ht="13.5" hidden="1" customHeight="1" x14ac:dyDescent="0.15"/>
    <row r="133" s="1276" customFormat="1" ht="13.5" hidden="1" customHeight="1" x14ac:dyDescent="0.15"/>
    <row r="134" s="1276" customFormat="1" ht="13.5" hidden="1" customHeight="1" x14ac:dyDescent="0.15"/>
    <row r="135" s="1276" customFormat="1" ht="13.5" hidden="1" customHeight="1" x14ac:dyDescent="0.15"/>
    <row r="136" s="1276" customFormat="1" ht="13.5" hidden="1" customHeight="1" x14ac:dyDescent="0.15"/>
    <row r="137" s="1276" customFormat="1" ht="13.5" hidden="1" customHeight="1" x14ac:dyDescent="0.15"/>
    <row r="138" s="1276" customFormat="1" ht="13.5" hidden="1" customHeight="1" x14ac:dyDescent="0.15"/>
    <row r="139" s="1276" customFormat="1" ht="13.5" hidden="1" customHeight="1" x14ac:dyDescent="0.15"/>
    <row r="140" s="1276" customFormat="1" ht="13.5" hidden="1" customHeight="1" x14ac:dyDescent="0.15"/>
    <row r="141" s="1276" customFormat="1" ht="13.5" hidden="1" customHeight="1" x14ac:dyDescent="0.15"/>
    <row r="142" s="1276" customFormat="1" ht="13.5" hidden="1" customHeight="1" x14ac:dyDescent="0.15"/>
    <row r="143" s="1276" customFormat="1" ht="13.5" hidden="1" customHeight="1" x14ac:dyDescent="0.15"/>
    <row r="144" s="1276" customFormat="1" ht="13.5" hidden="1" customHeight="1" x14ac:dyDescent="0.15"/>
    <row r="145" s="1276" customFormat="1" ht="13.5" hidden="1" customHeight="1" x14ac:dyDescent="0.15"/>
    <row r="146" s="1276" customFormat="1" ht="13.5" hidden="1" customHeight="1" x14ac:dyDescent="0.15"/>
    <row r="147" s="1276" customFormat="1" ht="13.5" hidden="1" customHeight="1" x14ac:dyDescent="0.15"/>
    <row r="148" s="1276" customFormat="1" ht="13.5" hidden="1" customHeight="1" x14ac:dyDescent="0.15"/>
    <row r="149" s="1276" customFormat="1" ht="13.5" hidden="1" customHeight="1" x14ac:dyDescent="0.15"/>
    <row r="150" s="1276" customFormat="1" ht="13.5" hidden="1" customHeight="1" x14ac:dyDescent="0.15"/>
    <row r="151" s="1276" customFormat="1" ht="13.5" hidden="1" customHeight="1" x14ac:dyDescent="0.15"/>
    <row r="152" s="1276" customFormat="1" ht="13.5" hidden="1" customHeight="1" x14ac:dyDescent="0.15"/>
    <row r="153" s="1276" customFormat="1" ht="13.5" hidden="1" customHeight="1" x14ac:dyDescent="0.15"/>
    <row r="154" s="1276" customFormat="1" ht="13.5" hidden="1" customHeight="1" x14ac:dyDescent="0.15"/>
    <row r="155" s="1276" customFormat="1" ht="13.5" hidden="1" customHeight="1" x14ac:dyDescent="0.15"/>
    <row r="156" s="1276" customFormat="1" ht="13.5" hidden="1" customHeight="1" x14ac:dyDescent="0.15"/>
    <row r="157" s="1276" customFormat="1" ht="13.5" hidden="1" customHeight="1" x14ac:dyDescent="0.15"/>
    <row r="158" s="1276" customFormat="1" ht="13.5" hidden="1" customHeight="1" x14ac:dyDescent="0.15"/>
    <row r="159" s="1276" customFormat="1" ht="13.5" hidden="1" customHeight="1" x14ac:dyDescent="0.15"/>
    <row r="160" s="1276" customFormat="1" ht="13.5" hidden="1" customHeight="1" x14ac:dyDescent="0.15"/>
  </sheetData>
  <sheetProtection algorithmName="SHA-512" hashValue="Ya/tGkSckMx1agIcc4wXXld28tAQYpVJkip3OI+vYUrs+XUlY2b+cK1gfsXaY2Wca+hvtwuPaTFLR/nWV0ANIw==" saltValue="8rgRRRyXwL64ZW2si6Cv2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TaE9RrUO24Rk/tFORWBg7wilrExW/LenuJl6LI65CytdnPqfvNhm+USdCRb2T71vVLJYW82FWKjG8R7uqFjD1g==" saltValue="k0ZRvRymMFOmQgm050m/O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rdnLrLXIsrTaUL02vf6obWXY3ayB/MrVbRGdAc3g/AGJmVxVJd4c3aCd1jDWWGcOCAA6DGaNmaHE1gRIQoSOWg==" saltValue="YfcTkrh3+tlhzemgXNLSN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546</v>
      </c>
      <c r="G2" s="157"/>
      <c r="H2" s="158"/>
    </row>
    <row r="3" spans="1:8" x14ac:dyDescent="0.15">
      <c r="A3" s="154" t="s">
        <v>539</v>
      </c>
      <c r="B3" s="159"/>
      <c r="C3" s="160"/>
      <c r="D3" s="161">
        <v>24702</v>
      </c>
      <c r="E3" s="162"/>
      <c r="F3" s="163">
        <v>75972</v>
      </c>
      <c r="G3" s="164"/>
      <c r="H3" s="165"/>
    </row>
    <row r="4" spans="1:8" x14ac:dyDescent="0.15">
      <c r="A4" s="166"/>
      <c r="B4" s="167"/>
      <c r="C4" s="168"/>
      <c r="D4" s="169">
        <v>18670</v>
      </c>
      <c r="E4" s="170"/>
      <c r="F4" s="171">
        <v>40712</v>
      </c>
      <c r="G4" s="172"/>
      <c r="H4" s="173"/>
    </row>
    <row r="5" spans="1:8" x14ac:dyDescent="0.15">
      <c r="A5" s="154" t="s">
        <v>541</v>
      </c>
      <c r="B5" s="159"/>
      <c r="C5" s="160"/>
      <c r="D5" s="161">
        <v>24226</v>
      </c>
      <c r="E5" s="162"/>
      <c r="F5" s="163">
        <v>79466</v>
      </c>
      <c r="G5" s="164"/>
      <c r="H5" s="165"/>
    </row>
    <row r="6" spans="1:8" x14ac:dyDescent="0.15">
      <c r="A6" s="166"/>
      <c r="B6" s="167"/>
      <c r="C6" s="168"/>
      <c r="D6" s="169">
        <v>20856</v>
      </c>
      <c r="E6" s="170"/>
      <c r="F6" s="171">
        <v>44645</v>
      </c>
      <c r="G6" s="172"/>
      <c r="H6" s="173"/>
    </row>
    <row r="7" spans="1:8" x14ac:dyDescent="0.15">
      <c r="A7" s="154" t="s">
        <v>542</v>
      </c>
      <c r="B7" s="159"/>
      <c r="C7" s="160"/>
      <c r="D7" s="161">
        <v>26854</v>
      </c>
      <c r="E7" s="162"/>
      <c r="F7" s="163">
        <v>90072</v>
      </c>
      <c r="G7" s="164"/>
      <c r="H7" s="165"/>
    </row>
    <row r="8" spans="1:8" x14ac:dyDescent="0.15">
      <c r="A8" s="166"/>
      <c r="B8" s="167"/>
      <c r="C8" s="168"/>
      <c r="D8" s="169">
        <v>16677</v>
      </c>
      <c r="E8" s="170"/>
      <c r="F8" s="171">
        <v>46083</v>
      </c>
      <c r="G8" s="172"/>
      <c r="H8" s="173"/>
    </row>
    <row r="9" spans="1:8" x14ac:dyDescent="0.15">
      <c r="A9" s="154" t="s">
        <v>543</v>
      </c>
      <c r="B9" s="159"/>
      <c r="C9" s="160"/>
      <c r="D9" s="161">
        <v>7582</v>
      </c>
      <c r="E9" s="162"/>
      <c r="F9" s="163">
        <v>88328</v>
      </c>
      <c r="G9" s="164"/>
      <c r="H9" s="165"/>
    </row>
    <row r="10" spans="1:8" x14ac:dyDescent="0.15">
      <c r="A10" s="166"/>
      <c r="B10" s="167"/>
      <c r="C10" s="168"/>
      <c r="D10" s="169">
        <v>6655</v>
      </c>
      <c r="E10" s="170"/>
      <c r="F10" s="171">
        <v>49013</v>
      </c>
      <c r="G10" s="172"/>
      <c r="H10" s="173"/>
    </row>
    <row r="11" spans="1:8" x14ac:dyDescent="0.15">
      <c r="A11" s="154" t="s">
        <v>544</v>
      </c>
      <c r="B11" s="159"/>
      <c r="C11" s="160"/>
      <c r="D11" s="161">
        <v>32440</v>
      </c>
      <c r="E11" s="162"/>
      <c r="F11" s="163">
        <v>103390</v>
      </c>
      <c r="G11" s="164"/>
      <c r="H11" s="165"/>
    </row>
    <row r="12" spans="1:8" x14ac:dyDescent="0.15">
      <c r="A12" s="166"/>
      <c r="B12" s="167"/>
      <c r="C12" s="174"/>
      <c r="D12" s="169">
        <v>21683</v>
      </c>
      <c r="E12" s="170"/>
      <c r="F12" s="171">
        <v>51269</v>
      </c>
      <c r="G12" s="172"/>
      <c r="H12" s="173"/>
    </row>
    <row r="13" spans="1:8" x14ac:dyDescent="0.15">
      <c r="A13" s="154"/>
      <c r="B13" s="159"/>
      <c r="C13" s="175"/>
      <c r="D13" s="176">
        <v>23161</v>
      </c>
      <c r="E13" s="177"/>
      <c r="F13" s="178">
        <v>87446</v>
      </c>
      <c r="G13" s="179"/>
      <c r="H13" s="165"/>
    </row>
    <row r="14" spans="1:8" x14ac:dyDescent="0.15">
      <c r="A14" s="166"/>
      <c r="B14" s="167"/>
      <c r="C14" s="168"/>
      <c r="D14" s="169">
        <v>16908</v>
      </c>
      <c r="E14" s="170"/>
      <c r="F14" s="171">
        <v>46344</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6.74</v>
      </c>
      <c r="C19" s="180">
        <f>ROUND(VALUE(SUBSTITUTE(実質収支比率等に係る経年分析!G$48,"▲","-")),2)</f>
        <v>3.03</v>
      </c>
      <c r="D19" s="180">
        <f>ROUND(VALUE(SUBSTITUTE(実質収支比率等に係る経年分析!H$48,"▲","-")),2)</f>
        <v>2.5499999999999998</v>
      </c>
      <c r="E19" s="180">
        <f>ROUND(VALUE(SUBSTITUTE(実質収支比率等に係る経年分析!I$48,"▲","-")),2)</f>
        <v>0.93</v>
      </c>
      <c r="F19" s="180">
        <f>ROUND(VALUE(SUBSTITUTE(実質収支比率等に係る経年分析!J$48,"▲","-")),2)</f>
        <v>0.87</v>
      </c>
    </row>
    <row r="20" spans="1:11" x14ac:dyDescent="0.15">
      <c r="A20" s="180" t="s">
        <v>54</v>
      </c>
      <c r="B20" s="180">
        <f>ROUND(VALUE(SUBSTITUTE(実質収支比率等に係る経年分析!F$47,"▲","-")),2)</f>
        <v>48.85</v>
      </c>
      <c r="C20" s="180">
        <f>ROUND(VALUE(SUBSTITUTE(実質収支比率等に係る経年分析!G$47,"▲","-")),2)</f>
        <v>51.27</v>
      </c>
      <c r="D20" s="180">
        <f>ROUND(VALUE(SUBSTITUTE(実質収支比率等に係る経年分析!H$47,"▲","-")),2)</f>
        <v>52.66</v>
      </c>
      <c r="E20" s="180">
        <f>ROUND(VALUE(SUBSTITUTE(実質収支比率等に係る経年分析!I$47,"▲","-")),2)</f>
        <v>53.69</v>
      </c>
      <c r="F20" s="180">
        <f>ROUND(VALUE(SUBSTITUTE(実質収支比率等に係る経年分析!J$47,"▲","-")),2)</f>
        <v>46.64</v>
      </c>
    </row>
    <row r="21" spans="1:11" x14ac:dyDescent="0.15">
      <c r="A21" s="180" t="s">
        <v>55</v>
      </c>
      <c r="B21" s="180">
        <f>IF(ISNUMBER(VALUE(SUBSTITUTE(実質収支比率等に係る経年分析!F$49,"▲","-"))),ROUND(VALUE(SUBSTITUTE(実質収支比率等に係る経年分析!F$49,"▲","-")),2),NA())</f>
        <v>5.74</v>
      </c>
      <c r="C21" s="180">
        <f>IF(ISNUMBER(VALUE(SUBSTITUTE(実質収支比率等に係る経年分析!G$49,"▲","-"))),ROUND(VALUE(SUBSTITUTE(実質収支比率等に係る経年分析!G$49,"▲","-")),2),NA())</f>
        <v>-2.1800000000000002</v>
      </c>
      <c r="D21" s="180">
        <f>IF(ISNUMBER(VALUE(SUBSTITUTE(実質収支比率等に係る経年分析!H$49,"▲","-"))),ROUND(VALUE(SUBSTITUTE(実質収支比率等に係る経年分析!H$49,"▲","-")),2),NA())</f>
        <v>1.0900000000000001</v>
      </c>
      <c r="E21" s="180">
        <f>IF(ISNUMBER(VALUE(SUBSTITUTE(実質収支比率等に係る経年分析!I$49,"▲","-"))),ROUND(VALUE(SUBSTITUTE(実質収支比率等に係る経年分析!I$49,"▲","-")),2),NA())</f>
        <v>-0.21</v>
      </c>
      <c r="F21" s="180">
        <f>IF(ISNUMBER(VALUE(SUBSTITUTE(実質収支比率等に係る経年分析!J$49,"▲","-"))),ROUND(VALUE(SUBSTITUTE(実質収支比率等に係る経年分析!J$49,"▲","-")),2),NA())</f>
        <v>-7.08</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26.55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26.54</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0.19</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1.1299999999999999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1.0900000000000001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0.44</v>
      </c>
    </row>
    <row r="35" spans="1:16" x14ac:dyDescent="0.15">
      <c r="A35" s="181" t="str">
        <f>IF(連結実質赤字比率に係る赤字・黒字の構成分析!C$35="",NA(),連結実質赤字比率に係る赤字・黒字の構成分析!C$35)</f>
        <v>下水道事業特別会計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0.87</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408</v>
      </c>
      <c r="E42" s="182"/>
      <c r="F42" s="182"/>
      <c r="G42" s="182">
        <f>'実質公債費比率（分子）の構造'!L$52</f>
        <v>417</v>
      </c>
      <c r="H42" s="182"/>
      <c r="I42" s="182"/>
      <c r="J42" s="182">
        <f>'実質公債費比率（分子）の構造'!M$52</f>
        <v>413</v>
      </c>
      <c r="K42" s="182"/>
      <c r="L42" s="182"/>
      <c r="M42" s="182">
        <f>'実質公債費比率（分子）の構造'!N$52</f>
        <v>411</v>
      </c>
      <c r="N42" s="182"/>
      <c r="O42" s="182"/>
      <c r="P42" s="182">
        <f>'実質公債費比率（分子）の構造'!O$52</f>
        <v>406</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23</v>
      </c>
      <c r="C45" s="182"/>
      <c r="D45" s="182"/>
      <c r="E45" s="182">
        <f>'実質公債費比率（分子）の構造'!L$49</f>
        <v>9</v>
      </c>
      <c r="F45" s="182"/>
      <c r="G45" s="182"/>
      <c r="H45" s="182">
        <f>'実質公債費比率（分子）の構造'!M$49</f>
        <v>2</v>
      </c>
      <c r="I45" s="182"/>
      <c r="J45" s="182"/>
      <c r="K45" s="182">
        <f>'実質公債費比率（分子）の構造'!N$49</f>
        <v>2</v>
      </c>
      <c r="L45" s="182"/>
      <c r="M45" s="182"/>
      <c r="N45" s="182">
        <f>'実質公債費比率（分子）の構造'!O$49</f>
        <v>0</v>
      </c>
      <c r="O45" s="182"/>
      <c r="P45" s="182"/>
    </row>
    <row r="46" spans="1:16" x14ac:dyDescent="0.15">
      <c r="A46" s="182" t="s">
        <v>66</v>
      </c>
      <c r="B46" s="182">
        <f>'実質公債費比率（分子）の構造'!K$48</f>
        <v>115</v>
      </c>
      <c r="C46" s="182"/>
      <c r="D46" s="182"/>
      <c r="E46" s="182">
        <f>'実質公債費比率（分子）の構造'!L$48</f>
        <v>121</v>
      </c>
      <c r="F46" s="182"/>
      <c r="G46" s="182"/>
      <c r="H46" s="182">
        <f>'実質公債費比率（分子）の構造'!M$48</f>
        <v>127</v>
      </c>
      <c r="I46" s="182"/>
      <c r="J46" s="182"/>
      <c r="K46" s="182">
        <f>'実質公債費比率（分子）の構造'!N$48</f>
        <v>129</v>
      </c>
      <c r="L46" s="182"/>
      <c r="M46" s="182"/>
      <c r="N46" s="182">
        <f>'実質公債費比率（分子）の構造'!O$48</f>
        <v>157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492</v>
      </c>
      <c r="C49" s="182"/>
      <c r="D49" s="182"/>
      <c r="E49" s="182">
        <f>'実質公債費比率（分子）の構造'!L$45</f>
        <v>463</v>
      </c>
      <c r="F49" s="182"/>
      <c r="G49" s="182"/>
      <c r="H49" s="182">
        <f>'実質公債費比率（分子）の構造'!M$45</f>
        <v>504</v>
      </c>
      <c r="I49" s="182"/>
      <c r="J49" s="182"/>
      <c r="K49" s="182">
        <f>'実質公債費比率（分子）の構造'!N$45</f>
        <v>471</v>
      </c>
      <c r="L49" s="182"/>
      <c r="M49" s="182"/>
      <c r="N49" s="182">
        <f>'実質公債費比率（分子）の構造'!O$45</f>
        <v>435</v>
      </c>
      <c r="O49" s="182"/>
      <c r="P49" s="182"/>
    </row>
    <row r="50" spans="1:16" x14ac:dyDescent="0.15">
      <c r="A50" s="182" t="s">
        <v>70</v>
      </c>
      <c r="B50" s="182" t="e">
        <f>NA()</f>
        <v>#N/A</v>
      </c>
      <c r="C50" s="182">
        <f>IF(ISNUMBER('実質公債費比率（分子）の構造'!K$53),'実質公債費比率（分子）の構造'!K$53,NA())</f>
        <v>222</v>
      </c>
      <c r="D50" s="182" t="e">
        <f>NA()</f>
        <v>#N/A</v>
      </c>
      <c r="E50" s="182" t="e">
        <f>NA()</f>
        <v>#N/A</v>
      </c>
      <c r="F50" s="182">
        <f>IF(ISNUMBER('実質公債費比率（分子）の構造'!L$53),'実質公債費比率（分子）の構造'!L$53,NA())</f>
        <v>176</v>
      </c>
      <c r="G50" s="182" t="e">
        <f>NA()</f>
        <v>#N/A</v>
      </c>
      <c r="H50" s="182" t="e">
        <f>NA()</f>
        <v>#N/A</v>
      </c>
      <c r="I50" s="182">
        <f>IF(ISNUMBER('実質公債費比率（分子）の構造'!M$53),'実質公債費比率（分子）の構造'!M$53,NA())</f>
        <v>220</v>
      </c>
      <c r="J50" s="182" t="e">
        <f>NA()</f>
        <v>#N/A</v>
      </c>
      <c r="K50" s="182" t="e">
        <f>NA()</f>
        <v>#N/A</v>
      </c>
      <c r="L50" s="182">
        <f>IF(ISNUMBER('実質公債費比率（分子）の構造'!N$53),'実質公債費比率（分子）の構造'!N$53,NA())</f>
        <v>191</v>
      </c>
      <c r="M50" s="182" t="e">
        <f>NA()</f>
        <v>#N/A</v>
      </c>
      <c r="N50" s="182" t="e">
        <f>NA()</f>
        <v>#N/A</v>
      </c>
      <c r="O50" s="182">
        <f>IF(ISNUMBER('実質公債費比率（分子）の構造'!O$53),'実質公債費比率（分子）の構造'!O$53,NA())</f>
        <v>186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4958</v>
      </c>
      <c r="E56" s="181"/>
      <c r="F56" s="181"/>
      <c r="G56" s="181">
        <f>'将来負担比率（分子）の構造'!J$52</f>
        <v>4889</v>
      </c>
      <c r="H56" s="181"/>
      <c r="I56" s="181"/>
      <c r="J56" s="181">
        <f>'将来負担比率（分子）の構造'!K$52</f>
        <v>4773</v>
      </c>
      <c r="K56" s="181"/>
      <c r="L56" s="181"/>
      <c r="M56" s="181">
        <f>'将来負担比率（分子）の構造'!L$52</f>
        <v>4626</v>
      </c>
      <c r="N56" s="181"/>
      <c r="O56" s="181"/>
      <c r="P56" s="181">
        <f>'将来負担比率（分子）の構造'!M$52</f>
        <v>4491</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3207</v>
      </c>
      <c r="E58" s="181"/>
      <c r="F58" s="181"/>
      <c r="G58" s="181">
        <f>'将来負担比率（分子）の構造'!J$50</f>
        <v>3323</v>
      </c>
      <c r="H58" s="181"/>
      <c r="I58" s="181"/>
      <c r="J58" s="181">
        <f>'将来負担比率（分子）の構造'!K$50</f>
        <v>3423</v>
      </c>
      <c r="K58" s="181"/>
      <c r="L58" s="181"/>
      <c r="M58" s="181">
        <f>'将来負担比率（分子）の構造'!L$50</f>
        <v>3552</v>
      </c>
      <c r="N58" s="181"/>
      <c r="O58" s="181"/>
      <c r="P58" s="181">
        <f>'将来負担比率（分子）の構造'!M$50</f>
        <v>3202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991</v>
      </c>
      <c r="C62" s="181"/>
      <c r="D62" s="181"/>
      <c r="E62" s="181">
        <f>'将来負担比率（分子）の構造'!J$45</f>
        <v>1000</v>
      </c>
      <c r="F62" s="181"/>
      <c r="G62" s="181"/>
      <c r="H62" s="181">
        <f>'将来負担比率（分子）の構造'!K$45</f>
        <v>994</v>
      </c>
      <c r="I62" s="181"/>
      <c r="J62" s="181"/>
      <c r="K62" s="181">
        <f>'将来負担比率（分子）の構造'!L$45</f>
        <v>1020</v>
      </c>
      <c r="L62" s="181"/>
      <c r="M62" s="181"/>
      <c r="N62" s="181">
        <f>'将来負担比率（分子）の構造'!M$45</f>
        <v>912</v>
      </c>
      <c r="O62" s="181"/>
      <c r="P62" s="181"/>
    </row>
    <row r="63" spans="1:16" x14ac:dyDescent="0.15">
      <c r="A63" s="181" t="s">
        <v>34</v>
      </c>
      <c r="B63" s="181">
        <f>'将来負担比率（分子）の構造'!I$44</f>
        <v>14</v>
      </c>
      <c r="C63" s="181"/>
      <c r="D63" s="181"/>
      <c r="E63" s="181">
        <f>'将来負担比率（分子）の構造'!J$44</f>
        <v>4</v>
      </c>
      <c r="F63" s="181"/>
      <c r="G63" s="181"/>
      <c r="H63" s="181">
        <f>'将来負担比率（分子）の構造'!K$44</f>
        <v>3</v>
      </c>
      <c r="I63" s="181"/>
      <c r="J63" s="181"/>
      <c r="K63" s="181">
        <f>'将来負担比率（分子）の構造'!L$44</f>
        <v>1</v>
      </c>
      <c r="L63" s="181"/>
      <c r="M63" s="181"/>
      <c r="N63" s="181">
        <f>'将来負担比率（分子）の構造'!M$44</f>
        <v>3</v>
      </c>
      <c r="O63" s="181"/>
      <c r="P63" s="181"/>
    </row>
    <row r="64" spans="1:16" x14ac:dyDescent="0.15">
      <c r="A64" s="181" t="s">
        <v>33</v>
      </c>
      <c r="B64" s="181">
        <f>'将来負担比率（分子）の構造'!I$43</f>
        <v>1210</v>
      </c>
      <c r="C64" s="181"/>
      <c r="D64" s="181"/>
      <c r="E64" s="181">
        <f>'将来負担比率（分子）の構造'!J$43</f>
        <v>1194</v>
      </c>
      <c r="F64" s="181"/>
      <c r="G64" s="181"/>
      <c r="H64" s="181">
        <f>'将来負担比率（分子）の構造'!K$43</f>
        <v>1166</v>
      </c>
      <c r="I64" s="181"/>
      <c r="J64" s="181"/>
      <c r="K64" s="181">
        <f>'将来負担比率（分子）の構造'!L$43</f>
        <v>1125</v>
      </c>
      <c r="L64" s="181"/>
      <c r="M64" s="181"/>
      <c r="N64" s="181">
        <f>'将来負担比率（分子）の構造'!M$43</f>
        <v>1153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4728</v>
      </c>
      <c r="C66" s="181"/>
      <c r="D66" s="181"/>
      <c r="E66" s="181">
        <f>'将来負担比率（分子）の構造'!J$41</f>
        <v>4619</v>
      </c>
      <c r="F66" s="181"/>
      <c r="G66" s="181"/>
      <c r="H66" s="181">
        <f>'将来負担比率（分子）の構造'!K$41</f>
        <v>4538</v>
      </c>
      <c r="I66" s="181"/>
      <c r="J66" s="181"/>
      <c r="K66" s="181">
        <f>'将来負担比率（分子）の構造'!L$41</f>
        <v>4335</v>
      </c>
      <c r="L66" s="181"/>
      <c r="M66" s="181"/>
      <c r="N66" s="181">
        <f>'将来負担比率（分子）の構造'!M$41</f>
        <v>4229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1675</v>
      </c>
      <c r="C72" s="185">
        <f>基金残高に係る経年分析!G55</f>
        <v>1719</v>
      </c>
      <c r="D72" s="185">
        <f>基金残高に係る経年分析!H55</f>
        <v>1494</v>
      </c>
    </row>
    <row r="73" spans="1:16" x14ac:dyDescent="0.15">
      <c r="A73" s="184" t="s">
        <v>77</v>
      </c>
      <c r="B73" s="185">
        <f>基金残高に係る経年分析!F56</f>
        <v>8</v>
      </c>
      <c r="C73" s="185">
        <f>基金残高に係る経年分析!G56</f>
        <v>8</v>
      </c>
      <c r="D73" s="185">
        <f>基金残高に係る経年分析!H56</f>
        <v>8</v>
      </c>
    </row>
    <row r="74" spans="1:16" x14ac:dyDescent="0.15">
      <c r="A74" s="184" t="s">
        <v>78</v>
      </c>
      <c r="B74" s="185">
        <f>基金残高に係る経年分析!F57</f>
        <v>1515</v>
      </c>
      <c r="C74" s="185">
        <f>基金残高に係る経年分析!G57</f>
        <v>1553</v>
      </c>
      <c r="D74" s="185">
        <f>基金残高に係る経年分析!H57</f>
        <v>1401</v>
      </c>
    </row>
  </sheetData>
  <sheetProtection algorithmName="SHA-512" hashValue="OYMJElblA4+BaNp4ot2egTIcCd6J+5NxFGbqjVJ/DWRok9iIUzEw/NLUXl1jpNvc8tkG1RLCuY6FX85t3IBN7A==" saltValue="T4+GhZp+/2/dvZLmjaEy5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213</v>
      </c>
      <c r="DI1" s="622"/>
      <c r="DJ1" s="622"/>
      <c r="DK1" s="622"/>
      <c r="DL1" s="622"/>
      <c r="DM1" s="622"/>
      <c r="DN1" s="623"/>
      <c r="DO1" s="226"/>
      <c r="DP1" s="621" t="s">
        <v>214</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216</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217</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218</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219</v>
      </c>
      <c r="S4" s="625"/>
      <c r="T4" s="625"/>
      <c r="U4" s="625"/>
      <c r="V4" s="625"/>
      <c r="W4" s="625"/>
      <c r="X4" s="625"/>
      <c r="Y4" s="626"/>
      <c r="Z4" s="624" t="s">
        <v>220</v>
      </c>
      <c r="AA4" s="625"/>
      <c r="AB4" s="625"/>
      <c r="AC4" s="626"/>
      <c r="AD4" s="624" t="s">
        <v>221</v>
      </c>
      <c r="AE4" s="625"/>
      <c r="AF4" s="625"/>
      <c r="AG4" s="625"/>
      <c r="AH4" s="625"/>
      <c r="AI4" s="625"/>
      <c r="AJ4" s="625"/>
      <c r="AK4" s="626"/>
      <c r="AL4" s="624" t="s">
        <v>220</v>
      </c>
      <c r="AM4" s="625"/>
      <c r="AN4" s="625"/>
      <c r="AO4" s="626"/>
      <c r="AP4" s="630" t="s">
        <v>222</v>
      </c>
      <c r="AQ4" s="630"/>
      <c r="AR4" s="630"/>
      <c r="AS4" s="630"/>
      <c r="AT4" s="630"/>
      <c r="AU4" s="630"/>
      <c r="AV4" s="630"/>
      <c r="AW4" s="630"/>
      <c r="AX4" s="630"/>
      <c r="AY4" s="630"/>
      <c r="AZ4" s="630"/>
      <c r="BA4" s="630"/>
      <c r="BB4" s="630"/>
      <c r="BC4" s="630"/>
      <c r="BD4" s="630"/>
      <c r="BE4" s="630"/>
      <c r="BF4" s="630"/>
      <c r="BG4" s="630" t="s">
        <v>223</v>
      </c>
      <c r="BH4" s="630"/>
      <c r="BI4" s="630"/>
      <c r="BJ4" s="630"/>
      <c r="BK4" s="630"/>
      <c r="BL4" s="630"/>
      <c r="BM4" s="630"/>
      <c r="BN4" s="630"/>
      <c r="BO4" s="630" t="s">
        <v>220</v>
      </c>
      <c r="BP4" s="630"/>
      <c r="BQ4" s="630"/>
      <c r="BR4" s="630"/>
      <c r="BS4" s="630" t="s">
        <v>224</v>
      </c>
      <c r="BT4" s="630"/>
      <c r="BU4" s="630"/>
      <c r="BV4" s="630"/>
      <c r="BW4" s="630"/>
      <c r="BX4" s="630"/>
      <c r="BY4" s="630"/>
      <c r="BZ4" s="630"/>
      <c r="CA4" s="630"/>
      <c r="CB4" s="630"/>
      <c r="CD4" s="627" t="s">
        <v>225</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226</v>
      </c>
      <c r="C5" s="632"/>
      <c r="D5" s="632"/>
      <c r="E5" s="632"/>
      <c r="F5" s="632"/>
      <c r="G5" s="632"/>
      <c r="H5" s="632"/>
      <c r="I5" s="632"/>
      <c r="J5" s="632"/>
      <c r="K5" s="632"/>
      <c r="L5" s="632"/>
      <c r="M5" s="632"/>
      <c r="N5" s="632"/>
      <c r="O5" s="632"/>
      <c r="P5" s="632"/>
      <c r="Q5" s="633"/>
      <c r="R5" s="634">
        <v>1452005</v>
      </c>
      <c r="S5" s="635"/>
      <c r="T5" s="635"/>
      <c r="U5" s="635"/>
      <c r="V5" s="635"/>
      <c r="W5" s="635"/>
      <c r="X5" s="635"/>
      <c r="Y5" s="636"/>
      <c r="Z5" s="637">
        <v>27.7</v>
      </c>
      <c r="AA5" s="637"/>
      <c r="AB5" s="637"/>
      <c r="AC5" s="637"/>
      <c r="AD5" s="638">
        <v>1452005</v>
      </c>
      <c r="AE5" s="638"/>
      <c r="AF5" s="638"/>
      <c r="AG5" s="638"/>
      <c r="AH5" s="638"/>
      <c r="AI5" s="638"/>
      <c r="AJ5" s="638"/>
      <c r="AK5" s="638"/>
      <c r="AL5" s="639">
        <v>46.9</v>
      </c>
      <c r="AM5" s="640"/>
      <c r="AN5" s="640"/>
      <c r="AO5" s="641"/>
      <c r="AP5" s="631" t="s">
        <v>227</v>
      </c>
      <c r="AQ5" s="632"/>
      <c r="AR5" s="632"/>
      <c r="AS5" s="632"/>
      <c r="AT5" s="632"/>
      <c r="AU5" s="632"/>
      <c r="AV5" s="632"/>
      <c r="AW5" s="632"/>
      <c r="AX5" s="632"/>
      <c r="AY5" s="632"/>
      <c r="AZ5" s="632"/>
      <c r="BA5" s="632"/>
      <c r="BB5" s="632"/>
      <c r="BC5" s="632"/>
      <c r="BD5" s="632"/>
      <c r="BE5" s="632"/>
      <c r="BF5" s="633"/>
      <c r="BG5" s="645">
        <v>1451947</v>
      </c>
      <c r="BH5" s="646"/>
      <c r="BI5" s="646"/>
      <c r="BJ5" s="646"/>
      <c r="BK5" s="646"/>
      <c r="BL5" s="646"/>
      <c r="BM5" s="646"/>
      <c r="BN5" s="647"/>
      <c r="BO5" s="648">
        <v>100</v>
      </c>
      <c r="BP5" s="648"/>
      <c r="BQ5" s="648"/>
      <c r="BR5" s="648"/>
      <c r="BS5" s="649" t="s">
        <v>228</v>
      </c>
      <c r="BT5" s="649"/>
      <c r="BU5" s="649"/>
      <c r="BV5" s="649"/>
      <c r="BW5" s="649"/>
      <c r="BX5" s="649"/>
      <c r="BY5" s="649"/>
      <c r="BZ5" s="649"/>
      <c r="CA5" s="649"/>
      <c r="CB5" s="653"/>
      <c r="CD5" s="627" t="s">
        <v>222</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220</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x14ac:dyDescent="0.15">
      <c r="B6" s="642" t="s">
        <v>232</v>
      </c>
      <c r="C6" s="643"/>
      <c r="D6" s="643"/>
      <c r="E6" s="643"/>
      <c r="F6" s="643"/>
      <c r="G6" s="643"/>
      <c r="H6" s="643"/>
      <c r="I6" s="643"/>
      <c r="J6" s="643"/>
      <c r="K6" s="643"/>
      <c r="L6" s="643"/>
      <c r="M6" s="643"/>
      <c r="N6" s="643"/>
      <c r="O6" s="643"/>
      <c r="P6" s="643"/>
      <c r="Q6" s="644"/>
      <c r="R6" s="645">
        <v>36188</v>
      </c>
      <c r="S6" s="646"/>
      <c r="T6" s="646"/>
      <c r="U6" s="646"/>
      <c r="V6" s="646"/>
      <c r="W6" s="646"/>
      <c r="X6" s="646"/>
      <c r="Y6" s="647"/>
      <c r="Z6" s="648">
        <v>0.7</v>
      </c>
      <c r="AA6" s="648"/>
      <c r="AB6" s="648"/>
      <c r="AC6" s="648"/>
      <c r="AD6" s="649">
        <v>36188</v>
      </c>
      <c r="AE6" s="649"/>
      <c r="AF6" s="649"/>
      <c r="AG6" s="649"/>
      <c r="AH6" s="649"/>
      <c r="AI6" s="649"/>
      <c r="AJ6" s="649"/>
      <c r="AK6" s="649"/>
      <c r="AL6" s="650">
        <v>1.2</v>
      </c>
      <c r="AM6" s="651"/>
      <c r="AN6" s="651"/>
      <c r="AO6" s="652"/>
      <c r="AP6" s="642" t="s">
        <v>233</v>
      </c>
      <c r="AQ6" s="643"/>
      <c r="AR6" s="643"/>
      <c r="AS6" s="643"/>
      <c r="AT6" s="643"/>
      <c r="AU6" s="643"/>
      <c r="AV6" s="643"/>
      <c r="AW6" s="643"/>
      <c r="AX6" s="643"/>
      <c r="AY6" s="643"/>
      <c r="AZ6" s="643"/>
      <c r="BA6" s="643"/>
      <c r="BB6" s="643"/>
      <c r="BC6" s="643"/>
      <c r="BD6" s="643"/>
      <c r="BE6" s="643"/>
      <c r="BF6" s="644"/>
      <c r="BG6" s="645">
        <v>1451947</v>
      </c>
      <c r="BH6" s="646"/>
      <c r="BI6" s="646"/>
      <c r="BJ6" s="646"/>
      <c r="BK6" s="646"/>
      <c r="BL6" s="646"/>
      <c r="BM6" s="646"/>
      <c r="BN6" s="647"/>
      <c r="BO6" s="648">
        <v>100</v>
      </c>
      <c r="BP6" s="648"/>
      <c r="BQ6" s="648"/>
      <c r="BR6" s="648"/>
      <c r="BS6" s="649" t="s">
        <v>128</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94189</v>
      </c>
      <c r="CS6" s="646"/>
      <c r="CT6" s="646"/>
      <c r="CU6" s="646"/>
      <c r="CV6" s="646"/>
      <c r="CW6" s="646"/>
      <c r="CX6" s="646"/>
      <c r="CY6" s="647"/>
      <c r="CZ6" s="639">
        <v>1.8</v>
      </c>
      <c r="DA6" s="640"/>
      <c r="DB6" s="640"/>
      <c r="DC6" s="659"/>
      <c r="DD6" s="654" t="s">
        <v>128</v>
      </c>
      <c r="DE6" s="646"/>
      <c r="DF6" s="646"/>
      <c r="DG6" s="646"/>
      <c r="DH6" s="646"/>
      <c r="DI6" s="646"/>
      <c r="DJ6" s="646"/>
      <c r="DK6" s="646"/>
      <c r="DL6" s="646"/>
      <c r="DM6" s="646"/>
      <c r="DN6" s="646"/>
      <c r="DO6" s="646"/>
      <c r="DP6" s="647"/>
      <c r="DQ6" s="654">
        <v>94189</v>
      </c>
      <c r="DR6" s="646"/>
      <c r="DS6" s="646"/>
      <c r="DT6" s="646"/>
      <c r="DU6" s="646"/>
      <c r="DV6" s="646"/>
      <c r="DW6" s="646"/>
      <c r="DX6" s="646"/>
      <c r="DY6" s="646"/>
      <c r="DZ6" s="646"/>
      <c r="EA6" s="646"/>
      <c r="EB6" s="646"/>
      <c r="EC6" s="655"/>
    </row>
    <row r="7" spans="2:143" ht="11.25" customHeight="1" x14ac:dyDescent="0.15">
      <c r="B7" s="642" t="s">
        <v>235</v>
      </c>
      <c r="C7" s="643"/>
      <c r="D7" s="643"/>
      <c r="E7" s="643"/>
      <c r="F7" s="643"/>
      <c r="G7" s="643"/>
      <c r="H7" s="643"/>
      <c r="I7" s="643"/>
      <c r="J7" s="643"/>
      <c r="K7" s="643"/>
      <c r="L7" s="643"/>
      <c r="M7" s="643"/>
      <c r="N7" s="643"/>
      <c r="O7" s="643"/>
      <c r="P7" s="643"/>
      <c r="Q7" s="644"/>
      <c r="R7" s="645">
        <v>2448</v>
      </c>
      <c r="S7" s="646"/>
      <c r="T7" s="646"/>
      <c r="U7" s="646"/>
      <c r="V7" s="646"/>
      <c r="W7" s="646"/>
      <c r="X7" s="646"/>
      <c r="Y7" s="647"/>
      <c r="Z7" s="648">
        <v>0</v>
      </c>
      <c r="AA7" s="648"/>
      <c r="AB7" s="648"/>
      <c r="AC7" s="648"/>
      <c r="AD7" s="649">
        <v>2448</v>
      </c>
      <c r="AE7" s="649"/>
      <c r="AF7" s="649"/>
      <c r="AG7" s="649"/>
      <c r="AH7" s="649"/>
      <c r="AI7" s="649"/>
      <c r="AJ7" s="649"/>
      <c r="AK7" s="649"/>
      <c r="AL7" s="650">
        <v>0.1</v>
      </c>
      <c r="AM7" s="651"/>
      <c r="AN7" s="651"/>
      <c r="AO7" s="652"/>
      <c r="AP7" s="642" t="s">
        <v>236</v>
      </c>
      <c r="AQ7" s="643"/>
      <c r="AR7" s="643"/>
      <c r="AS7" s="643"/>
      <c r="AT7" s="643"/>
      <c r="AU7" s="643"/>
      <c r="AV7" s="643"/>
      <c r="AW7" s="643"/>
      <c r="AX7" s="643"/>
      <c r="AY7" s="643"/>
      <c r="AZ7" s="643"/>
      <c r="BA7" s="643"/>
      <c r="BB7" s="643"/>
      <c r="BC7" s="643"/>
      <c r="BD7" s="643"/>
      <c r="BE7" s="643"/>
      <c r="BF7" s="644"/>
      <c r="BG7" s="645">
        <v>708895</v>
      </c>
      <c r="BH7" s="646"/>
      <c r="BI7" s="646"/>
      <c r="BJ7" s="646"/>
      <c r="BK7" s="646"/>
      <c r="BL7" s="646"/>
      <c r="BM7" s="646"/>
      <c r="BN7" s="647"/>
      <c r="BO7" s="648">
        <v>48.8</v>
      </c>
      <c r="BP7" s="648"/>
      <c r="BQ7" s="648"/>
      <c r="BR7" s="648"/>
      <c r="BS7" s="649" t="s">
        <v>128</v>
      </c>
      <c r="BT7" s="649"/>
      <c r="BU7" s="649"/>
      <c r="BV7" s="649"/>
      <c r="BW7" s="649"/>
      <c r="BX7" s="649"/>
      <c r="BY7" s="649"/>
      <c r="BZ7" s="649"/>
      <c r="CA7" s="649"/>
      <c r="CB7" s="653"/>
      <c r="CD7" s="660" t="s">
        <v>237</v>
      </c>
      <c r="CE7" s="661"/>
      <c r="CF7" s="661"/>
      <c r="CG7" s="661"/>
      <c r="CH7" s="661"/>
      <c r="CI7" s="661"/>
      <c r="CJ7" s="661"/>
      <c r="CK7" s="661"/>
      <c r="CL7" s="661"/>
      <c r="CM7" s="661"/>
      <c r="CN7" s="661"/>
      <c r="CO7" s="661"/>
      <c r="CP7" s="661"/>
      <c r="CQ7" s="662"/>
      <c r="CR7" s="645">
        <v>902908</v>
      </c>
      <c r="CS7" s="646"/>
      <c r="CT7" s="646"/>
      <c r="CU7" s="646"/>
      <c r="CV7" s="646"/>
      <c r="CW7" s="646"/>
      <c r="CX7" s="646"/>
      <c r="CY7" s="647"/>
      <c r="CZ7" s="648">
        <v>17.399999999999999</v>
      </c>
      <c r="DA7" s="648"/>
      <c r="DB7" s="648"/>
      <c r="DC7" s="648"/>
      <c r="DD7" s="654">
        <v>25513</v>
      </c>
      <c r="DE7" s="646"/>
      <c r="DF7" s="646"/>
      <c r="DG7" s="646"/>
      <c r="DH7" s="646"/>
      <c r="DI7" s="646"/>
      <c r="DJ7" s="646"/>
      <c r="DK7" s="646"/>
      <c r="DL7" s="646"/>
      <c r="DM7" s="646"/>
      <c r="DN7" s="646"/>
      <c r="DO7" s="646"/>
      <c r="DP7" s="647"/>
      <c r="DQ7" s="654">
        <v>792776</v>
      </c>
      <c r="DR7" s="646"/>
      <c r="DS7" s="646"/>
      <c r="DT7" s="646"/>
      <c r="DU7" s="646"/>
      <c r="DV7" s="646"/>
      <c r="DW7" s="646"/>
      <c r="DX7" s="646"/>
      <c r="DY7" s="646"/>
      <c r="DZ7" s="646"/>
      <c r="EA7" s="646"/>
      <c r="EB7" s="646"/>
      <c r="EC7" s="655"/>
    </row>
    <row r="8" spans="2:143" ht="11.25" customHeight="1" x14ac:dyDescent="0.15">
      <c r="B8" s="642" t="s">
        <v>238</v>
      </c>
      <c r="C8" s="643"/>
      <c r="D8" s="643"/>
      <c r="E8" s="643"/>
      <c r="F8" s="643"/>
      <c r="G8" s="643"/>
      <c r="H8" s="643"/>
      <c r="I8" s="643"/>
      <c r="J8" s="643"/>
      <c r="K8" s="643"/>
      <c r="L8" s="643"/>
      <c r="M8" s="643"/>
      <c r="N8" s="643"/>
      <c r="O8" s="643"/>
      <c r="P8" s="643"/>
      <c r="Q8" s="644"/>
      <c r="R8" s="645">
        <v>11272</v>
      </c>
      <c r="S8" s="646"/>
      <c r="T8" s="646"/>
      <c r="U8" s="646"/>
      <c r="V8" s="646"/>
      <c r="W8" s="646"/>
      <c r="X8" s="646"/>
      <c r="Y8" s="647"/>
      <c r="Z8" s="648">
        <v>0.2</v>
      </c>
      <c r="AA8" s="648"/>
      <c r="AB8" s="648"/>
      <c r="AC8" s="648"/>
      <c r="AD8" s="649">
        <v>11272</v>
      </c>
      <c r="AE8" s="649"/>
      <c r="AF8" s="649"/>
      <c r="AG8" s="649"/>
      <c r="AH8" s="649"/>
      <c r="AI8" s="649"/>
      <c r="AJ8" s="649"/>
      <c r="AK8" s="649"/>
      <c r="AL8" s="650">
        <v>0.4</v>
      </c>
      <c r="AM8" s="651"/>
      <c r="AN8" s="651"/>
      <c r="AO8" s="652"/>
      <c r="AP8" s="642" t="s">
        <v>239</v>
      </c>
      <c r="AQ8" s="643"/>
      <c r="AR8" s="643"/>
      <c r="AS8" s="643"/>
      <c r="AT8" s="643"/>
      <c r="AU8" s="643"/>
      <c r="AV8" s="643"/>
      <c r="AW8" s="643"/>
      <c r="AX8" s="643"/>
      <c r="AY8" s="643"/>
      <c r="AZ8" s="643"/>
      <c r="BA8" s="643"/>
      <c r="BB8" s="643"/>
      <c r="BC8" s="643"/>
      <c r="BD8" s="643"/>
      <c r="BE8" s="643"/>
      <c r="BF8" s="644"/>
      <c r="BG8" s="645">
        <v>22667</v>
      </c>
      <c r="BH8" s="646"/>
      <c r="BI8" s="646"/>
      <c r="BJ8" s="646"/>
      <c r="BK8" s="646"/>
      <c r="BL8" s="646"/>
      <c r="BM8" s="646"/>
      <c r="BN8" s="647"/>
      <c r="BO8" s="648">
        <v>1.6</v>
      </c>
      <c r="BP8" s="648"/>
      <c r="BQ8" s="648"/>
      <c r="BR8" s="648"/>
      <c r="BS8" s="654" t="s">
        <v>128</v>
      </c>
      <c r="BT8" s="646"/>
      <c r="BU8" s="646"/>
      <c r="BV8" s="646"/>
      <c r="BW8" s="646"/>
      <c r="BX8" s="646"/>
      <c r="BY8" s="646"/>
      <c r="BZ8" s="646"/>
      <c r="CA8" s="646"/>
      <c r="CB8" s="655"/>
      <c r="CD8" s="660" t="s">
        <v>240</v>
      </c>
      <c r="CE8" s="661"/>
      <c r="CF8" s="661"/>
      <c r="CG8" s="661"/>
      <c r="CH8" s="661"/>
      <c r="CI8" s="661"/>
      <c r="CJ8" s="661"/>
      <c r="CK8" s="661"/>
      <c r="CL8" s="661"/>
      <c r="CM8" s="661"/>
      <c r="CN8" s="661"/>
      <c r="CO8" s="661"/>
      <c r="CP8" s="661"/>
      <c r="CQ8" s="662"/>
      <c r="CR8" s="645">
        <v>1829634</v>
      </c>
      <c r="CS8" s="646"/>
      <c r="CT8" s="646"/>
      <c r="CU8" s="646"/>
      <c r="CV8" s="646"/>
      <c r="CW8" s="646"/>
      <c r="CX8" s="646"/>
      <c r="CY8" s="647"/>
      <c r="CZ8" s="648">
        <v>35.200000000000003</v>
      </c>
      <c r="DA8" s="648"/>
      <c r="DB8" s="648"/>
      <c r="DC8" s="648"/>
      <c r="DD8" s="654">
        <v>8323</v>
      </c>
      <c r="DE8" s="646"/>
      <c r="DF8" s="646"/>
      <c r="DG8" s="646"/>
      <c r="DH8" s="646"/>
      <c r="DI8" s="646"/>
      <c r="DJ8" s="646"/>
      <c r="DK8" s="646"/>
      <c r="DL8" s="646"/>
      <c r="DM8" s="646"/>
      <c r="DN8" s="646"/>
      <c r="DO8" s="646"/>
      <c r="DP8" s="647"/>
      <c r="DQ8" s="654">
        <v>972523</v>
      </c>
      <c r="DR8" s="646"/>
      <c r="DS8" s="646"/>
      <c r="DT8" s="646"/>
      <c r="DU8" s="646"/>
      <c r="DV8" s="646"/>
      <c r="DW8" s="646"/>
      <c r="DX8" s="646"/>
      <c r="DY8" s="646"/>
      <c r="DZ8" s="646"/>
      <c r="EA8" s="646"/>
      <c r="EB8" s="646"/>
      <c r="EC8" s="655"/>
    </row>
    <row r="9" spans="2:143" ht="11.25" customHeight="1" x14ac:dyDescent="0.15">
      <c r="B9" s="642" t="s">
        <v>241</v>
      </c>
      <c r="C9" s="643"/>
      <c r="D9" s="643"/>
      <c r="E9" s="643"/>
      <c r="F9" s="643"/>
      <c r="G9" s="643"/>
      <c r="H9" s="643"/>
      <c r="I9" s="643"/>
      <c r="J9" s="643"/>
      <c r="K9" s="643"/>
      <c r="L9" s="643"/>
      <c r="M9" s="643"/>
      <c r="N9" s="643"/>
      <c r="O9" s="643"/>
      <c r="P9" s="643"/>
      <c r="Q9" s="644"/>
      <c r="R9" s="645">
        <v>6453</v>
      </c>
      <c r="S9" s="646"/>
      <c r="T9" s="646"/>
      <c r="U9" s="646"/>
      <c r="V9" s="646"/>
      <c r="W9" s="646"/>
      <c r="X9" s="646"/>
      <c r="Y9" s="647"/>
      <c r="Z9" s="648">
        <v>0.1</v>
      </c>
      <c r="AA9" s="648"/>
      <c r="AB9" s="648"/>
      <c r="AC9" s="648"/>
      <c r="AD9" s="649">
        <v>6453</v>
      </c>
      <c r="AE9" s="649"/>
      <c r="AF9" s="649"/>
      <c r="AG9" s="649"/>
      <c r="AH9" s="649"/>
      <c r="AI9" s="649"/>
      <c r="AJ9" s="649"/>
      <c r="AK9" s="649"/>
      <c r="AL9" s="650">
        <v>0.2</v>
      </c>
      <c r="AM9" s="651"/>
      <c r="AN9" s="651"/>
      <c r="AO9" s="652"/>
      <c r="AP9" s="642" t="s">
        <v>242</v>
      </c>
      <c r="AQ9" s="643"/>
      <c r="AR9" s="643"/>
      <c r="AS9" s="643"/>
      <c r="AT9" s="643"/>
      <c r="AU9" s="643"/>
      <c r="AV9" s="643"/>
      <c r="AW9" s="643"/>
      <c r="AX9" s="643"/>
      <c r="AY9" s="643"/>
      <c r="AZ9" s="643"/>
      <c r="BA9" s="643"/>
      <c r="BB9" s="643"/>
      <c r="BC9" s="643"/>
      <c r="BD9" s="643"/>
      <c r="BE9" s="643"/>
      <c r="BF9" s="644"/>
      <c r="BG9" s="645">
        <v>642225</v>
      </c>
      <c r="BH9" s="646"/>
      <c r="BI9" s="646"/>
      <c r="BJ9" s="646"/>
      <c r="BK9" s="646"/>
      <c r="BL9" s="646"/>
      <c r="BM9" s="646"/>
      <c r="BN9" s="647"/>
      <c r="BO9" s="648">
        <v>44.2</v>
      </c>
      <c r="BP9" s="648"/>
      <c r="BQ9" s="648"/>
      <c r="BR9" s="648"/>
      <c r="BS9" s="654" t="s">
        <v>128</v>
      </c>
      <c r="BT9" s="646"/>
      <c r="BU9" s="646"/>
      <c r="BV9" s="646"/>
      <c r="BW9" s="646"/>
      <c r="BX9" s="646"/>
      <c r="BY9" s="646"/>
      <c r="BZ9" s="646"/>
      <c r="CA9" s="646"/>
      <c r="CB9" s="655"/>
      <c r="CD9" s="660" t="s">
        <v>243</v>
      </c>
      <c r="CE9" s="661"/>
      <c r="CF9" s="661"/>
      <c r="CG9" s="661"/>
      <c r="CH9" s="661"/>
      <c r="CI9" s="661"/>
      <c r="CJ9" s="661"/>
      <c r="CK9" s="661"/>
      <c r="CL9" s="661"/>
      <c r="CM9" s="661"/>
      <c r="CN9" s="661"/>
      <c r="CO9" s="661"/>
      <c r="CP9" s="661"/>
      <c r="CQ9" s="662"/>
      <c r="CR9" s="645">
        <v>362857</v>
      </c>
      <c r="CS9" s="646"/>
      <c r="CT9" s="646"/>
      <c r="CU9" s="646"/>
      <c r="CV9" s="646"/>
      <c r="CW9" s="646"/>
      <c r="CX9" s="646"/>
      <c r="CY9" s="647"/>
      <c r="CZ9" s="648">
        <v>7</v>
      </c>
      <c r="DA9" s="648"/>
      <c r="DB9" s="648"/>
      <c r="DC9" s="648"/>
      <c r="DD9" s="654" t="s">
        <v>173</v>
      </c>
      <c r="DE9" s="646"/>
      <c r="DF9" s="646"/>
      <c r="DG9" s="646"/>
      <c r="DH9" s="646"/>
      <c r="DI9" s="646"/>
      <c r="DJ9" s="646"/>
      <c r="DK9" s="646"/>
      <c r="DL9" s="646"/>
      <c r="DM9" s="646"/>
      <c r="DN9" s="646"/>
      <c r="DO9" s="646"/>
      <c r="DP9" s="647"/>
      <c r="DQ9" s="654">
        <v>332096</v>
      </c>
      <c r="DR9" s="646"/>
      <c r="DS9" s="646"/>
      <c r="DT9" s="646"/>
      <c r="DU9" s="646"/>
      <c r="DV9" s="646"/>
      <c r="DW9" s="646"/>
      <c r="DX9" s="646"/>
      <c r="DY9" s="646"/>
      <c r="DZ9" s="646"/>
      <c r="EA9" s="646"/>
      <c r="EB9" s="646"/>
      <c r="EC9" s="655"/>
    </row>
    <row r="10" spans="2:143" ht="11.25" customHeight="1" x14ac:dyDescent="0.15">
      <c r="B10" s="642" t="s">
        <v>244</v>
      </c>
      <c r="C10" s="643"/>
      <c r="D10" s="643"/>
      <c r="E10" s="643"/>
      <c r="F10" s="643"/>
      <c r="G10" s="643"/>
      <c r="H10" s="643"/>
      <c r="I10" s="643"/>
      <c r="J10" s="643"/>
      <c r="K10" s="643"/>
      <c r="L10" s="643"/>
      <c r="M10" s="643"/>
      <c r="N10" s="643"/>
      <c r="O10" s="643"/>
      <c r="P10" s="643"/>
      <c r="Q10" s="644"/>
      <c r="R10" s="645" t="s">
        <v>173</v>
      </c>
      <c r="S10" s="646"/>
      <c r="T10" s="646"/>
      <c r="U10" s="646"/>
      <c r="V10" s="646"/>
      <c r="W10" s="646"/>
      <c r="X10" s="646"/>
      <c r="Y10" s="647"/>
      <c r="Z10" s="648" t="s">
        <v>128</v>
      </c>
      <c r="AA10" s="648"/>
      <c r="AB10" s="648"/>
      <c r="AC10" s="648"/>
      <c r="AD10" s="649" t="s">
        <v>128</v>
      </c>
      <c r="AE10" s="649"/>
      <c r="AF10" s="649"/>
      <c r="AG10" s="649"/>
      <c r="AH10" s="649"/>
      <c r="AI10" s="649"/>
      <c r="AJ10" s="649"/>
      <c r="AK10" s="649"/>
      <c r="AL10" s="650" t="s">
        <v>128</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19748</v>
      </c>
      <c r="BH10" s="646"/>
      <c r="BI10" s="646"/>
      <c r="BJ10" s="646"/>
      <c r="BK10" s="646"/>
      <c r="BL10" s="646"/>
      <c r="BM10" s="646"/>
      <c r="BN10" s="647"/>
      <c r="BO10" s="648">
        <v>1.4</v>
      </c>
      <c r="BP10" s="648"/>
      <c r="BQ10" s="648"/>
      <c r="BR10" s="648"/>
      <c r="BS10" s="654" t="s">
        <v>173</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t="s">
        <v>128</v>
      </c>
      <c r="CS10" s="646"/>
      <c r="CT10" s="646"/>
      <c r="CU10" s="646"/>
      <c r="CV10" s="646"/>
      <c r="CW10" s="646"/>
      <c r="CX10" s="646"/>
      <c r="CY10" s="647"/>
      <c r="CZ10" s="648" t="s">
        <v>173</v>
      </c>
      <c r="DA10" s="648"/>
      <c r="DB10" s="648"/>
      <c r="DC10" s="648"/>
      <c r="DD10" s="654" t="s">
        <v>228</v>
      </c>
      <c r="DE10" s="646"/>
      <c r="DF10" s="646"/>
      <c r="DG10" s="646"/>
      <c r="DH10" s="646"/>
      <c r="DI10" s="646"/>
      <c r="DJ10" s="646"/>
      <c r="DK10" s="646"/>
      <c r="DL10" s="646"/>
      <c r="DM10" s="646"/>
      <c r="DN10" s="646"/>
      <c r="DO10" s="646"/>
      <c r="DP10" s="647"/>
      <c r="DQ10" s="654" t="s">
        <v>128</v>
      </c>
      <c r="DR10" s="646"/>
      <c r="DS10" s="646"/>
      <c r="DT10" s="646"/>
      <c r="DU10" s="646"/>
      <c r="DV10" s="646"/>
      <c r="DW10" s="646"/>
      <c r="DX10" s="646"/>
      <c r="DY10" s="646"/>
      <c r="DZ10" s="646"/>
      <c r="EA10" s="646"/>
      <c r="EB10" s="646"/>
      <c r="EC10" s="655"/>
    </row>
    <row r="11" spans="2:143" ht="11.25" customHeight="1" x14ac:dyDescent="0.15">
      <c r="B11" s="642" t="s">
        <v>247</v>
      </c>
      <c r="C11" s="643"/>
      <c r="D11" s="643"/>
      <c r="E11" s="643"/>
      <c r="F11" s="643"/>
      <c r="G11" s="643"/>
      <c r="H11" s="643"/>
      <c r="I11" s="643"/>
      <c r="J11" s="643"/>
      <c r="K11" s="643"/>
      <c r="L11" s="643"/>
      <c r="M11" s="643"/>
      <c r="N11" s="643"/>
      <c r="O11" s="643"/>
      <c r="P11" s="643"/>
      <c r="Q11" s="644"/>
      <c r="R11" s="645">
        <v>203442</v>
      </c>
      <c r="S11" s="646"/>
      <c r="T11" s="646"/>
      <c r="U11" s="646"/>
      <c r="V11" s="646"/>
      <c r="W11" s="646"/>
      <c r="X11" s="646"/>
      <c r="Y11" s="647"/>
      <c r="Z11" s="650">
        <v>3.9</v>
      </c>
      <c r="AA11" s="651"/>
      <c r="AB11" s="651"/>
      <c r="AC11" s="663"/>
      <c r="AD11" s="654">
        <v>203442</v>
      </c>
      <c r="AE11" s="646"/>
      <c r="AF11" s="646"/>
      <c r="AG11" s="646"/>
      <c r="AH11" s="646"/>
      <c r="AI11" s="646"/>
      <c r="AJ11" s="646"/>
      <c r="AK11" s="647"/>
      <c r="AL11" s="650">
        <v>6.6</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24255</v>
      </c>
      <c r="BH11" s="646"/>
      <c r="BI11" s="646"/>
      <c r="BJ11" s="646"/>
      <c r="BK11" s="646"/>
      <c r="BL11" s="646"/>
      <c r="BM11" s="646"/>
      <c r="BN11" s="647"/>
      <c r="BO11" s="648">
        <v>1.7</v>
      </c>
      <c r="BP11" s="648"/>
      <c r="BQ11" s="648"/>
      <c r="BR11" s="648"/>
      <c r="BS11" s="654" t="s">
        <v>128</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72129</v>
      </c>
      <c r="CS11" s="646"/>
      <c r="CT11" s="646"/>
      <c r="CU11" s="646"/>
      <c r="CV11" s="646"/>
      <c r="CW11" s="646"/>
      <c r="CX11" s="646"/>
      <c r="CY11" s="647"/>
      <c r="CZ11" s="648">
        <v>1.4</v>
      </c>
      <c r="DA11" s="648"/>
      <c r="DB11" s="648"/>
      <c r="DC11" s="648"/>
      <c r="DD11" s="654">
        <v>25560</v>
      </c>
      <c r="DE11" s="646"/>
      <c r="DF11" s="646"/>
      <c r="DG11" s="646"/>
      <c r="DH11" s="646"/>
      <c r="DI11" s="646"/>
      <c r="DJ11" s="646"/>
      <c r="DK11" s="646"/>
      <c r="DL11" s="646"/>
      <c r="DM11" s="646"/>
      <c r="DN11" s="646"/>
      <c r="DO11" s="646"/>
      <c r="DP11" s="647"/>
      <c r="DQ11" s="654">
        <v>39855</v>
      </c>
      <c r="DR11" s="646"/>
      <c r="DS11" s="646"/>
      <c r="DT11" s="646"/>
      <c r="DU11" s="646"/>
      <c r="DV11" s="646"/>
      <c r="DW11" s="646"/>
      <c r="DX11" s="646"/>
      <c r="DY11" s="646"/>
      <c r="DZ11" s="646"/>
      <c r="EA11" s="646"/>
      <c r="EB11" s="646"/>
      <c r="EC11" s="655"/>
    </row>
    <row r="12" spans="2:143" ht="11.25" customHeight="1" x14ac:dyDescent="0.15">
      <c r="B12" s="642" t="s">
        <v>250</v>
      </c>
      <c r="C12" s="643"/>
      <c r="D12" s="643"/>
      <c r="E12" s="643"/>
      <c r="F12" s="643"/>
      <c r="G12" s="643"/>
      <c r="H12" s="643"/>
      <c r="I12" s="643"/>
      <c r="J12" s="643"/>
      <c r="K12" s="643"/>
      <c r="L12" s="643"/>
      <c r="M12" s="643"/>
      <c r="N12" s="643"/>
      <c r="O12" s="643"/>
      <c r="P12" s="643"/>
      <c r="Q12" s="644"/>
      <c r="R12" s="645">
        <v>23685</v>
      </c>
      <c r="S12" s="646"/>
      <c r="T12" s="646"/>
      <c r="U12" s="646"/>
      <c r="V12" s="646"/>
      <c r="W12" s="646"/>
      <c r="X12" s="646"/>
      <c r="Y12" s="647"/>
      <c r="Z12" s="648">
        <v>0.5</v>
      </c>
      <c r="AA12" s="648"/>
      <c r="AB12" s="648"/>
      <c r="AC12" s="648"/>
      <c r="AD12" s="649">
        <v>23685</v>
      </c>
      <c r="AE12" s="649"/>
      <c r="AF12" s="649"/>
      <c r="AG12" s="649"/>
      <c r="AH12" s="649"/>
      <c r="AI12" s="649"/>
      <c r="AJ12" s="649"/>
      <c r="AK12" s="649"/>
      <c r="AL12" s="650">
        <v>0.8</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518776</v>
      </c>
      <c r="BH12" s="646"/>
      <c r="BI12" s="646"/>
      <c r="BJ12" s="646"/>
      <c r="BK12" s="646"/>
      <c r="BL12" s="646"/>
      <c r="BM12" s="646"/>
      <c r="BN12" s="647"/>
      <c r="BO12" s="648">
        <v>35.700000000000003</v>
      </c>
      <c r="BP12" s="648"/>
      <c r="BQ12" s="648"/>
      <c r="BR12" s="648"/>
      <c r="BS12" s="654" t="s">
        <v>128</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79462</v>
      </c>
      <c r="CS12" s="646"/>
      <c r="CT12" s="646"/>
      <c r="CU12" s="646"/>
      <c r="CV12" s="646"/>
      <c r="CW12" s="646"/>
      <c r="CX12" s="646"/>
      <c r="CY12" s="647"/>
      <c r="CZ12" s="648">
        <v>1.5</v>
      </c>
      <c r="DA12" s="648"/>
      <c r="DB12" s="648"/>
      <c r="DC12" s="648"/>
      <c r="DD12" s="654">
        <v>19069</v>
      </c>
      <c r="DE12" s="646"/>
      <c r="DF12" s="646"/>
      <c r="DG12" s="646"/>
      <c r="DH12" s="646"/>
      <c r="DI12" s="646"/>
      <c r="DJ12" s="646"/>
      <c r="DK12" s="646"/>
      <c r="DL12" s="646"/>
      <c r="DM12" s="646"/>
      <c r="DN12" s="646"/>
      <c r="DO12" s="646"/>
      <c r="DP12" s="647"/>
      <c r="DQ12" s="654">
        <v>74530</v>
      </c>
      <c r="DR12" s="646"/>
      <c r="DS12" s="646"/>
      <c r="DT12" s="646"/>
      <c r="DU12" s="646"/>
      <c r="DV12" s="646"/>
      <c r="DW12" s="646"/>
      <c r="DX12" s="646"/>
      <c r="DY12" s="646"/>
      <c r="DZ12" s="646"/>
      <c r="EA12" s="646"/>
      <c r="EB12" s="646"/>
      <c r="EC12" s="655"/>
    </row>
    <row r="13" spans="2:143" ht="11.25" customHeight="1" x14ac:dyDescent="0.15">
      <c r="B13" s="642" t="s">
        <v>253</v>
      </c>
      <c r="C13" s="643"/>
      <c r="D13" s="643"/>
      <c r="E13" s="643"/>
      <c r="F13" s="643"/>
      <c r="G13" s="643"/>
      <c r="H13" s="643"/>
      <c r="I13" s="643"/>
      <c r="J13" s="643"/>
      <c r="K13" s="643"/>
      <c r="L13" s="643"/>
      <c r="M13" s="643"/>
      <c r="N13" s="643"/>
      <c r="O13" s="643"/>
      <c r="P13" s="643"/>
      <c r="Q13" s="644"/>
      <c r="R13" s="645" t="s">
        <v>128</v>
      </c>
      <c r="S13" s="646"/>
      <c r="T13" s="646"/>
      <c r="U13" s="646"/>
      <c r="V13" s="646"/>
      <c r="W13" s="646"/>
      <c r="X13" s="646"/>
      <c r="Y13" s="647"/>
      <c r="Z13" s="648" t="s">
        <v>228</v>
      </c>
      <c r="AA13" s="648"/>
      <c r="AB13" s="648"/>
      <c r="AC13" s="648"/>
      <c r="AD13" s="649" t="s">
        <v>128</v>
      </c>
      <c r="AE13" s="649"/>
      <c r="AF13" s="649"/>
      <c r="AG13" s="649"/>
      <c r="AH13" s="649"/>
      <c r="AI13" s="649"/>
      <c r="AJ13" s="649"/>
      <c r="AK13" s="649"/>
      <c r="AL13" s="650" t="s">
        <v>128</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518776</v>
      </c>
      <c r="BH13" s="646"/>
      <c r="BI13" s="646"/>
      <c r="BJ13" s="646"/>
      <c r="BK13" s="646"/>
      <c r="BL13" s="646"/>
      <c r="BM13" s="646"/>
      <c r="BN13" s="647"/>
      <c r="BO13" s="648">
        <v>35.700000000000003</v>
      </c>
      <c r="BP13" s="648"/>
      <c r="BQ13" s="648"/>
      <c r="BR13" s="648"/>
      <c r="BS13" s="654" t="s">
        <v>173</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341746</v>
      </c>
      <c r="CS13" s="646"/>
      <c r="CT13" s="646"/>
      <c r="CU13" s="646"/>
      <c r="CV13" s="646"/>
      <c r="CW13" s="646"/>
      <c r="CX13" s="646"/>
      <c r="CY13" s="647"/>
      <c r="CZ13" s="648">
        <v>6.6</v>
      </c>
      <c r="DA13" s="648"/>
      <c r="DB13" s="648"/>
      <c r="DC13" s="648"/>
      <c r="DD13" s="654">
        <v>44712</v>
      </c>
      <c r="DE13" s="646"/>
      <c r="DF13" s="646"/>
      <c r="DG13" s="646"/>
      <c r="DH13" s="646"/>
      <c r="DI13" s="646"/>
      <c r="DJ13" s="646"/>
      <c r="DK13" s="646"/>
      <c r="DL13" s="646"/>
      <c r="DM13" s="646"/>
      <c r="DN13" s="646"/>
      <c r="DO13" s="646"/>
      <c r="DP13" s="647"/>
      <c r="DQ13" s="654">
        <v>289993</v>
      </c>
      <c r="DR13" s="646"/>
      <c r="DS13" s="646"/>
      <c r="DT13" s="646"/>
      <c r="DU13" s="646"/>
      <c r="DV13" s="646"/>
      <c r="DW13" s="646"/>
      <c r="DX13" s="646"/>
      <c r="DY13" s="646"/>
      <c r="DZ13" s="646"/>
      <c r="EA13" s="646"/>
      <c r="EB13" s="646"/>
      <c r="EC13" s="655"/>
    </row>
    <row r="14" spans="2:143" ht="11.25" customHeight="1" x14ac:dyDescent="0.15">
      <c r="B14" s="642" t="s">
        <v>256</v>
      </c>
      <c r="C14" s="643"/>
      <c r="D14" s="643"/>
      <c r="E14" s="643"/>
      <c r="F14" s="643"/>
      <c r="G14" s="643"/>
      <c r="H14" s="643"/>
      <c r="I14" s="643"/>
      <c r="J14" s="643"/>
      <c r="K14" s="643"/>
      <c r="L14" s="643"/>
      <c r="M14" s="643"/>
      <c r="N14" s="643"/>
      <c r="O14" s="643"/>
      <c r="P14" s="643"/>
      <c r="Q14" s="644"/>
      <c r="R14" s="645">
        <v>10332</v>
      </c>
      <c r="S14" s="646"/>
      <c r="T14" s="646"/>
      <c r="U14" s="646"/>
      <c r="V14" s="646"/>
      <c r="W14" s="646"/>
      <c r="X14" s="646"/>
      <c r="Y14" s="647"/>
      <c r="Z14" s="648">
        <v>0.2</v>
      </c>
      <c r="AA14" s="648"/>
      <c r="AB14" s="648"/>
      <c r="AC14" s="648"/>
      <c r="AD14" s="649">
        <v>10332</v>
      </c>
      <c r="AE14" s="649"/>
      <c r="AF14" s="649"/>
      <c r="AG14" s="649"/>
      <c r="AH14" s="649"/>
      <c r="AI14" s="649"/>
      <c r="AJ14" s="649"/>
      <c r="AK14" s="649"/>
      <c r="AL14" s="650">
        <v>0.3</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37357</v>
      </c>
      <c r="BH14" s="646"/>
      <c r="BI14" s="646"/>
      <c r="BJ14" s="646"/>
      <c r="BK14" s="646"/>
      <c r="BL14" s="646"/>
      <c r="BM14" s="646"/>
      <c r="BN14" s="647"/>
      <c r="BO14" s="648">
        <v>2.6</v>
      </c>
      <c r="BP14" s="648"/>
      <c r="BQ14" s="648"/>
      <c r="BR14" s="648"/>
      <c r="BS14" s="654" t="s">
        <v>128</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241778</v>
      </c>
      <c r="CS14" s="646"/>
      <c r="CT14" s="646"/>
      <c r="CU14" s="646"/>
      <c r="CV14" s="646"/>
      <c r="CW14" s="646"/>
      <c r="CX14" s="646"/>
      <c r="CY14" s="647"/>
      <c r="CZ14" s="648">
        <v>4.7</v>
      </c>
      <c r="DA14" s="648"/>
      <c r="DB14" s="648"/>
      <c r="DC14" s="648"/>
      <c r="DD14" s="654">
        <v>854</v>
      </c>
      <c r="DE14" s="646"/>
      <c r="DF14" s="646"/>
      <c r="DG14" s="646"/>
      <c r="DH14" s="646"/>
      <c r="DI14" s="646"/>
      <c r="DJ14" s="646"/>
      <c r="DK14" s="646"/>
      <c r="DL14" s="646"/>
      <c r="DM14" s="646"/>
      <c r="DN14" s="646"/>
      <c r="DO14" s="646"/>
      <c r="DP14" s="647"/>
      <c r="DQ14" s="654">
        <v>239450</v>
      </c>
      <c r="DR14" s="646"/>
      <c r="DS14" s="646"/>
      <c r="DT14" s="646"/>
      <c r="DU14" s="646"/>
      <c r="DV14" s="646"/>
      <c r="DW14" s="646"/>
      <c r="DX14" s="646"/>
      <c r="DY14" s="646"/>
      <c r="DZ14" s="646"/>
      <c r="EA14" s="646"/>
      <c r="EB14" s="646"/>
      <c r="EC14" s="655"/>
    </row>
    <row r="15" spans="2:143" ht="11.25" customHeight="1" x14ac:dyDescent="0.15">
      <c r="B15" s="642" t="s">
        <v>259</v>
      </c>
      <c r="C15" s="643"/>
      <c r="D15" s="643"/>
      <c r="E15" s="643"/>
      <c r="F15" s="643"/>
      <c r="G15" s="643"/>
      <c r="H15" s="643"/>
      <c r="I15" s="643"/>
      <c r="J15" s="643"/>
      <c r="K15" s="643"/>
      <c r="L15" s="643"/>
      <c r="M15" s="643"/>
      <c r="N15" s="643"/>
      <c r="O15" s="643"/>
      <c r="P15" s="643"/>
      <c r="Q15" s="644"/>
      <c r="R15" s="645" t="s">
        <v>128</v>
      </c>
      <c r="S15" s="646"/>
      <c r="T15" s="646"/>
      <c r="U15" s="646"/>
      <c r="V15" s="646"/>
      <c r="W15" s="646"/>
      <c r="X15" s="646"/>
      <c r="Y15" s="647"/>
      <c r="Z15" s="648" t="s">
        <v>128</v>
      </c>
      <c r="AA15" s="648"/>
      <c r="AB15" s="648"/>
      <c r="AC15" s="648"/>
      <c r="AD15" s="649" t="s">
        <v>173</v>
      </c>
      <c r="AE15" s="649"/>
      <c r="AF15" s="649"/>
      <c r="AG15" s="649"/>
      <c r="AH15" s="649"/>
      <c r="AI15" s="649"/>
      <c r="AJ15" s="649"/>
      <c r="AK15" s="649"/>
      <c r="AL15" s="650" t="s">
        <v>128</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186919</v>
      </c>
      <c r="BH15" s="646"/>
      <c r="BI15" s="646"/>
      <c r="BJ15" s="646"/>
      <c r="BK15" s="646"/>
      <c r="BL15" s="646"/>
      <c r="BM15" s="646"/>
      <c r="BN15" s="647"/>
      <c r="BO15" s="648">
        <v>12.9</v>
      </c>
      <c r="BP15" s="648"/>
      <c r="BQ15" s="648"/>
      <c r="BR15" s="648"/>
      <c r="BS15" s="654" t="s">
        <v>128</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824566</v>
      </c>
      <c r="CS15" s="646"/>
      <c r="CT15" s="646"/>
      <c r="CU15" s="646"/>
      <c r="CV15" s="646"/>
      <c r="CW15" s="646"/>
      <c r="CX15" s="646"/>
      <c r="CY15" s="647"/>
      <c r="CZ15" s="648">
        <v>15.9</v>
      </c>
      <c r="DA15" s="648"/>
      <c r="DB15" s="648"/>
      <c r="DC15" s="648"/>
      <c r="DD15" s="654">
        <v>307580</v>
      </c>
      <c r="DE15" s="646"/>
      <c r="DF15" s="646"/>
      <c r="DG15" s="646"/>
      <c r="DH15" s="646"/>
      <c r="DI15" s="646"/>
      <c r="DJ15" s="646"/>
      <c r="DK15" s="646"/>
      <c r="DL15" s="646"/>
      <c r="DM15" s="646"/>
      <c r="DN15" s="646"/>
      <c r="DO15" s="646"/>
      <c r="DP15" s="647"/>
      <c r="DQ15" s="654">
        <v>524715</v>
      </c>
      <c r="DR15" s="646"/>
      <c r="DS15" s="646"/>
      <c r="DT15" s="646"/>
      <c r="DU15" s="646"/>
      <c r="DV15" s="646"/>
      <c r="DW15" s="646"/>
      <c r="DX15" s="646"/>
      <c r="DY15" s="646"/>
      <c r="DZ15" s="646"/>
      <c r="EA15" s="646"/>
      <c r="EB15" s="646"/>
      <c r="EC15" s="655"/>
    </row>
    <row r="16" spans="2:143" ht="11.25" customHeight="1" x14ac:dyDescent="0.15">
      <c r="B16" s="642" t="s">
        <v>262</v>
      </c>
      <c r="C16" s="643"/>
      <c r="D16" s="643"/>
      <c r="E16" s="643"/>
      <c r="F16" s="643"/>
      <c r="G16" s="643"/>
      <c r="H16" s="643"/>
      <c r="I16" s="643"/>
      <c r="J16" s="643"/>
      <c r="K16" s="643"/>
      <c r="L16" s="643"/>
      <c r="M16" s="643"/>
      <c r="N16" s="643"/>
      <c r="O16" s="643"/>
      <c r="P16" s="643"/>
      <c r="Q16" s="644"/>
      <c r="R16" s="645">
        <v>3215</v>
      </c>
      <c r="S16" s="646"/>
      <c r="T16" s="646"/>
      <c r="U16" s="646"/>
      <c r="V16" s="646"/>
      <c r="W16" s="646"/>
      <c r="X16" s="646"/>
      <c r="Y16" s="647"/>
      <c r="Z16" s="648">
        <v>0.1</v>
      </c>
      <c r="AA16" s="648"/>
      <c r="AB16" s="648"/>
      <c r="AC16" s="648"/>
      <c r="AD16" s="649">
        <v>3215</v>
      </c>
      <c r="AE16" s="649"/>
      <c r="AF16" s="649"/>
      <c r="AG16" s="649"/>
      <c r="AH16" s="649"/>
      <c r="AI16" s="649"/>
      <c r="AJ16" s="649"/>
      <c r="AK16" s="649"/>
      <c r="AL16" s="650">
        <v>0.1</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128</v>
      </c>
      <c r="BH16" s="646"/>
      <c r="BI16" s="646"/>
      <c r="BJ16" s="646"/>
      <c r="BK16" s="646"/>
      <c r="BL16" s="646"/>
      <c r="BM16" s="646"/>
      <c r="BN16" s="647"/>
      <c r="BO16" s="648" t="s">
        <v>173</v>
      </c>
      <c r="BP16" s="648"/>
      <c r="BQ16" s="648"/>
      <c r="BR16" s="648"/>
      <c r="BS16" s="654" t="s">
        <v>128</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t="s">
        <v>173</v>
      </c>
      <c r="CS16" s="646"/>
      <c r="CT16" s="646"/>
      <c r="CU16" s="646"/>
      <c r="CV16" s="646"/>
      <c r="CW16" s="646"/>
      <c r="CX16" s="646"/>
      <c r="CY16" s="647"/>
      <c r="CZ16" s="648" t="s">
        <v>128</v>
      </c>
      <c r="DA16" s="648"/>
      <c r="DB16" s="648"/>
      <c r="DC16" s="648"/>
      <c r="DD16" s="654" t="s">
        <v>173</v>
      </c>
      <c r="DE16" s="646"/>
      <c r="DF16" s="646"/>
      <c r="DG16" s="646"/>
      <c r="DH16" s="646"/>
      <c r="DI16" s="646"/>
      <c r="DJ16" s="646"/>
      <c r="DK16" s="646"/>
      <c r="DL16" s="646"/>
      <c r="DM16" s="646"/>
      <c r="DN16" s="646"/>
      <c r="DO16" s="646"/>
      <c r="DP16" s="647"/>
      <c r="DQ16" s="654" t="s">
        <v>228</v>
      </c>
      <c r="DR16" s="646"/>
      <c r="DS16" s="646"/>
      <c r="DT16" s="646"/>
      <c r="DU16" s="646"/>
      <c r="DV16" s="646"/>
      <c r="DW16" s="646"/>
      <c r="DX16" s="646"/>
      <c r="DY16" s="646"/>
      <c r="DZ16" s="646"/>
      <c r="EA16" s="646"/>
      <c r="EB16" s="646"/>
      <c r="EC16" s="655"/>
    </row>
    <row r="17" spans="2:133" ht="11.25" customHeight="1" x14ac:dyDescent="0.15">
      <c r="B17" s="642" t="s">
        <v>265</v>
      </c>
      <c r="C17" s="643"/>
      <c r="D17" s="643"/>
      <c r="E17" s="643"/>
      <c r="F17" s="643"/>
      <c r="G17" s="643"/>
      <c r="H17" s="643"/>
      <c r="I17" s="643"/>
      <c r="J17" s="643"/>
      <c r="K17" s="643"/>
      <c r="L17" s="643"/>
      <c r="M17" s="643"/>
      <c r="N17" s="643"/>
      <c r="O17" s="643"/>
      <c r="P17" s="643"/>
      <c r="Q17" s="644"/>
      <c r="R17" s="645">
        <v>24391</v>
      </c>
      <c r="S17" s="646"/>
      <c r="T17" s="646"/>
      <c r="U17" s="646"/>
      <c r="V17" s="646"/>
      <c r="W17" s="646"/>
      <c r="X17" s="646"/>
      <c r="Y17" s="647"/>
      <c r="Z17" s="648">
        <v>0.5</v>
      </c>
      <c r="AA17" s="648"/>
      <c r="AB17" s="648"/>
      <c r="AC17" s="648"/>
      <c r="AD17" s="649">
        <v>24391</v>
      </c>
      <c r="AE17" s="649"/>
      <c r="AF17" s="649"/>
      <c r="AG17" s="649"/>
      <c r="AH17" s="649"/>
      <c r="AI17" s="649"/>
      <c r="AJ17" s="649"/>
      <c r="AK17" s="649"/>
      <c r="AL17" s="650">
        <v>0.8</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128</v>
      </c>
      <c r="BH17" s="646"/>
      <c r="BI17" s="646"/>
      <c r="BJ17" s="646"/>
      <c r="BK17" s="646"/>
      <c r="BL17" s="646"/>
      <c r="BM17" s="646"/>
      <c r="BN17" s="647"/>
      <c r="BO17" s="648" t="s">
        <v>128</v>
      </c>
      <c r="BP17" s="648"/>
      <c r="BQ17" s="648"/>
      <c r="BR17" s="648"/>
      <c r="BS17" s="654" t="s">
        <v>228</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435534</v>
      </c>
      <c r="CS17" s="646"/>
      <c r="CT17" s="646"/>
      <c r="CU17" s="646"/>
      <c r="CV17" s="646"/>
      <c r="CW17" s="646"/>
      <c r="CX17" s="646"/>
      <c r="CY17" s="647"/>
      <c r="CZ17" s="648">
        <v>8.4</v>
      </c>
      <c r="DA17" s="648"/>
      <c r="DB17" s="648"/>
      <c r="DC17" s="648"/>
      <c r="DD17" s="654" t="s">
        <v>173</v>
      </c>
      <c r="DE17" s="646"/>
      <c r="DF17" s="646"/>
      <c r="DG17" s="646"/>
      <c r="DH17" s="646"/>
      <c r="DI17" s="646"/>
      <c r="DJ17" s="646"/>
      <c r="DK17" s="646"/>
      <c r="DL17" s="646"/>
      <c r="DM17" s="646"/>
      <c r="DN17" s="646"/>
      <c r="DO17" s="646"/>
      <c r="DP17" s="647"/>
      <c r="DQ17" s="654">
        <v>435534</v>
      </c>
      <c r="DR17" s="646"/>
      <c r="DS17" s="646"/>
      <c r="DT17" s="646"/>
      <c r="DU17" s="646"/>
      <c r="DV17" s="646"/>
      <c r="DW17" s="646"/>
      <c r="DX17" s="646"/>
      <c r="DY17" s="646"/>
      <c r="DZ17" s="646"/>
      <c r="EA17" s="646"/>
      <c r="EB17" s="646"/>
      <c r="EC17" s="655"/>
    </row>
    <row r="18" spans="2:133" ht="11.25" customHeight="1" x14ac:dyDescent="0.15">
      <c r="B18" s="642" t="s">
        <v>268</v>
      </c>
      <c r="C18" s="643"/>
      <c r="D18" s="643"/>
      <c r="E18" s="643"/>
      <c r="F18" s="643"/>
      <c r="G18" s="643"/>
      <c r="H18" s="643"/>
      <c r="I18" s="643"/>
      <c r="J18" s="643"/>
      <c r="K18" s="643"/>
      <c r="L18" s="643"/>
      <c r="M18" s="643"/>
      <c r="N18" s="643"/>
      <c r="O18" s="643"/>
      <c r="P18" s="643"/>
      <c r="Q18" s="644"/>
      <c r="R18" s="645">
        <v>10551</v>
      </c>
      <c r="S18" s="646"/>
      <c r="T18" s="646"/>
      <c r="U18" s="646"/>
      <c r="V18" s="646"/>
      <c r="W18" s="646"/>
      <c r="X18" s="646"/>
      <c r="Y18" s="647"/>
      <c r="Z18" s="648">
        <v>0.2</v>
      </c>
      <c r="AA18" s="648"/>
      <c r="AB18" s="648"/>
      <c r="AC18" s="648"/>
      <c r="AD18" s="649">
        <v>10551</v>
      </c>
      <c r="AE18" s="649"/>
      <c r="AF18" s="649"/>
      <c r="AG18" s="649"/>
      <c r="AH18" s="649"/>
      <c r="AI18" s="649"/>
      <c r="AJ18" s="649"/>
      <c r="AK18" s="649"/>
      <c r="AL18" s="650">
        <v>0.3</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128</v>
      </c>
      <c r="BH18" s="646"/>
      <c r="BI18" s="646"/>
      <c r="BJ18" s="646"/>
      <c r="BK18" s="646"/>
      <c r="BL18" s="646"/>
      <c r="BM18" s="646"/>
      <c r="BN18" s="647"/>
      <c r="BO18" s="648" t="s">
        <v>128</v>
      </c>
      <c r="BP18" s="648"/>
      <c r="BQ18" s="648"/>
      <c r="BR18" s="648"/>
      <c r="BS18" s="654" t="s">
        <v>128</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v>14306</v>
      </c>
      <c r="CS18" s="646"/>
      <c r="CT18" s="646"/>
      <c r="CU18" s="646"/>
      <c r="CV18" s="646"/>
      <c r="CW18" s="646"/>
      <c r="CX18" s="646"/>
      <c r="CY18" s="647"/>
      <c r="CZ18" s="648">
        <v>0.3</v>
      </c>
      <c r="DA18" s="648"/>
      <c r="DB18" s="648"/>
      <c r="DC18" s="648"/>
      <c r="DD18" s="654" t="s">
        <v>128</v>
      </c>
      <c r="DE18" s="646"/>
      <c r="DF18" s="646"/>
      <c r="DG18" s="646"/>
      <c r="DH18" s="646"/>
      <c r="DI18" s="646"/>
      <c r="DJ18" s="646"/>
      <c r="DK18" s="646"/>
      <c r="DL18" s="646"/>
      <c r="DM18" s="646"/>
      <c r="DN18" s="646"/>
      <c r="DO18" s="646"/>
      <c r="DP18" s="647"/>
      <c r="DQ18" s="654">
        <v>14306</v>
      </c>
      <c r="DR18" s="646"/>
      <c r="DS18" s="646"/>
      <c r="DT18" s="646"/>
      <c r="DU18" s="646"/>
      <c r="DV18" s="646"/>
      <c r="DW18" s="646"/>
      <c r="DX18" s="646"/>
      <c r="DY18" s="646"/>
      <c r="DZ18" s="646"/>
      <c r="EA18" s="646"/>
      <c r="EB18" s="646"/>
      <c r="EC18" s="655"/>
    </row>
    <row r="19" spans="2:133" ht="11.25" customHeight="1" x14ac:dyDescent="0.15">
      <c r="B19" s="642" t="s">
        <v>271</v>
      </c>
      <c r="C19" s="643"/>
      <c r="D19" s="643"/>
      <c r="E19" s="643"/>
      <c r="F19" s="643"/>
      <c r="G19" s="643"/>
      <c r="H19" s="643"/>
      <c r="I19" s="643"/>
      <c r="J19" s="643"/>
      <c r="K19" s="643"/>
      <c r="L19" s="643"/>
      <c r="M19" s="643"/>
      <c r="N19" s="643"/>
      <c r="O19" s="643"/>
      <c r="P19" s="643"/>
      <c r="Q19" s="644"/>
      <c r="R19" s="645">
        <v>1446</v>
      </c>
      <c r="S19" s="646"/>
      <c r="T19" s="646"/>
      <c r="U19" s="646"/>
      <c r="V19" s="646"/>
      <c r="W19" s="646"/>
      <c r="X19" s="646"/>
      <c r="Y19" s="647"/>
      <c r="Z19" s="648">
        <v>0</v>
      </c>
      <c r="AA19" s="648"/>
      <c r="AB19" s="648"/>
      <c r="AC19" s="648"/>
      <c r="AD19" s="649">
        <v>1446</v>
      </c>
      <c r="AE19" s="649"/>
      <c r="AF19" s="649"/>
      <c r="AG19" s="649"/>
      <c r="AH19" s="649"/>
      <c r="AI19" s="649"/>
      <c r="AJ19" s="649"/>
      <c r="AK19" s="649"/>
      <c r="AL19" s="650">
        <v>0</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v>58</v>
      </c>
      <c r="BH19" s="646"/>
      <c r="BI19" s="646"/>
      <c r="BJ19" s="646"/>
      <c r="BK19" s="646"/>
      <c r="BL19" s="646"/>
      <c r="BM19" s="646"/>
      <c r="BN19" s="647"/>
      <c r="BO19" s="648">
        <v>0</v>
      </c>
      <c r="BP19" s="648"/>
      <c r="BQ19" s="648"/>
      <c r="BR19" s="648"/>
      <c r="BS19" s="654" t="s">
        <v>128</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128</v>
      </c>
      <c r="CS19" s="646"/>
      <c r="CT19" s="646"/>
      <c r="CU19" s="646"/>
      <c r="CV19" s="646"/>
      <c r="CW19" s="646"/>
      <c r="CX19" s="646"/>
      <c r="CY19" s="647"/>
      <c r="CZ19" s="648" t="s">
        <v>128</v>
      </c>
      <c r="DA19" s="648"/>
      <c r="DB19" s="648"/>
      <c r="DC19" s="648"/>
      <c r="DD19" s="654" t="s">
        <v>128</v>
      </c>
      <c r="DE19" s="646"/>
      <c r="DF19" s="646"/>
      <c r="DG19" s="646"/>
      <c r="DH19" s="646"/>
      <c r="DI19" s="646"/>
      <c r="DJ19" s="646"/>
      <c r="DK19" s="646"/>
      <c r="DL19" s="646"/>
      <c r="DM19" s="646"/>
      <c r="DN19" s="646"/>
      <c r="DO19" s="646"/>
      <c r="DP19" s="647"/>
      <c r="DQ19" s="654" t="s">
        <v>128</v>
      </c>
      <c r="DR19" s="646"/>
      <c r="DS19" s="646"/>
      <c r="DT19" s="646"/>
      <c r="DU19" s="646"/>
      <c r="DV19" s="646"/>
      <c r="DW19" s="646"/>
      <c r="DX19" s="646"/>
      <c r="DY19" s="646"/>
      <c r="DZ19" s="646"/>
      <c r="EA19" s="646"/>
      <c r="EB19" s="646"/>
      <c r="EC19" s="655"/>
    </row>
    <row r="20" spans="2:133" ht="11.25" customHeight="1" x14ac:dyDescent="0.15">
      <c r="B20" s="642" t="s">
        <v>274</v>
      </c>
      <c r="C20" s="643"/>
      <c r="D20" s="643"/>
      <c r="E20" s="643"/>
      <c r="F20" s="643"/>
      <c r="G20" s="643"/>
      <c r="H20" s="643"/>
      <c r="I20" s="643"/>
      <c r="J20" s="643"/>
      <c r="K20" s="643"/>
      <c r="L20" s="643"/>
      <c r="M20" s="643"/>
      <c r="N20" s="643"/>
      <c r="O20" s="643"/>
      <c r="P20" s="643"/>
      <c r="Q20" s="644"/>
      <c r="R20" s="645">
        <v>394</v>
      </c>
      <c r="S20" s="646"/>
      <c r="T20" s="646"/>
      <c r="U20" s="646"/>
      <c r="V20" s="646"/>
      <c r="W20" s="646"/>
      <c r="X20" s="646"/>
      <c r="Y20" s="647"/>
      <c r="Z20" s="648">
        <v>0</v>
      </c>
      <c r="AA20" s="648"/>
      <c r="AB20" s="648"/>
      <c r="AC20" s="648"/>
      <c r="AD20" s="649">
        <v>394</v>
      </c>
      <c r="AE20" s="649"/>
      <c r="AF20" s="649"/>
      <c r="AG20" s="649"/>
      <c r="AH20" s="649"/>
      <c r="AI20" s="649"/>
      <c r="AJ20" s="649"/>
      <c r="AK20" s="649"/>
      <c r="AL20" s="650">
        <v>0</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v>58</v>
      </c>
      <c r="BH20" s="646"/>
      <c r="BI20" s="646"/>
      <c r="BJ20" s="646"/>
      <c r="BK20" s="646"/>
      <c r="BL20" s="646"/>
      <c r="BM20" s="646"/>
      <c r="BN20" s="647"/>
      <c r="BO20" s="648">
        <v>0</v>
      </c>
      <c r="BP20" s="648"/>
      <c r="BQ20" s="648"/>
      <c r="BR20" s="648"/>
      <c r="BS20" s="654" t="s">
        <v>128</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5199109</v>
      </c>
      <c r="CS20" s="646"/>
      <c r="CT20" s="646"/>
      <c r="CU20" s="646"/>
      <c r="CV20" s="646"/>
      <c r="CW20" s="646"/>
      <c r="CX20" s="646"/>
      <c r="CY20" s="647"/>
      <c r="CZ20" s="648">
        <v>100</v>
      </c>
      <c r="DA20" s="648"/>
      <c r="DB20" s="648"/>
      <c r="DC20" s="648"/>
      <c r="DD20" s="654">
        <v>431611</v>
      </c>
      <c r="DE20" s="646"/>
      <c r="DF20" s="646"/>
      <c r="DG20" s="646"/>
      <c r="DH20" s="646"/>
      <c r="DI20" s="646"/>
      <c r="DJ20" s="646"/>
      <c r="DK20" s="646"/>
      <c r="DL20" s="646"/>
      <c r="DM20" s="646"/>
      <c r="DN20" s="646"/>
      <c r="DO20" s="646"/>
      <c r="DP20" s="647"/>
      <c r="DQ20" s="654">
        <v>3809967</v>
      </c>
      <c r="DR20" s="646"/>
      <c r="DS20" s="646"/>
      <c r="DT20" s="646"/>
      <c r="DU20" s="646"/>
      <c r="DV20" s="646"/>
      <c r="DW20" s="646"/>
      <c r="DX20" s="646"/>
      <c r="DY20" s="646"/>
      <c r="DZ20" s="646"/>
      <c r="EA20" s="646"/>
      <c r="EB20" s="646"/>
      <c r="EC20" s="655"/>
    </row>
    <row r="21" spans="2:133" ht="11.25" customHeight="1" x14ac:dyDescent="0.15">
      <c r="B21" s="642" t="s">
        <v>277</v>
      </c>
      <c r="C21" s="643"/>
      <c r="D21" s="643"/>
      <c r="E21" s="643"/>
      <c r="F21" s="643"/>
      <c r="G21" s="643"/>
      <c r="H21" s="643"/>
      <c r="I21" s="643"/>
      <c r="J21" s="643"/>
      <c r="K21" s="643"/>
      <c r="L21" s="643"/>
      <c r="M21" s="643"/>
      <c r="N21" s="643"/>
      <c r="O21" s="643"/>
      <c r="P21" s="643"/>
      <c r="Q21" s="644"/>
      <c r="R21" s="645">
        <v>12000</v>
      </c>
      <c r="S21" s="646"/>
      <c r="T21" s="646"/>
      <c r="U21" s="646"/>
      <c r="V21" s="646"/>
      <c r="W21" s="646"/>
      <c r="X21" s="646"/>
      <c r="Y21" s="647"/>
      <c r="Z21" s="648">
        <v>0.2</v>
      </c>
      <c r="AA21" s="648"/>
      <c r="AB21" s="648"/>
      <c r="AC21" s="648"/>
      <c r="AD21" s="649">
        <v>12000</v>
      </c>
      <c r="AE21" s="649"/>
      <c r="AF21" s="649"/>
      <c r="AG21" s="649"/>
      <c r="AH21" s="649"/>
      <c r="AI21" s="649"/>
      <c r="AJ21" s="649"/>
      <c r="AK21" s="649"/>
      <c r="AL21" s="650">
        <v>0.4</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v>58</v>
      </c>
      <c r="BH21" s="646"/>
      <c r="BI21" s="646"/>
      <c r="BJ21" s="646"/>
      <c r="BK21" s="646"/>
      <c r="BL21" s="646"/>
      <c r="BM21" s="646"/>
      <c r="BN21" s="647"/>
      <c r="BO21" s="648">
        <v>0</v>
      </c>
      <c r="BP21" s="648"/>
      <c r="BQ21" s="648"/>
      <c r="BR21" s="648"/>
      <c r="BS21" s="654" t="s">
        <v>128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279</v>
      </c>
      <c r="C22" s="643"/>
      <c r="D22" s="643"/>
      <c r="E22" s="643"/>
      <c r="F22" s="643"/>
      <c r="G22" s="643"/>
      <c r="H22" s="643"/>
      <c r="I22" s="643"/>
      <c r="J22" s="643"/>
      <c r="K22" s="643"/>
      <c r="L22" s="643"/>
      <c r="M22" s="643"/>
      <c r="N22" s="643"/>
      <c r="O22" s="643"/>
      <c r="P22" s="643"/>
      <c r="Q22" s="644"/>
      <c r="R22" s="645">
        <v>1511255</v>
      </c>
      <c r="S22" s="646"/>
      <c r="T22" s="646"/>
      <c r="U22" s="646"/>
      <c r="V22" s="646"/>
      <c r="W22" s="646"/>
      <c r="X22" s="646"/>
      <c r="Y22" s="647"/>
      <c r="Z22" s="648">
        <v>28.8</v>
      </c>
      <c r="AA22" s="648"/>
      <c r="AB22" s="648"/>
      <c r="AC22" s="648"/>
      <c r="AD22" s="649">
        <v>1311848</v>
      </c>
      <c r="AE22" s="649"/>
      <c r="AF22" s="649"/>
      <c r="AG22" s="649"/>
      <c r="AH22" s="649"/>
      <c r="AI22" s="649"/>
      <c r="AJ22" s="649"/>
      <c r="AK22" s="649"/>
      <c r="AL22" s="650">
        <v>42.3</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t="s">
        <v>128</v>
      </c>
      <c r="BH22" s="646"/>
      <c r="BI22" s="646"/>
      <c r="BJ22" s="646"/>
      <c r="BK22" s="646"/>
      <c r="BL22" s="646"/>
      <c r="BM22" s="646"/>
      <c r="BN22" s="647"/>
      <c r="BO22" s="648" t="s">
        <v>228</v>
      </c>
      <c r="BP22" s="648"/>
      <c r="BQ22" s="648"/>
      <c r="BR22" s="648"/>
      <c r="BS22" s="654" t="s">
        <v>128</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282</v>
      </c>
      <c r="C23" s="643"/>
      <c r="D23" s="643"/>
      <c r="E23" s="643"/>
      <c r="F23" s="643"/>
      <c r="G23" s="643"/>
      <c r="H23" s="643"/>
      <c r="I23" s="643"/>
      <c r="J23" s="643"/>
      <c r="K23" s="643"/>
      <c r="L23" s="643"/>
      <c r="M23" s="643"/>
      <c r="N23" s="643"/>
      <c r="O23" s="643"/>
      <c r="P23" s="643"/>
      <c r="Q23" s="644"/>
      <c r="R23" s="645">
        <v>1311848</v>
      </c>
      <c r="S23" s="646"/>
      <c r="T23" s="646"/>
      <c r="U23" s="646"/>
      <c r="V23" s="646"/>
      <c r="W23" s="646"/>
      <c r="X23" s="646"/>
      <c r="Y23" s="647"/>
      <c r="Z23" s="648">
        <v>25</v>
      </c>
      <c r="AA23" s="648"/>
      <c r="AB23" s="648"/>
      <c r="AC23" s="648"/>
      <c r="AD23" s="649">
        <v>1311848</v>
      </c>
      <c r="AE23" s="649"/>
      <c r="AF23" s="649"/>
      <c r="AG23" s="649"/>
      <c r="AH23" s="649"/>
      <c r="AI23" s="649"/>
      <c r="AJ23" s="649"/>
      <c r="AK23" s="649"/>
      <c r="AL23" s="650">
        <v>42.3</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t="s">
        <v>228</v>
      </c>
      <c r="BH23" s="646"/>
      <c r="BI23" s="646"/>
      <c r="BJ23" s="646"/>
      <c r="BK23" s="646"/>
      <c r="BL23" s="646"/>
      <c r="BM23" s="646"/>
      <c r="BN23" s="647"/>
      <c r="BO23" s="648" t="s">
        <v>128</v>
      </c>
      <c r="BP23" s="648"/>
      <c r="BQ23" s="648"/>
      <c r="BR23" s="648"/>
      <c r="BS23" s="654" t="s">
        <v>128</v>
      </c>
      <c r="BT23" s="646"/>
      <c r="BU23" s="646"/>
      <c r="BV23" s="646"/>
      <c r="BW23" s="646"/>
      <c r="BX23" s="646"/>
      <c r="BY23" s="646"/>
      <c r="BZ23" s="646"/>
      <c r="CA23" s="646"/>
      <c r="CB23" s="655"/>
      <c r="CD23" s="627" t="s">
        <v>222</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6" t="s">
        <v>287</v>
      </c>
      <c r="DM23" s="677"/>
      <c r="DN23" s="677"/>
      <c r="DO23" s="677"/>
      <c r="DP23" s="677"/>
      <c r="DQ23" s="677"/>
      <c r="DR23" s="677"/>
      <c r="DS23" s="677"/>
      <c r="DT23" s="677"/>
      <c r="DU23" s="677"/>
      <c r="DV23" s="678"/>
      <c r="DW23" s="627" t="s">
        <v>288</v>
      </c>
      <c r="DX23" s="628"/>
      <c r="DY23" s="628"/>
      <c r="DZ23" s="628"/>
      <c r="EA23" s="628"/>
      <c r="EB23" s="628"/>
      <c r="EC23" s="629"/>
    </row>
    <row r="24" spans="2:133" ht="11.25" customHeight="1" x14ac:dyDescent="0.15">
      <c r="B24" s="642" t="s">
        <v>289</v>
      </c>
      <c r="C24" s="643"/>
      <c r="D24" s="643"/>
      <c r="E24" s="643"/>
      <c r="F24" s="643"/>
      <c r="G24" s="643"/>
      <c r="H24" s="643"/>
      <c r="I24" s="643"/>
      <c r="J24" s="643"/>
      <c r="K24" s="643"/>
      <c r="L24" s="643"/>
      <c r="M24" s="643"/>
      <c r="N24" s="643"/>
      <c r="O24" s="643"/>
      <c r="P24" s="643"/>
      <c r="Q24" s="644"/>
      <c r="R24" s="645">
        <v>199407</v>
      </c>
      <c r="S24" s="646"/>
      <c r="T24" s="646"/>
      <c r="U24" s="646"/>
      <c r="V24" s="646"/>
      <c r="W24" s="646"/>
      <c r="X24" s="646"/>
      <c r="Y24" s="647"/>
      <c r="Z24" s="648">
        <v>3.8</v>
      </c>
      <c r="AA24" s="648"/>
      <c r="AB24" s="648"/>
      <c r="AC24" s="648"/>
      <c r="AD24" s="649" t="s">
        <v>128</v>
      </c>
      <c r="AE24" s="649"/>
      <c r="AF24" s="649"/>
      <c r="AG24" s="649"/>
      <c r="AH24" s="649"/>
      <c r="AI24" s="649"/>
      <c r="AJ24" s="649"/>
      <c r="AK24" s="649"/>
      <c r="AL24" s="650" t="s">
        <v>128</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173</v>
      </c>
      <c r="BH24" s="646"/>
      <c r="BI24" s="646"/>
      <c r="BJ24" s="646"/>
      <c r="BK24" s="646"/>
      <c r="BL24" s="646"/>
      <c r="BM24" s="646"/>
      <c r="BN24" s="647"/>
      <c r="BO24" s="648" t="s">
        <v>128</v>
      </c>
      <c r="BP24" s="648"/>
      <c r="BQ24" s="648"/>
      <c r="BR24" s="648"/>
      <c r="BS24" s="654" t="s">
        <v>128</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2498541</v>
      </c>
      <c r="CS24" s="635"/>
      <c r="CT24" s="635"/>
      <c r="CU24" s="635"/>
      <c r="CV24" s="635"/>
      <c r="CW24" s="635"/>
      <c r="CX24" s="635"/>
      <c r="CY24" s="636"/>
      <c r="CZ24" s="639">
        <v>48.1</v>
      </c>
      <c r="DA24" s="640"/>
      <c r="DB24" s="640"/>
      <c r="DC24" s="659"/>
      <c r="DD24" s="684">
        <v>1758163</v>
      </c>
      <c r="DE24" s="635"/>
      <c r="DF24" s="635"/>
      <c r="DG24" s="635"/>
      <c r="DH24" s="635"/>
      <c r="DI24" s="635"/>
      <c r="DJ24" s="635"/>
      <c r="DK24" s="636"/>
      <c r="DL24" s="684">
        <v>1752083</v>
      </c>
      <c r="DM24" s="635"/>
      <c r="DN24" s="635"/>
      <c r="DO24" s="635"/>
      <c r="DP24" s="635"/>
      <c r="DQ24" s="635"/>
      <c r="DR24" s="635"/>
      <c r="DS24" s="635"/>
      <c r="DT24" s="635"/>
      <c r="DU24" s="635"/>
      <c r="DV24" s="636"/>
      <c r="DW24" s="639">
        <v>53.8</v>
      </c>
      <c r="DX24" s="640"/>
      <c r="DY24" s="640"/>
      <c r="DZ24" s="640"/>
      <c r="EA24" s="640"/>
      <c r="EB24" s="640"/>
      <c r="EC24" s="641"/>
    </row>
    <row r="25" spans="2:133" ht="11.25" customHeight="1" x14ac:dyDescent="0.15">
      <c r="B25" s="642" t="s">
        <v>292</v>
      </c>
      <c r="C25" s="643"/>
      <c r="D25" s="643"/>
      <c r="E25" s="643"/>
      <c r="F25" s="643"/>
      <c r="G25" s="643"/>
      <c r="H25" s="643"/>
      <c r="I25" s="643"/>
      <c r="J25" s="643"/>
      <c r="K25" s="643"/>
      <c r="L25" s="643"/>
      <c r="M25" s="643"/>
      <c r="N25" s="643"/>
      <c r="O25" s="643"/>
      <c r="P25" s="643"/>
      <c r="Q25" s="644"/>
      <c r="R25" s="645" t="s">
        <v>128</v>
      </c>
      <c r="S25" s="646"/>
      <c r="T25" s="646"/>
      <c r="U25" s="646"/>
      <c r="V25" s="646"/>
      <c r="W25" s="646"/>
      <c r="X25" s="646"/>
      <c r="Y25" s="647"/>
      <c r="Z25" s="648" t="s">
        <v>173</v>
      </c>
      <c r="AA25" s="648"/>
      <c r="AB25" s="648"/>
      <c r="AC25" s="648"/>
      <c r="AD25" s="649" t="s">
        <v>128</v>
      </c>
      <c r="AE25" s="649"/>
      <c r="AF25" s="649"/>
      <c r="AG25" s="649"/>
      <c r="AH25" s="649"/>
      <c r="AI25" s="649"/>
      <c r="AJ25" s="649"/>
      <c r="AK25" s="649"/>
      <c r="AL25" s="650" t="s">
        <v>173</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t="s">
        <v>128</v>
      </c>
      <c r="BH25" s="646"/>
      <c r="BI25" s="646"/>
      <c r="BJ25" s="646"/>
      <c r="BK25" s="646"/>
      <c r="BL25" s="646"/>
      <c r="BM25" s="646"/>
      <c r="BN25" s="647"/>
      <c r="BO25" s="648" t="s">
        <v>228</v>
      </c>
      <c r="BP25" s="648"/>
      <c r="BQ25" s="648"/>
      <c r="BR25" s="648"/>
      <c r="BS25" s="654" t="s">
        <v>173</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1096684</v>
      </c>
      <c r="CS25" s="681"/>
      <c r="CT25" s="681"/>
      <c r="CU25" s="681"/>
      <c r="CV25" s="681"/>
      <c r="CW25" s="681"/>
      <c r="CX25" s="681"/>
      <c r="CY25" s="682"/>
      <c r="CZ25" s="650">
        <v>21.1</v>
      </c>
      <c r="DA25" s="679"/>
      <c r="DB25" s="679"/>
      <c r="DC25" s="683"/>
      <c r="DD25" s="654">
        <v>1047719</v>
      </c>
      <c r="DE25" s="681"/>
      <c r="DF25" s="681"/>
      <c r="DG25" s="681"/>
      <c r="DH25" s="681"/>
      <c r="DI25" s="681"/>
      <c r="DJ25" s="681"/>
      <c r="DK25" s="682"/>
      <c r="DL25" s="654">
        <v>1041639</v>
      </c>
      <c r="DM25" s="681"/>
      <c r="DN25" s="681"/>
      <c r="DO25" s="681"/>
      <c r="DP25" s="681"/>
      <c r="DQ25" s="681"/>
      <c r="DR25" s="681"/>
      <c r="DS25" s="681"/>
      <c r="DT25" s="681"/>
      <c r="DU25" s="681"/>
      <c r="DV25" s="682"/>
      <c r="DW25" s="650">
        <v>32</v>
      </c>
      <c r="DX25" s="679"/>
      <c r="DY25" s="679"/>
      <c r="DZ25" s="679"/>
      <c r="EA25" s="679"/>
      <c r="EB25" s="679"/>
      <c r="EC25" s="680"/>
    </row>
    <row r="26" spans="2:133" ht="11.25" customHeight="1" x14ac:dyDescent="0.15">
      <c r="B26" s="642" t="s">
        <v>295</v>
      </c>
      <c r="C26" s="643"/>
      <c r="D26" s="643"/>
      <c r="E26" s="643"/>
      <c r="F26" s="643"/>
      <c r="G26" s="643"/>
      <c r="H26" s="643"/>
      <c r="I26" s="643"/>
      <c r="J26" s="643"/>
      <c r="K26" s="643"/>
      <c r="L26" s="643"/>
      <c r="M26" s="643"/>
      <c r="N26" s="643"/>
      <c r="O26" s="643"/>
      <c r="P26" s="643"/>
      <c r="Q26" s="644"/>
      <c r="R26" s="645">
        <v>3284686</v>
      </c>
      <c r="S26" s="646"/>
      <c r="T26" s="646"/>
      <c r="U26" s="646"/>
      <c r="V26" s="646"/>
      <c r="W26" s="646"/>
      <c r="X26" s="646"/>
      <c r="Y26" s="647"/>
      <c r="Z26" s="648">
        <v>62.6</v>
      </c>
      <c r="AA26" s="648"/>
      <c r="AB26" s="648"/>
      <c r="AC26" s="648"/>
      <c r="AD26" s="649">
        <v>3085279</v>
      </c>
      <c r="AE26" s="649"/>
      <c r="AF26" s="649"/>
      <c r="AG26" s="649"/>
      <c r="AH26" s="649"/>
      <c r="AI26" s="649"/>
      <c r="AJ26" s="649"/>
      <c r="AK26" s="649"/>
      <c r="AL26" s="650">
        <v>99.6</v>
      </c>
      <c r="AM26" s="651"/>
      <c r="AN26" s="651"/>
      <c r="AO26" s="652"/>
      <c r="AP26" s="664" t="s">
        <v>296</v>
      </c>
      <c r="AQ26" s="694"/>
      <c r="AR26" s="694"/>
      <c r="AS26" s="694"/>
      <c r="AT26" s="694"/>
      <c r="AU26" s="694"/>
      <c r="AV26" s="694"/>
      <c r="AW26" s="694"/>
      <c r="AX26" s="694"/>
      <c r="AY26" s="694"/>
      <c r="AZ26" s="694"/>
      <c r="BA26" s="694"/>
      <c r="BB26" s="694"/>
      <c r="BC26" s="694"/>
      <c r="BD26" s="694"/>
      <c r="BE26" s="694"/>
      <c r="BF26" s="666"/>
      <c r="BG26" s="645" t="s">
        <v>128</v>
      </c>
      <c r="BH26" s="646"/>
      <c r="BI26" s="646"/>
      <c r="BJ26" s="646"/>
      <c r="BK26" s="646"/>
      <c r="BL26" s="646"/>
      <c r="BM26" s="646"/>
      <c r="BN26" s="647"/>
      <c r="BO26" s="648" t="s">
        <v>128</v>
      </c>
      <c r="BP26" s="648"/>
      <c r="BQ26" s="648"/>
      <c r="BR26" s="648"/>
      <c r="BS26" s="654" t="s">
        <v>128</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639796</v>
      </c>
      <c r="CS26" s="646"/>
      <c r="CT26" s="646"/>
      <c r="CU26" s="646"/>
      <c r="CV26" s="646"/>
      <c r="CW26" s="646"/>
      <c r="CX26" s="646"/>
      <c r="CY26" s="647"/>
      <c r="CZ26" s="650">
        <v>12.3</v>
      </c>
      <c r="DA26" s="679"/>
      <c r="DB26" s="679"/>
      <c r="DC26" s="683"/>
      <c r="DD26" s="654">
        <v>593667</v>
      </c>
      <c r="DE26" s="646"/>
      <c r="DF26" s="646"/>
      <c r="DG26" s="646"/>
      <c r="DH26" s="646"/>
      <c r="DI26" s="646"/>
      <c r="DJ26" s="646"/>
      <c r="DK26" s="647"/>
      <c r="DL26" s="654" t="s">
        <v>128</v>
      </c>
      <c r="DM26" s="646"/>
      <c r="DN26" s="646"/>
      <c r="DO26" s="646"/>
      <c r="DP26" s="646"/>
      <c r="DQ26" s="646"/>
      <c r="DR26" s="646"/>
      <c r="DS26" s="646"/>
      <c r="DT26" s="646"/>
      <c r="DU26" s="646"/>
      <c r="DV26" s="647"/>
      <c r="DW26" s="650" t="s">
        <v>128</v>
      </c>
      <c r="DX26" s="679"/>
      <c r="DY26" s="679"/>
      <c r="DZ26" s="679"/>
      <c r="EA26" s="679"/>
      <c r="EB26" s="679"/>
      <c r="EC26" s="680"/>
    </row>
    <row r="27" spans="2:133" ht="11.25" customHeight="1" x14ac:dyDescent="0.15">
      <c r="B27" s="642" t="s">
        <v>298</v>
      </c>
      <c r="C27" s="643"/>
      <c r="D27" s="643"/>
      <c r="E27" s="643"/>
      <c r="F27" s="643"/>
      <c r="G27" s="643"/>
      <c r="H27" s="643"/>
      <c r="I27" s="643"/>
      <c r="J27" s="643"/>
      <c r="K27" s="643"/>
      <c r="L27" s="643"/>
      <c r="M27" s="643"/>
      <c r="N27" s="643"/>
      <c r="O27" s="643"/>
      <c r="P27" s="643"/>
      <c r="Q27" s="644"/>
      <c r="R27" s="645">
        <v>2039</v>
      </c>
      <c r="S27" s="646"/>
      <c r="T27" s="646"/>
      <c r="U27" s="646"/>
      <c r="V27" s="646"/>
      <c r="W27" s="646"/>
      <c r="X27" s="646"/>
      <c r="Y27" s="647"/>
      <c r="Z27" s="648">
        <v>0</v>
      </c>
      <c r="AA27" s="648"/>
      <c r="AB27" s="648"/>
      <c r="AC27" s="648"/>
      <c r="AD27" s="649">
        <v>2039</v>
      </c>
      <c r="AE27" s="649"/>
      <c r="AF27" s="649"/>
      <c r="AG27" s="649"/>
      <c r="AH27" s="649"/>
      <c r="AI27" s="649"/>
      <c r="AJ27" s="649"/>
      <c r="AK27" s="649"/>
      <c r="AL27" s="650">
        <v>0.1</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1452005</v>
      </c>
      <c r="BH27" s="646"/>
      <c r="BI27" s="646"/>
      <c r="BJ27" s="646"/>
      <c r="BK27" s="646"/>
      <c r="BL27" s="646"/>
      <c r="BM27" s="646"/>
      <c r="BN27" s="647"/>
      <c r="BO27" s="648">
        <v>100</v>
      </c>
      <c r="BP27" s="648"/>
      <c r="BQ27" s="648"/>
      <c r="BR27" s="648"/>
      <c r="BS27" s="654" t="s">
        <v>128</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966323</v>
      </c>
      <c r="CS27" s="681"/>
      <c r="CT27" s="681"/>
      <c r="CU27" s="681"/>
      <c r="CV27" s="681"/>
      <c r="CW27" s="681"/>
      <c r="CX27" s="681"/>
      <c r="CY27" s="682"/>
      <c r="CZ27" s="650">
        <v>18.600000000000001</v>
      </c>
      <c r="DA27" s="679"/>
      <c r="DB27" s="679"/>
      <c r="DC27" s="683"/>
      <c r="DD27" s="654">
        <v>274910</v>
      </c>
      <c r="DE27" s="681"/>
      <c r="DF27" s="681"/>
      <c r="DG27" s="681"/>
      <c r="DH27" s="681"/>
      <c r="DI27" s="681"/>
      <c r="DJ27" s="681"/>
      <c r="DK27" s="682"/>
      <c r="DL27" s="654">
        <v>274910</v>
      </c>
      <c r="DM27" s="681"/>
      <c r="DN27" s="681"/>
      <c r="DO27" s="681"/>
      <c r="DP27" s="681"/>
      <c r="DQ27" s="681"/>
      <c r="DR27" s="681"/>
      <c r="DS27" s="681"/>
      <c r="DT27" s="681"/>
      <c r="DU27" s="681"/>
      <c r="DV27" s="682"/>
      <c r="DW27" s="650">
        <v>8.4</v>
      </c>
      <c r="DX27" s="679"/>
      <c r="DY27" s="679"/>
      <c r="DZ27" s="679"/>
      <c r="EA27" s="679"/>
      <c r="EB27" s="679"/>
      <c r="EC27" s="680"/>
    </row>
    <row r="28" spans="2:133" ht="11.25" customHeight="1" x14ac:dyDescent="0.15">
      <c r="B28" s="642" t="s">
        <v>301</v>
      </c>
      <c r="C28" s="643"/>
      <c r="D28" s="643"/>
      <c r="E28" s="643"/>
      <c r="F28" s="643"/>
      <c r="G28" s="643"/>
      <c r="H28" s="643"/>
      <c r="I28" s="643"/>
      <c r="J28" s="643"/>
      <c r="K28" s="643"/>
      <c r="L28" s="643"/>
      <c r="M28" s="643"/>
      <c r="N28" s="643"/>
      <c r="O28" s="643"/>
      <c r="P28" s="643"/>
      <c r="Q28" s="644"/>
      <c r="R28" s="645">
        <v>47392</v>
      </c>
      <c r="S28" s="646"/>
      <c r="T28" s="646"/>
      <c r="U28" s="646"/>
      <c r="V28" s="646"/>
      <c r="W28" s="646"/>
      <c r="X28" s="646"/>
      <c r="Y28" s="647"/>
      <c r="Z28" s="648">
        <v>0.9</v>
      </c>
      <c r="AA28" s="648"/>
      <c r="AB28" s="648"/>
      <c r="AC28" s="648"/>
      <c r="AD28" s="649" t="s">
        <v>128</v>
      </c>
      <c r="AE28" s="649"/>
      <c r="AF28" s="649"/>
      <c r="AG28" s="649"/>
      <c r="AH28" s="649"/>
      <c r="AI28" s="649"/>
      <c r="AJ28" s="649"/>
      <c r="AK28" s="649"/>
      <c r="AL28" s="650" t="s">
        <v>128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435534</v>
      </c>
      <c r="CS28" s="646"/>
      <c r="CT28" s="646"/>
      <c r="CU28" s="646"/>
      <c r="CV28" s="646"/>
      <c r="CW28" s="646"/>
      <c r="CX28" s="646"/>
      <c r="CY28" s="647"/>
      <c r="CZ28" s="650">
        <v>8.4</v>
      </c>
      <c r="DA28" s="679"/>
      <c r="DB28" s="679"/>
      <c r="DC28" s="683"/>
      <c r="DD28" s="654">
        <v>435534</v>
      </c>
      <c r="DE28" s="646"/>
      <c r="DF28" s="646"/>
      <c r="DG28" s="646"/>
      <c r="DH28" s="646"/>
      <c r="DI28" s="646"/>
      <c r="DJ28" s="646"/>
      <c r="DK28" s="647"/>
      <c r="DL28" s="654">
        <v>435534</v>
      </c>
      <c r="DM28" s="646"/>
      <c r="DN28" s="646"/>
      <c r="DO28" s="646"/>
      <c r="DP28" s="646"/>
      <c r="DQ28" s="646"/>
      <c r="DR28" s="646"/>
      <c r="DS28" s="646"/>
      <c r="DT28" s="646"/>
      <c r="DU28" s="646"/>
      <c r="DV28" s="647"/>
      <c r="DW28" s="650">
        <v>13.4</v>
      </c>
      <c r="DX28" s="679"/>
      <c r="DY28" s="679"/>
      <c r="DZ28" s="679"/>
      <c r="EA28" s="679"/>
      <c r="EB28" s="679"/>
      <c r="EC28" s="680"/>
    </row>
    <row r="29" spans="2:133" ht="11.25" customHeight="1" x14ac:dyDescent="0.15">
      <c r="B29" s="642" t="s">
        <v>303</v>
      </c>
      <c r="C29" s="643"/>
      <c r="D29" s="643"/>
      <c r="E29" s="643"/>
      <c r="F29" s="643"/>
      <c r="G29" s="643"/>
      <c r="H29" s="643"/>
      <c r="I29" s="643"/>
      <c r="J29" s="643"/>
      <c r="K29" s="643"/>
      <c r="L29" s="643"/>
      <c r="M29" s="643"/>
      <c r="N29" s="643"/>
      <c r="O29" s="643"/>
      <c r="P29" s="643"/>
      <c r="Q29" s="644"/>
      <c r="R29" s="645">
        <v>32058</v>
      </c>
      <c r="S29" s="646"/>
      <c r="T29" s="646"/>
      <c r="U29" s="646"/>
      <c r="V29" s="646"/>
      <c r="W29" s="646"/>
      <c r="X29" s="646"/>
      <c r="Y29" s="647"/>
      <c r="Z29" s="648">
        <v>0.6</v>
      </c>
      <c r="AA29" s="648"/>
      <c r="AB29" s="648"/>
      <c r="AC29" s="648"/>
      <c r="AD29" s="649">
        <v>10818</v>
      </c>
      <c r="AE29" s="649"/>
      <c r="AF29" s="649"/>
      <c r="AG29" s="649"/>
      <c r="AH29" s="649"/>
      <c r="AI29" s="649"/>
      <c r="AJ29" s="649"/>
      <c r="AK29" s="649"/>
      <c r="AL29" s="650">
        <v>0.3</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304</v>
      </c>
      <c r="CE29" s="686"/>
      <c r="CF29" s="660" t="s">
        <v>305</v>
      </c>
      <c r="CG29" s="661"/>
      <c r="CH29" s="661"/>
      <c r="CI29" s="661"/>
      <c r="CJ29" s="661"/>
      <c r="CK29" s="661"/>
      <c r="CL29" s="661"/>
      <c r="CM29" s="661"/>
      <c r="CN29" s="661"/>
      <c r="CO29" s="661"/>
      <c r="CP29" s="661"/>
      <c r="CQ29" s="662"/>
      <c r="CR29" s="645">
        <v>435495</v>
      </c>
      <c r="CS29" s="681"/>
      <c r="CT29" s="681"/>
      <c r="CU29" s="681"/>
      <c r="CV29" s="681"/>
      <c r="CW29" s="681"/>
      <c r="CX29" s="681"/>
      <c r="CY29" s="682"/>
      <c r="CZ29" s="650">
        <v>8.4</v>
      </c>
      <c r="DA29" s="679"/>
      <c r="DB29" s="679"/>
      <c r="DC29" s="683"/>
      <c r="DD29" s="654">
        <v>435495</v>
      </c>
      <c r="DE29" s="681"/>
      <c r="DF29" s="681"/>
      <c r="DG29" s="681"/>
      <c r="DH29" s="681"/>
      <c r="DI29" s="681"/>
      <c r="DJ29" s="681"/>
      <c r="DK29" s="682"/>
      <c r="DL29" s="654">
        <v>435495</v>
      </c>
      <c r="DM29" s="681"/>
      <c r="DN29" s="681"/>
      <c r="DO29" s="681"/>
      <c r="DP29" s="681"/>
      <c r="DQ29" s="681"/>
      <c r="DR29" s="681"/>
      <c r="DS29" s="681"/>
      <c r="DT29" s="681"/>
      <c r="DU29" s="681"/>
      <c r="DV29" s="682"/>
      <c r="DW29" s="650">
        <v>13.4</v>
      </c>
      <c r="DX29" s="679"/>
      <c r="DY29" s="679"/>
      <c r="DZ29" s="679"/>
      <c r="EA29" s="679"/>
      <c r="EB29" s="679"/>
      <c r="EC29" s="680"/>
    </row>
    <row r="30" spans="2:133" ht="11.25" customHeight="1" x14ac:dyDescent="0.15">
      <c r="B30" s="642" t="s">
        <v>306</v>
      </c>
      <c r="C30" s="643"/>
      <c r="D30" s="643"/>
      <c r="E30" s="643"/>
      <c r="F30" s="643"/>
      <c r="G30" s="643"/>
      <c r="H30" s="643"/>
      <c r="I30" s="643"/>
      <c r="J30" s="643"/>
      <c r="K30" s="643"/>
      <c r="L30" s="643"/>
      <c r="M30" s="643"/>
      <c r="N30" s="643"/>
      <c r="O30" s="643"/>
      <c r="P30" s="643"/>
      <c r="Q30" s="644"/>
      <c r="R30" s="645">
        <v>25047</v>
      </c>
      <c r="S30" s="646"/>
      <c r="T30" s="646"/>
      <c r="U30" s="646"/>
      <c r="V30" s="646"/>
      <c r="W30" s="646"/>
      <c r="X30" s="646"/>
      <c r="Y30" s="647"/>
      <c r="Z30" s="648">
        <v>0.5</v>
      </c>
      <c r="AA30" s="648"/>
      <c r="AB30" s="648"/>
      <c r="AC30" s="648"/>
      <c r="AD30" s="649" t="s">
        <v>128</v>
      </c>
      <c r="AE30" s="649"/>
      <c r="AF30" s="649"/>
      <c r="AG30" s="649"/>
      <c r="AH30" s="649"/>
      <c r="AI30" s="649"/>
      <c r="AJ30" s="649"/>
      <c r="AK30" s="649"/>
      <c r="AL30" s="650" t="s">
        <v>128</v>
      </c>
      <c r="AM30" s="651"/>
      <c r="AN30" s="651"/>
      <c r="AO30" s="652"/>
      <c r="AP30" s="624" t="s">
        <v>222</v>
      </c>
      <c r="AQ30" s="625"/>
      <c r="AR30" s="625"/>
      <c r="AS30" s="625"/>
      <c r="AT30" s="625"/>
      <c r="AU30" s="625"/>
      <c r="AV30" s="625"/>
      <c r="AW30" s="625"/>
      <c r="AX30" s="625"/>
      <c r="AY30" s="625"/>
      <c r="AZ30" s="625"/>
      <c r="BA30" s="625"/>
      <c r="BB30" s="625"/>
      <c r="BC30" s="625"/>
      <c r="BD30" s="625"/>
      <c r="BE30" s="625"/>
      <c r="BF30" s="626"/>
      <c r="BG30" s="624" t="s">
        <v>307</v>
      </c>
      <c r="BH30" s="698"/>
      <c r="BI30" s="698"/>
      <c r="BJ30" s="698"/>
      <c r="BK30" s="698"/>
      <c r="BL30" s="698"/>
      <c r="BM30" s="698"/>
      <c r="BN30" s="698"/>
      <c r="BO30" s="698"/>
      <c r="BP30" s="698"/>
      <c r="BQ30" s="699"/>
      <c r="BR30" s="624" t="s">
        <v>308</v>
      </c>
      <c r="BS30" s="698"/>
      <c r="BT30" s="698"/>
      <c r="BU30" s="698"/>
      <c r="BV30" s="698"/>
      <c r="BW30" s="698"/>
      <c r="BX30" s="698"/>
      <c r="BY30" s="698"/>
      <c r="BZ30" s="698"/>
      <c r="CA30" s="698"/>
      <c r="CB30" s="699"/>
      <c r="CD30" s="687"/>
      <c r="CE30" s="688"/>
      <c r="CF30" s="660" t="s">
        <v>309</v>
      </c>
      <c r="CG30" s="661"/>
      <c r="CH30" s="661"/>
      <c r="CI30" s="661"/>
      <c r="CJ30" s="661"/>
      <c r="CK30" s="661"/>
      <c r="CL30" s="661"/>
      <c r="CM30" s="661"/>
      <c r="CN30" s="661"/>
      <c r="CO30" s="661"/>
      <c r="CP30" s="661"/>
      <c r="CQ30" s="662"/>
      <c r="CR30" s="645">
        <v>404357</v>
      </c>
      <c r="CS30" s="646"/>
      <c r="CT30" s="646"/>
      <c r="CU30" s="646"/>
      <c r="CV30" s="646"/>
      <c r="CW30" s="646"/>
      <c r="CX30" s="646"/>
      <c r="CY30" s="647"/>
      <c r="CZ30" s="650">
        <v>7.8</v>
      </c>
      <c r="DA30" s="679"/>
      <c r="DB30" s="679"/>
      <c r="DC30" s="683"/>
      <c r="DD30" s="654">
        <v>404357</v>
      </c>
      <c r="DE30" s="646"/>
      <c r="DF30" s="646"/>
      <c r="DG30" s="646"/>
      <c r="DH30" s="646"/>
      <c r="DI30" s="646"/>
      <c r="DJ30" s="646"/>
      <c r="DK30" s="647"/>
      <c r="DL30" s="654">
        <v>404357</v>
      </c>
      <c r="DM30" s="646"/>
      <c r="DN30" s="646"/>
      <c r="DO30" s="646"/>
      <c r="DP30" s="646"/>
      <c r="DQ30" s="646"/>
      <c r="DR30" s="646"/>
      <c r="DS30" s="646"/>
      <c r="DT30" s="646"/>
      <c r="DU30" s="646"/>
      <c r="DV30" s="647"/>
      <c r="DW30" s="650">
        <v>12.4</v>
      </c>
      <c r="DX30" s="679"/>
      <c r="DY30" s="679"/>
      <c r="DZ30" s="679"/>
      <c r="EA30" s="679"/>
      <c r="EB30" s="679"/>
      <c r="EC30" s="680"/>
    </row>
    <row r="31" spans="2:133" ht="11.25" customHeight="1" x14ac:dyDescent="0.15">
      <c r="B31" s="642" t="s">
        <v>310</v>
      </c>
      <c r="C31" s="643"/>
      <c r="D31" s="643"/>
      <c r="E31" s="643"/>
      <c r="F31" s="643"/>
      <c r="G31" s="643"/>
      <c r="H31" s="643"/>
      <c r="I31" s="643"/>
      <c r="J31" s="643"/>
      <c r="K31" s="643"/>
      <c r="L31" s="643"/>
      <c r="M31" s="643"/>
      <c r="N31" s="643"/>
      <c r="O31" s="643"/>
      <c r="P31" s="643"/>
      <c r="Q31" s="644"/>
      <c r="R31" s="645">
        <v>601265</v>
      </c>
      <c r="S31" s="646"/>
      <c r="T31" s="646"/>
      <c r="U31" s="646"/>
      <c r="V31" s="646"/>
      <c r="W31" s="646"/>
      <c r="X31" s="646"/>
      <c r="Y31" s="647"/>
      <c r="Z31" s="648">
        <v>11.5</v>
      </c>
      <c r="AA31" s="648"/>
      <c r="AB31" s="648"/>
      <c r="AC31" s="648"/>
      <c r="AD31" s="649" t="s">
        <v>173</v>
      </c>
      <c r="AE31" s="649"/>
      <c r="AF31" s="649"/>
      <c r="AG31" s="649"/>
      <c r="AH31" s="649"/>
      <c r="AI31" s="649"/>
      <c r="AJ31" s="649"/>
      <c r="AK31" s="649"/>
      <c r="AL31" s="650" t="s">
        <v>128</v>
      </c>
      <c r="AM31" s="651"/>
      <c r="AN31" s="651"/>
      <c r="AO31" s="652"/>
      <c r="AP31" s="702" t="s">
        <v>311</v>
      </c>
      <c r="AQ31" s="703"/>
      <c r="AR31" s="703"/>
      <c r="AS31" s="703"/>
      <c r="AT31" s="708" t="s">
        <v>312</v>
      </c>
      <c r="AU31" s="231"/>
      <c r="AV31" s="231"/>
      <c r="AW31" s="231"/>
      <c r="AX31" s="631" t="s">
        <v>186</v>
      </c>
      <c r="AY31" s="632"/>
      <c r="AZ31" s="632"/>
      <c r="BA31" s="632"/>
      <c r="BB31" s="632"/>
      <c r="BC31" s="632"/>
      <c r="BD31" s="632"/>
      <c r="BE31" s="632"/>
      <c r="BF31" s="633"/>
      <c r="BG31" s="713">
        <v>98.9</v>
      </c>
      <c r="BH31" s="700"/>
      <c r="BI31" s="700"/>
      <c r="BJ31" s="700"/>
      <c r="BK31" s="700"/>
      <c r="BL31" s="700"/>
      <c r="BM31" s="640">
        <v>97.9</v>
      </c>
      <c r="BN31" s="700"/>
      <c r="BO31" s="700"/>
      <c r="BP31" s="700"/>
      <c r="BQ31" s="701"/>
      <c r="BR31" s="713">
        <v>98.9</v>
      </c>
      <c r="BS31" s="700"/>
      <c r="BT31" s="700"/>
      <c r="BU31" s="700"/>
      <c r="BV31" s="700"/>
      <c r="BW31" s="700"/>
      <c r="BX31" s="640">
        <v>98</v>
      </c>
      <c r="BY31" s="700"/>
      <c r="BZ31" s="700"/>
      <c r="CA31" s="700"/>
      <c r="CB31" s="701"/>
      <c r="CD31" s="687"/>
      <c r="CE31" s="688"/>
      <c r="CF31" s="660" t="s">
        <v>313</v>
      </c>
      <c r="CG31" s="661"/>
      <c r="CH31" s="661"/>
      <c r="CI31" s="661"/>
      <c r="CJ31" s="661"/>
      <c r="CK31" s="661"/>
      <c r="CL31" s="661"/>
      <c r="CM31" s="661"/>
      <c r="CN31" s="661"/>
      <c r="CO31" s="661"/>
      <c r="CP31" s="661"/>
      <c r="CQ31" s="662"/>
      <c r="CR31" s="645">
        <v>31138</v>
      </c>
      <c r="CS31" s="681"/>
      <c r="CT31" s="681"/>
      <c r="CU31" s="681"/>
      <c r="CV31" s="681"/>
      <c r="CW31" s="681"/>
      <c r="CX31" s="681"/>
      <c r="CY31" s="682"/>
      <c r="CZ31" s="650">
        <v>0.6</v>
      </c>
      <c r="DA31" s="679"/>
      <c r="DB31" s="679"/>
      <c r="DC31" s="683"/>
      <c r="DD31" s="654">
        <v>31138</v>
      </c>
      <c r="DE31" s="681"/>
      <c r="DF31" s="681"/>
      <c r="DG31" s="681"/>
      <c r="DH31" s="681"/>
      <c r="DI31" s="681"/>
      <c r="DJ31" s="681"/>
      <c r="DK31" s="682"/>
      <c r="DL31" s="654">
        <v>31138</v>
      </c>
      <c r="DM31" s="681"/>
      <c r="DN31" s="681"/>
      <c r="DO31" s="681"/>
      <c r="DP31" s="681"/>
      <c r="DQ31" s="681"/>
      <c r="DR31" s="681"/>
      <c r="DS31" s="681"/>
      <c r="DT31" s="681"/>
      <c r="DU31" s="681"/>
      <c r="DV31" s="682"/>
      <c r="DW31" s="650">
        <v>1</v>
      </c>
      <c r="DX31" s="679"/>
      <c r="DY31" s="679"/>
      <c r="DZ31" s="679"/>
      <c r="EA31" s="679"/>
      <c r="EB31" s="679"/>
      <c r="EC31" s="680"/>
    </row>
    <row r="32" spans="2:133" ht="11.25" customHeight="1" x14ac:dyDescent="0.15">
      <c r="B32" s="691" t="s">
        <v>314</v>
      </c>
      <c r="C32" s="692"/>
      <c r="D32" s="692"/>
      <c r="E32" s="692"/>
      <c r="F32" s="692"/>
      <c r="G32" s="692"/>
      <c r="H32" s="692"/>
      <c r="I32" s="692"/>
      <c r="J32" s="692"/>
      <c r="K32" s="692"/>
      <c r="L32" s="692"/>
      <c r="M32" s="692"/>
      <c r="N32" s="692"/>
      <c r="O32" s="692"/>
      <c r="P32" s="692"/>
      <c r="Q32" s="693"/>
      <c r="R32" s="645" t="s">
        <v>173</v>
      </c>
      <c r="S32" s="646"/>
      <c r="T32" s="646"/>
      <c r="U32" s="646"/>
      <c r="V32" s="646"/>
      <c r="W32" s="646"/>
      <c r="X32" s="646"/>
      <c r="Y32" s="647"/>
      <c r="Z32" s="648" t="s">
        <v>228</v>
      </c>
      <c r="AA32" s="648"/>
      <c r="AB32" s="648"/>
      <c r="AC32" s="648"/>
      <c r="AD32" s="649" t="s">
        <v>128</v>
      </c>
      <c r="AE32" s="649"/>
      <c r="AF32" s="649"/>
      <c r="AG32" s="649"/>
      <c r="AH32" s="649"/>
      <c r="AI32" s="649"/>
      <c r="AJ32" s="649"/>
      <c r="AK32" s="649"/>
      <c r="AL32" s="650" t="s">
        <v>128</v>
      </c>
      <c r="AM32" s="651"/>
      <c r="AN32" s="651"/>
      <c r="AO32" s="652"/>
      <c r="AP32" s="704"/>
      <c r="AQ32" s="705"/>
      <c r="AR32" s="705"/>
      <c r="AS32" s="705"/>
      <c r="AT32" s="709"/>
      <c r="AU32" s="230" t="s">
        <v>315</v>
      </c>
      <c r="AV32" s="230"/>
      <c r="AW32" s="230"/>
      <c r="AX32" s="642" t="s">
        <v>316</v>
      </c>
      <c r="AY32" s="643"/>
      <c r="AZ32" s="643"/>
      <c r="BA32" s="643"/>
      <c r="BB32" s="643"/>
      <c r="BC32" s="643"/>
      <c r="BD32" s="643"/>
      <c r="BE32" s="643"/>
      <c r="BF32" s="644"/>
      <c r="BG32" s="714">
        <v>99</v>
      </c>
      <c r="BH32" s="681"/>
      <c r="BI32" s="681"/>
      <c r="BJ32" s="681"/>
      <c r="BK32" s="681"/>
      <c r="BL32" s="681"/>
      <c r="BM32" s="651">
        <v>98</v>
      </c>
      <c r="BN32" s="711"/>
      <c r="BO32" s="711"/>
      <c r="BP32" s="711"/>
      <c r="BQ32" s="712"/>
      <c r="BR32" s="714">
        <v>99</v>
      </c>
      <c r="BS32" s="681"/>
      <c r="BT32" s="681"/>
      <c r="BU32" s="681"/>
      <c r="BV32" s="681"/>
      <c r="BW32" s="681"/>
      <c r="BX32" s="651">
        <v>98.2</v>
      </c>
      <c r="BY32" s="711"/>
      <c r="BZ32" s="711"/>
      <c r="CA32" s="711"/>
      <c r="CB32" s="712"/>
      <c r="CD32" s="689"/>
      <c r="CE32" s="690"/>
      <c r="CF32" s="660" t="s">
        <v>317</v>
      </c>
      <c r="CG32" s="661"/>
      <c r="CH32" s="661"/>
      <c r="CI32" s="661"/>
      <c r="CJ32" s="661"/>
      <c r="CK32" s="661"/>
      <c r="CL32" s="661"/>
      <c r="CM32" s="661"/>
      <c r="CN32" s="661"/>
      <c r="CO32" s="661"/>
      <c r="CP32" s="661"/>
      <c r="CQ32" s="662"/>
      <c r="CR32" s="645">
        <v>39</v>
      </c>
      <c r="CS32" s="646"/>
      <c r="CT32" s="646"/>
      <c r="CU32" s="646"/>
      <c r="CV32" s="646"/>
      <c r="CW32" s="646"/>
      <c r="CX32" s="646"/>
      <c r="CY32" s="647"/>
      <c r="CZ32" s="650">
        <v>0</v>
      </c>
      <c r="DA32" s="679"/>
      <c r="DB32" s="679"/>
      <c r="DC32" s="683"/>
      <c r="DD32" s="654">
        <v>39</v>
      </c>
      <c r="DE32" s="646"/>
      <c r="DF32" s="646"/>
      <c r="DG32" s="646"/>
      <c r="DH32" s="646"/>
      <c r="DI32" s="646"/>
      <c r="DJ32" s="646"/>
      <c r="DK32" s="647"/>
      <c r="DL32" s="654">
        <v>39</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318</v>
      </c>
      <c r="C33" s="643"/>
      <c r="D33" s="643"/>
      <c r="E33" s="643"/>
      <c r="F33" s="643"/>
      <c r="G33" s="643"/>
      <c r="H33" s="643"/>
      <c r="I33" s="643"/>
      <c r="J33" s="643"/>
      <c r="K33" s="643"/>
      <c r="L33" s="643"/>
      <c r="M33" s="643"/>
      <c r="N33" s="643"/>
      <c r="O33" s="643"/>
      <c r="P33" s="643"/>
      <c r="Q33" s="644"/>
      <c r="R33" s="645">
        <v>434402</v>
      </c>
      <c r="S33" s="646"/>
      <c r="T33" s="646"/>
      <c r="U33" s="646"/>
      <c r="V33" s="646"/>
      <c r="W33" s="646"/>
      <c r="X33" s="646"/>
      <c r="Y33" s="647"/>
      <c r="Z33" s="648">
        <v>8.3000000000000007</v>
      </c>
      <c r="AA33" s="648"/>
      <c r="AB33" s="648"/>
      <c r="AC33" s="648"/>
      <c r="AD33" s="649" t="s">
        <v>128</v>
      </c>
      <c r="AE33" s="649"/>
      <c r="AF33" s="649"/>
      <c r="AG33" s="649"/>
      <c r="AH33" s="649"/>
      <c r="AI33" s="649"/>
      <c r="AJ33" s="649"/>
      <c r="AK33" s="649"/>
      <c r="AL33" s="650" t="s">
        <v>228</v>
      </c>
      <c r="AM33" s="651"/>
      <c r="AN33" s="651"/>
      <c r="AO33" s="652"/>
      <c r="AP33" s="706"/>
      <c r="AQ33" s="707"/>
      <c r="AR33" s="707"/>
      <c r="AS33" s="707"/>
      <c r="AT33" s="710"/>
      <c r="AU33" s="232"/>
      <c r="AV33" s="232"/>
      <c r="AW33" s="232"/>
      <c r="AX33" s="695" t="s">
        <v>319</v>
      </c>
      <c r="AY33" s="696"/>
      <c r="AZ33" s="696"/>
      <c r="BA33" s="696"/>
      <c r="BB33" s="696"/>
      <c r="BC33" s="696"/>
      <c r="BD33" s="696"/>
      <c r="BE33" s="696"/>
      <c r="BF33" s="697"/>
      <c r="BG33" s="715">
        <v>98.6</v>
      </c>
      <c r="BH33" s="716"/>
      <c r="BI33" s="716"/>
      <c r="BJ33" s="716"/>
      <c r="BK33" s="716"/>
      <c r="BL33" s="716"/>
      <c r="BM33" s="717">
        <v>97.5</v>
      </c>
      <c r="BN33" s="716"/>
      <c r="BO33" s="716"/>
      <c r="BP33" s="716"/>
      <c r="BQ33" s="718"/>
      <c r="BR33" s="715">
        <v>98.4</v>
      </c>
      <c r="BS33" s="716"/>
      <c r="BT33" s="716"/>
      <c r="BU33" s="716"/>
      <c r="BV33" s="716"/>
      <c r="BW33" s="716"/>
      <c r="BX33" s="717">
        <v>97.2</v>
      </c>
      <c r="BY33" s="716"/>
      <c r="BZ33" s="716"/>
      <c r="CA33" s="716"/>
      <c r="CB33" s="718"/>
      <c r="CD33" s="660" t="s">
        <v>320</v>
      </c>
      <c r="CE33" s="661"/>
      <c r="CF33" s="661"/>
      <c r="CG33" s="661"/>
      <c r="CH33" s="661"/>
      <c r="CI33" s="661"/>
      <c r="CJ33" s="661"/>
      <c r="CK33" s="661"/>
      <c r="CL33" s="661"/>
      <c r="CM33" s="661"/>
      <c r="CN33" s="661"/>
      <c r="CO33" s="661"/>
      <c r="CP33" s="661"/>
      <c r="CQ33" s="662"/>
      <c r="CR33" s="645">
        <v>2268957</v>
      </c>
      <c r="CS33" s="681"/>
      <c r="CT33" s="681"/>
      <c r="CU33" s="681"/>
      <c r="CV33" s="681"/>
      <c r="CW33" s="681"/>
      <c r="CX33" s="681"/>
      <c r="CY33" s="682"/>
      <c r="CZ33" s="650">
        <v>43.6</v>
      </c>
      <c r="DA33" s="679"/>
      <c r="DB33" s="679"/>
      <c r="DC33" s="683"/>
      <c r="DD33" s="654">
        <v>1886637</v>
      </c>
      <c r="DE33" s="681"/>
      <c r="DF33" s="681"/>
      <c r="DG33" s="681"/>
      <c r="DH33" s="681"/>
      <c r="DI33" s="681"/>
      <c r="DJ33" s="681"/>
      <c r="DK33" s="682"/>
      <c r="DL33" s="654">
        <v>1622764</v>
      </c>
      <c r="DM33" s="681"/>
      <c r="DN33" s="681"/>
      <c r="DO33" s="681"/>
      <c r="DP33" s="681"/>
      <c r="DQ33" s="681"/>
      <c r="DR33" s="681"/>
      <c r="DS33" s="681"/>
      <c r="DT33" s="681"/>
      <c r="DU33" s="681"/>
      <c r="DV33" s="682"/>
      <c r="DW33" s="650">
        <v>49.9</v>
      </c>
      <c r="DX33" s="679"/>
      <c r="DY33" s="679"/>
      <c r="DZ33" s="679"/>
      <c r="EA33" s="679"/>
      <c r="EB33" s="679"/>
      <c r="EC33" s="680"/>
    </row>
    <row r="34" spans="2:133" ht="11.25" customHeight="1" x14ac:dyDescent="0.15">
      <c r="B34" s="642" t="s">
        <v>321</v>
      </c>
      <c r="C34" s="643"/>
      <c r="D34" s="643"/>
      <c r="E34" s="643"/>
      <c r="F34" s="643"/>
      <c r="G34" s="643"/>
      <c r="H34" s="643"/>
      <c r="I34" s="643"/>
      <c r="J34" s="643"/>
      <c r="K34" s="643"/>
      <c r="L34" s="643"/>
      <c r="M34" s="643"/>
      <c r="N34" s="643"/>
      <c r="O34" s="643"/>
      <c r="P34" s="643"/>
      <c r="Q34" s="644"/>
      <c r="R34" s="645">
        <v>5653</v>
      </c>
      <c r="S34" s="646"/>
      <c r="T34" s="646"/>
      <c r="U34" s="646"/>
      <c r="V34" s="646"/>
      <c r="W34" s="646"/>
      <c r="X34" s="646"/>
      <c r="Y34" s="647"/>
      <c r="Z34" s="648">
        <v>0.1</v>
      </c>
      <c r="AA34" s="648"/>
      <c r="AB34" s="648"/>
      <c r="AC34" s="648"/>
      <c r="AD34" s="649" t="s">
        <v>173</v>
      </c>
      <c r="AE34" s="649"/>
      <c r="AF34" s="649"/>
      <c r="AG34" s="649"/>
      <c r="AH34" s="649"/>
      <c r="AI34" s="649"/>
      <c r="AJ34" s="649"/>
      <c r="AK34" s="649"/>
      <c r="AL34" s="650" t="s">
        <v>128</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322</v>
      </c>
      <c r="CE34" s="661"/>
      <c r="CF34" s="661"/>
      <c r="CG34" s="661"/>
      <c r="CH34" s="661"/>
      <c r="CI34" s="661"/>
      <c r="CJ34" s="661"/>
      <c r="CK34" s="661"/>
      <c r="CL34" s="661"/>
      <c r="CM34" s="661"/>
      <c r="CN34" s="661"/>
      <c r="CO34" s="661"/>
      <c r="CP34" s="661"/>
      <c r="CQ34" s="662"/>
      <c r="CR34" s="645">
        <v>950862</v>
      </c>
      <c r="CS34" s="646"/>
      <c r="CT34" s="646"/>
      <c r="CU34" s="646"/>
      <c r="CV34" s="646"/>
      <c r="CW34" s="646"/>
      <c r="CX34" s="646"/>
      <c r="CY34" s="647"/>
      <c r="CZ34" s="650">
        <v>18.3</v>
      </c>
      <c r="DA34" s="679"/>
      <c r="DB34" s="679"/>
      <c r="DC34" s="683"/>
      <c r="DD34" s="654">
        <v>772391</v>
      </c>
      <c r="DE34" s="646"/>
      <c r="DF34" s="646"/>
      <c r="DG34" s="646"/>
      <c r="DH34" s="646"/>
      <c r="DI34" s="646"/>
      <c r="DJ34" s="646"/>
      <c r="DK34" s="647"/>
      <c r="DL34" s="654">
        <v>679565</v>
      </c>
      <c r="DM34" s="646"/>
      <c r="DN34" s="646"/>
      <c r="DO34" s="646"/>
      <c r="DP34" s="646"/>
      <c r="DQ34" s="646"/>
      <c r="DR34" s="646"/>
      <c r="DS34" s="646"/>
      <c r="DT34" s="646"/>
      <c r="DU34" s="646"/>
      <c r="DV34" s="647"/>
      <c r="DW34" s="650">
        <v>20.9</v>
      </c>
      <c r="DX34" s="679"/>
      <c r="DY34" s="679"/>
      <c r="DZ34" s="679"/>
      <c r="EA34" s="679"/>
      <c r="EB34" s="679"/>
      <c r="EC34" s="680"/>
    </row>
    <row r="35" spans="2:133" ht="11.25" customHeight="1" x14ac:dyDescent="0.15">
      <c r="B35" s="642" t="s">
        <v>323</v>
      </c>
      <c r="C35" s="643"/>
      <c r="D35" s="643"/>
      <c r="E35" s="643"/>
      <c r="F35" s="643"/>
      <c r="G35" s="643"/>
      <c r="H35" s="643"/>
      <c r="I35" s="643"/>
      <c r="J35" s="643"/>
      <c r="K35" s="643"/>
      <c r="L35" s="643"/>
      <c r="M35" s="643"/>
      <c r="N35" s="643"/>
      <c r="O35" s="643"/>
      <c r="P35" s="643"/>
      <c r="Q35" s="644"/>
      <c r="R35" s="645">
        <v>5102</v>
      </c>
      <c r="S35" s="646"/>
      <c r="T35" s="646"/>
      <c r="U35" s="646"/>
      <c r="V35" s="646"/>
      <c r="W35" s="646"/>
      <c r="X35" s="646"/>
      <c r="Y35" s="647"/>
      <c r="Z35" s="648">
        <v>0.1</v>
      </c>
      <c r="AA35" s="648"/>
      <c r="AB35" s="648"/>
      <c r="AC35" s="648"/>
      <c r="AD35" s="649" t="s">
        <v>128</v>
      </c>
      <c r="AE35" s="649"/>
      <c r="AF35" s="649"/>
      <c r="AG35" s="649"/>
      <c r="AH35" s="649"/>
      <c r="AI35" s="649"/>
      <c r="AJ35" s="649"/>
      <c r="AK35" s="649"/>
      <c r="AL35" s="650" t="s">
        <v>128</v>
      </c>
      <c r="AM35" s="651"/>
      <c r="AN35" s="651"/>
      <c r="AO35" s="652"/>
      <c r="AP35" s="235"/>
      <c r="AQ35" s="624" t="s">
        <v>324</v>
      </c>
      <c r="AR35" s="625"/>
      <c r="AS35" s="625"/>
      <c r="AT35" s="625"/>
      <c r="AU35" s="625"/>
      <c r="AV35" s="625"/>
      <c r="AW35" s="625"/>
      <c r="AX35" s="625"/>
      <c r="AY35" s="625"/>
      <c r="AZ35" s="625"/>
      <c r="BA35" s="625"/>
      <c r="BB35" s="625"/>
      <c r="BC35" s="625"/>
      <c r="BD35" s="625"/>
      <c r="BE35" s="625"/>
      <c r="BF35" s="626"/>
      <c r="BG35" s="624" t="s">
        <v>325</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326</v>
      </c>
      <c r="CE35" s="661"/>
      <c r="CF35" s="661"/>
      <c r="CG35" s="661"/>
      <c r="CH35" s="661"/>
      <c r="CI35" s="661"/>
      <c r="CJ35" s="661"/>
      <c r="CK35" s="661"/>
      <c r="CL35" s="661"/>
      <c r="CM35" s="661"/>
      <c r="CN35" s="661"/>
      <c r="CO35" s="661"/>
      <c r="CP35" s="661"/>
      <c r="CQ35" s="662"/>
      <c r="CR35" s="645">
        <v>23213</v>
      </c>
      <c r="CS35" s="681"/>
      <c r="CT35" s="681"/>
      <c r="CU35" s="681"/>
      <c r="CV35" s="681"/>
      <c r="CW35" s="681"/>
      <c r="CX35" s="681"/>
      <c r="CY35" s="682"/>
      <c r="CZ35" s="650">
        <v>0.4</v>
      </c>
      <c r="DA35" s="679"/>
      <c r="DB35" s="679"/>
      <c r="DC35" s="683"/>
      <c r="DD35" s="654">
        <v>23086</v>
      </c>
      <c r="DE35" s="681"/>
      <c r="DF35" s="681"/>
      <c r="DG35" s="681"/>
      <c r="DH35" s="681"/>
      <c r="DI35" s="681"/>
      <c r="DJ35" s="681"/>
      <c r="DK35" s="682"/>
      <c r="DL35" s="654">
        <v>23086</v>
      </c>
      <c r="DM35" s="681"/>
      <c r="DN35" s="681"/>
      <c r="DO35" s="681"/>
      <c r="DP35" s="681"/>
      <c r="DQ35" s="681"/>
      <c r="DR35" s="681"/>
      <c r="DS35" s="681"/>
      <c r="DT35" s="681"/>
      <c r="DU35" s="681"/>
      <c r="DV35" s="682"/>
      <c r="DW35" s="650">
        <v>0.7</v>
      </c>
      <c r="DX35" s="679"/>
      <c r="DY35" s="679"/>
      <c r="DZ35" s="679"/>
      <c r="EA35" s="679"/>
      <c r="EB35" s="679"/>
      <c r="EC35" s="680"/>
    </row>
    <row r="36" spans="2:133" ht="11.25" customHeight="1" x14ac:dyDescent="0.15">
      <c r="B36" s="642" t="s">
        <v>327</v>
      </c>
      <c r="C36" s="643"/>
      <c r="D36" s="643"/>
      <c r="E36" s="643"/>
      <c r="F36" s="643"/>
      <c r="G36" s="643"/>
      <c r="H36" s="643"/>
      <c r="I36" s="643"/>
      <c r="J36" s="643"/>
      <c r="K36" s="643"/>
      <c r="L36" s="643"/>
      <c r="M36" s="643"/>
      <c r="N36" s="643"/>
      <c r="O36" s="643"/>
      <c r="P36" s="643"/>
      <c r="Q36" s="644"/>
      <c r="R36" s="645">
        <v>431620</v>
      </c>
      <c r="S36" s="646"/>
      <c r="T36" s="646"/>
      <c r="U36" s="646"/>
      <c r="V36" s="646"/>
      <c r="W36" s="646"/>
      <c r="X36" s="646"/>
      <c r="Y36" s="647"/>
      <c r="Z36" s="648">
        <v>8.1999999999999993</v>
      </c>
      <c r="AA36" s="648"/>
      <c r="AB36" s="648"/>
      <c r="AC36" s="648"/>
      <c r="AD36" s="649" t="s">
        <v>128</v>
      </c>
      <c r="AE36" s="649"/>
      <c r="AF36" s="649"/>
      <c r="AG36" s="649"/>
      <c r="AH36" s="649"/>
      <c r="AI36" s="649"/>
      <c r="AJ36" s="649"/>
      <c r="AK36" s="649"/>
      <c r="AL36" s="650" t="s">
        <v>228</v>
      </c>
      <c r="AM36" s="651"/>
      <c r="AN36" s="651"/>
      <c r="AO36" s="652"/>
      <c r="AP36" s="235"/>
      <c r="AQ36" s="719" t="s">
        <v>328</v>
      </c>
      <c r="AR36" s="720"/>
      <c r="AS36" s="720"/>
      <c r="AT36" s="720"/>
      <c r="AU36" s="720"/>
      <c r="AV36" s="720"/>
      <c r="AW36" s="720"/>
      <c r="AX36" s="720"/>
      <c r="AY36" s="721"/>
      <c r="AZ36" s="634">
        <v>699134</v>
      </c>
      <c r="BA36" s="635"/>
      <c r="BB36" s="635"/>
      <c r="BC36" s="635"/>
      <c r="BD36" s="635"/>
      <c r="BE36" s="635"/>
      <c r="BF36" s="722"/>
      <c r="BG36" s="656" t="s">
        <v>329</v>
      </c>
      <c r="BH36" s="657"/>
      <c r="BI36" s="657"/>
      <c r="BJ36" s="657"/>
      <c r="BK36" s="657"/>
      <c r="BL36" s="657"/>
      <c r="BM36" s="657"/>
      <c r="BN36" s="657"/>
      <c r="BO36" s="657"/>
      <c r="BP36" s="657"/>
      <c r="BQ36" s="657"/>
      <c r="BR36" s="657"/>
      <c r="BS36" s="657"/>
      <c r="BT36" s="657"/>
      <c r="BU36" s="658"/>
      <c r="BV36" s="634">
        <v>12980</v>
      </c>
      <c r="BW36" s="635"/>
      <c r="BX36" s="635"/>
      <c r="BY36" s="635"/>
      <c r="BZ36" s="635"/>
      <c r="CA36" s="635"/>
      <c r="CB36" s="722"/>
      <c r="CD36" s="660" t="s">
        <v>330</v>
      </c>
      <c r="CE36" s="661"/>
      <c r="CF36" s="661"/>
      <c r="CG36" s="661"/>
      <c r="CH36" s="661"/>
      <c r="CI36" s="661"/>
      <c r="CJ36" s="661"/>
      <c r="CK36" s="661"/>
      <c r="CL36" s="661"/>
      <c r="CM36" s="661"/>
      <c r="CN36" s="661"/>
      <c r="CO36" s="661"/>
      <c r="CP36" s="661"/>
      <c r="CQ36" s="662"/>
      <c r="CR36" s="645">
        <v>547401</v>
      </c>
      <c r="CS36" s="646"/>
      <c r="CT36" s="646"/>
      <c r="CU36" s="646"/>
      <c r="CV36" s="646"/>
      <c r="CW36" s="646"/>
      <c r="CX36" s="646"/>
      <c r="CY36" s="647"/>
      <c r="CZ36" s="650">
        <v>10.5</v>
      </c>
      <c r="DA36" s="679"/>
      <c r="DB36" s="679"/>
      <c r="DC36" s="683"/>
      <c r="DD36" s="654">
        <v>473463</v>
      </c>
      <c r="DE36" s="646"/>
      <c r="DF36" s="646"/>
      <c r="DG36" s="646"/>
      <c r="DH36" s="646"/>
      <c r="DI36" s="646"/>
      <c r="DJ36" s="646"/>
      <c r="DK36" s="647"/>
      <c r="DL36" s="654">
        <v>388540</v>
      </c>
      <c r="DM36" s="646"/>
      <c r="DN36" s="646"/>
      <c r="DO36" s="646"/>
      <c r="DP36" s="646"/>
      <c r="DQ36" s="646"/>
      <c r="DR36" s="646"/>
      <c r="DS36" s="646"/>
      <c r="DT36" s="646"/>
      <c r="DU36" s="646"/>
      <c r="DV36" s="647"/>
      <c r="DW36" s="650">
        <v>11.9</v>
      </c>
      <c r="DX36" s="679"/>
      <c r="DY36" s="679"/>
      <c r="DZ36" s="679"/>
      <c r="EA36" s="679"/>
      <c r="EB36" s="679"/>
      <c r="EC36" s="680"/>
    </row>
    <row r="37" spans="2:133" ht="11.25" customHeight="1" x14ac:dyDescent="0.15">
      <c r="B37" s="642" t="s">
        <v>331</v>
      </c>
      <c r="C37" s="643"/>
      <c r="D37" s="643"/>
      <c r="E37" s="643"/>
      <c r="F37" s="643"/>
      <c r="G37" s="643"/>
      <c r="H37" s="643"/>
      <c r="I37" s="643"/>
      <c r="J37" s="643"/>
      <c r="K37" s="643"/>
      <c r="L37" s="643"/>
      <c r="M37" s="643"/>
      <c r="N37" s="643"/>
      <c r="O37" s="643"/>
      <c r="P37" s="643"/>
      <c r="Q37" s="644"/>
      <c r="R37" s="645">
        <v>29854</v>
      </c>
      <c r="S37" s="646"/>
      <c r="T37" s="646"/>
      <c r="U37" s="646"/>
      <c r="V37" s="646"/>
      <c r="W37" s="646"/>
      <c r="X37" s="646"/>
      <c r="Y37" s="647"/>
      <c r="Z37" s="648">
        <v>0.6</v>
      </c>
      <c r="AA37" s="648"/>
      <c r="AB37" s="648"/>
      <c r="AC37" s="648"/>
      <c r="AD37" s="649" t="s">
        <v>173</v>
      </c>
      <c r="AE37" s="649"/>
      <c r="AF37" s="649"/>
      <c r="AG37" s="649"/>
      <c r="AH37" s="649"/>
      <c r="AI37" s="649"/>
      <c r="AJ37" s="649"/>
      <c r="AK37" s="649"/>
      <c r="AL37" s="650" t="s">
        <v>128</v>
      </c>
      <c r="AM37" s="651"/>
      <c r="AN37" s="651"/>
      <c r="AO37" s="652"/>
      <c r="AQ37" s="723" t="s">
        <v>332</v>
      </c>
      <c r="AR37" s="724"/>
      <c r="AS37" s="724"/>
      <c r="AT37" s="724"/>
      <c r="AU37" s="724"/>
      <c r="AV37" s="724"/>
      <c r="AW37" s="724"/>
      <c r="AX37" s="724"/>
      <c r="AY37" s="725"/>
      <c r="AZ37" s="645">
        <v>165607</v>
      </c>
      <c r="BA37" s="646"/>
      <c r="BB37" s="646"/>
      <c r="BC37" s="646"/>
      <c r="BD37" s="681"/>
      <c r="BE37" s="681"/>
      <c r="BF37" s="712"/>
      <c r="BG37" s="660" t="s">
        <v>333</v>
      </c>
      <c r="BH37" s="661"/>
      <c r="BI37" s="661"/>
      <c r="BJ37" s="661"/>
      <c r="BK37" s="661"/>
      <c r="BL37" s="661"/>
      <c r="BM37" s="661"/>
      <c r="BN37" s="661"/>
      <c r="BO37" s="661"/>
      <c r="BP37" s="661"/>
      <c r="BQ37" s="661"/>
      <c r="BR37" s="661"/>
      <c r="BS37" s="661"/>
      <c r="BT37" s="661"/>
      <c r="BU37" s="662"/>
      <c r="BV37" s="645">
        <v>4508</v>
      </c>
      <c r="BW37" s="646"/>
      <c r="BX37" s="646"/>
      <c r="BY37" s="646"/>
      <c r="BZ37" s="646"/>
      <c r="CA37" s="646"/>
      <c r="CB37" s="655"/>
      <c r="CD37" s="660" t="s">
        <v>334</v>
      </c>
      <c r="CE37" s="661"/>
      <c r="CF37" s="661"/>
      <c r="CG37" s="661"/>
      <c r="CH37" s="661"/>
      <c r="CI37" s="661"/>
      <c r="CJ37" s="661"/>
      <c r="CK37" s="661"/>
      <c r="CL37" s="661"/>
      <c r="CM37" s="661"/>
      <c r="CN37" s="661"/>
      <c r="CO37" s="661"/>
      <c r="CP37" s="661"/>
      <c r="CQ37" s="662"/>
      <c r="CR37" s="645">
        <v>92123</v>
      </c>
      <c r="CS37" s="681"/>
      <c r="CT37" s="681"/>
      <c r="CU37" s="681"/>
      <c r="CV37" s="681"/>
      <c r="CW37" s="681"/>
      <c r="CX37" s="681"/>
      <c r="CY37" s="682"/>
      <c r="CZ37" s="650">
        <v>1.8</v>
      </c>
      <c r="DA37" s="679"/>
      <c r="DB37" s="679"/>
      <c r="DC37" s="683"/>
      <c r="DD37" s="654">
        <v>86287</v>
      </c>
      <c r="DE37" s="681"/>
      <c r="DF37" s="681"/>
      <c r="DG37" s="681"/>
      <c r="DH37" s="681"/>
      <c r="DI37" s="681"/>
      <c r="DJ37" s="681"/>
      <c r="DK37" s="682"/>
      <c r="DL37" s="654">
        <v>56145</v>
      </c>
      <c r="DM37" s="681"/>
      <c r="DN37" s="681"/>
      <c r="DO37" s="681"/>
      <c r="DP37" s="681"/>
      <c r="DQ37" s="681"/>
      <c r="DR37" s="681"/>
      <c r="DS37" s="681"/>
      <c r="DT37" s="681"/>
      <c r="DU37" s="681"/>
      <c r="DV37" s="682"/>
      <c r="DW37" s="650">
        <v>1.7</v>
      </c>
      <c r="DX37" s="679"/>
      <c r="DY37" s="679"/>
      <c r="DZ37" s="679"/>
      <c r="EA37" s="679"/>
      <c r="EB37" s="679"/>
      <c r="EC37" s="680"/>
    </row>
    <row r="38" spans="2:133" ht="11.25" customHeight="1" x14ac:dyDescent="0.15">
      <c r="B38" s="642" t="s">
        <v>335</v>
      </c>
      <c r="C38" s="643"/>
      <c r="D38" s="643"/>
      <c r="E38" s="643"/>
      <c r="F38" s="643"/>
      <c r="G38" s="643"/>
      <c r="H38" s="643"/>
      <c r="I38" s="643"/>
      <c r="J38" s="643"/>
      <c r="K38" s="643"/>
      <c r="L38" s="643"/>
      <c r="M38" s="643"/>
      <c r="N38" s="643"/>
      <c r="O38" s="643"/>
      <c r="P38" s="643"/>
      <c r="Q38" s="644"/>
      <c r="R38" s="645">
        <v>49419</v>
      </c>
      <c r="S38" s="646"/>
      <c r="T38" s="646"/>
      <c r="U38" s="646"/>
      <c r="V38" s="646"/>
      <c r="W38" s="646"/>
      <c r="X38" s="646"/>
      <c r="Y38" s="647"/>
      <c r="Z38" s="648">
        <v>0.9</v>
      </c>
      <c r="AA38" s="648"/>
      <c r="AB38" s="648"/>
      <c r="AC38" s="648"/>
      <c r="AD38" s="649">
        <v>24</v>
      </c>
      <c r="AE38" s="649"/>
      <c r="AF38" s="649"/>
      <c r="AG38" s="649"/>
      <c r="AH38" s="649"/>
      <c r="AI38" s="649"/>
      <c r="AJ38" s="649"/>
      <c r="AK38" s="649"/>
      <c r="AL38" s="650">
        <v>0</v>
      </c>
      <c r="AM38" s="651"/>
      <c r="AN38" s="651"/>
      <c r="AO38" s="652"/>
      <c r="AQ38" s="723" t="s">
        <v>336</v>
      </c>
      <c r="AR38" s="724"/>
      <c r="AS38" s="724"/>
      <c r="AT38" s="724"/>
      <c r="AU38" s="724"/>
      <c r="AV38" s="724"/>
      <c r="AW38" s="724"/>
      <c r="AX38" s="724"/>
      <c r="AY38" s="725"/>
      <c r="AZ38" s="645" t="s">
        <v>128</v>
      </c>
      <c r="BA38" s="646"/>
      <c r="BB38" s="646"/>
      <c r="BC38" s="646"/>
      <c r="BD38" s="681"/>
      <c r="BE38" s="681"/>
      <c r="BF38" s="712"/>
      <c r="BG38" s="660" t="s">
        <v>337</v>
      </c>
      <c r="BH38" s="661"/>
      <c r="BI38" s="661"/>
      <c r="BJ38" s="661"/>
      <c r="BK38" s="661"/>
      <c r="BL38" s="661"/>
      <c r="BM38" s="661"/>
      <c r="BN38" s="661"/>
      <c r="BO38" s="661"/>
      <c r="BP38" s="661"/>
      <c r="BQ38" s="661"/>
      <c r="BR38" s="661"/>
      <c r="BS38" s="661"/>
      <c r="BT38" s="661"/>
      <c r="BU38" s="662"/>
      <c r="BV38" s="645">
        <v>1778</v>
      </c>
      <c r="BW38" s="646"/>
      <c r="BX38" s="646"/>
      <c r="BY38" s="646"/>
      <c r="BZ38" s="646"/>
      <c r="CA38" s="646"/>
      <c r="CB38" s="655"/>
      <c r="CD38" s="660" t="s">
        <v>338</v>
      </c>
      <c r="CE38" s="661"/>
      <c r="CF38" s="661"/>
      <c r="CG38" s="661"/>
      <c r="CH38" s="661"/>
      <c r="CI38" s="661"/>
      <c r="CJ38" s="661"/>
      <c r="CK38" s="661"/>
      <c r="CL38" s="661"/>
      <c r="CM38" s="661"/>
      <c r="CN38" s="661"/>
      <c r="CO38" s="661"/>
      <c r="CP38" s="661"/>
      <c r="CQ38" s="662"/>
      <c r="CR38" s="645">
        <v>699134</v>
      </c>
      <c r="CS38" s="646"/>
      <c r="CT38" s="646"/>
      <c r="CU38" s="646"/>
      <c r="CV38" s="646"/>
      <c r="CW38" s="646"/>
      <c r="CX38" s="646"/>
      <c r="CY38" s="647"/>
      <c r="CZ38" s="650">
        <v>13.4</v>
      </c>
      <c r="DA38" s="679"/>
      <c r="DB38" s="679"/>
      <c r="DC38" s="683"/>
      <c r="DD38" s="654">
        <v>595634</v>
      </c>
      <c r="DE38" s="646"/>
      <c r="DF38" s="646"/>
      <c r="DG38" s="646"/>
      <c r="DH38" s="646"/>
      <c r="DI38" s="646"/>
      <c r="DJ38" s="646"/>
      <c r="DK38" s="647"/>
      <c r="DL38" s="654">
        <v>531573</v>
      </c>
      <c r="DM38" s="646"/>
      <c r="DN38" s="646"/>
      <c r="DO38" s="646"/>
      <c r="DP38" s="646"/>
      <c r="DQ38" s="646"/>
      <c r="DR38" s="646"/>
      <c r="DS38" s="646"/>
      <c r="DT38" s="646"/>
      <c r="DU38" s="646"/>
      <c r="DV38" s="647"/>
      <c r="DW38" s="650">
        <v>16.3</v>
      </c>
      <c r="DX38" s="679"/>
      <c r="DY38" s="679"/>
      <c r="DZ38" s="679"/>
      <c r="EA38" s="679"/>
      <c r="EB38" s="679"/>
      <c r="EC38" s="680"/>
    </row>
    <row r="39" spans="2:133" ht="11.25" customHeight="1" x14ac:dyDescent="0.15">
      <c r="B39" s="642" t="s">
        <v>339</v>
      </c>
      <c r="C39" s="643"/>
      <c r="D39" s="643"/>
      <c r="E39" s="643"/>
      <c r="F39" s="643"/>
      <c r="G39" s="643"/>
      <c r="H39" s="643"/>
      <c r="I39" s="643"/>
      <c r="J39" s="643"/>
      <c r="K39" s="643"/>
      <c r="L39" s="643"/>
      <c r="M39" s="643"/>
      <c r="N39" s="643"/>
      <c r="O39" s="643"/>
      <c r="P39" s="643"/>
      <c r="Q39" s="644"/>
      <c r="R39" s="645">
        <v>298053</v>
      </c>
      <c r="S39" s="646"/>
      <c r="T39" s="646"/>
      <c r="U39" s="646"/>
      <c r="V39" s="646"/>
      <c r="W39" s="646"/>
      <c r="X39" s="646"/>
      <c r="Y39" s="647"/>
      <c r="Z39" s="648">
        <v>5.7</v>
      </c>
      <c r="AA39" s="648"/>
      <c r="AB39" s="648"/>
      <c r="AC39" s="648"/>
      <c r="AD39" s="649" t="s">
        <v>173</v>
      </c>
      <c r="AE39" s="649"/>
      <c r="AF39" s="649"/>
      <c r="AG39" s="649"/>
      <c r="AH39" s="649"/>
      <c r="AI39" s="649"/>
      <c r="AJ39" s="649"/>
      <c r="AK39" s="649"/>
      <c r="AL39" s="650" t="s">
        <v>128</v>
      </c>
      <c r="AM39" s="651"/>
      <c r="AN39" s="651"/>
      <c r="AO39" s="652"/>
      <c r="AQ39" s="723" t="s">
        <v>340</v>
      </c>
      <c r="AR39" s="724"/>
      <c r="AS39" s="724"/>
      <c r="AT39" s="724"/>
      <c r="AU39" s="724"/>
      <c r="AV39" s="724"/>
      <c r="AW39" s="724"/>
      <c r="AX39" s="724"/>
      <c r="AY39" s="725"/>
      <c r="AZ39" s="645" t="s">
        <v>128</v>
      </c>
      <c r="BA39" s="646"/>
      <c r="BB39" s="646"/>
      <c r="BC39" s="646"/>
      <c r="BD39" s="681"/>
      <c r="BE39" s="681"/>
      <c r="BF39" s="712"/>
      <c r="BG39" s="660" t="s">
        <v>341</v>
      </c>
      <c r="BH39" s="661"/>
      <c r="BI39" s="661"/>
      <c r="BJ39" s="661"/>
      <c r="BK39" s="661"/>
      <c r="BL39" s="661"/>
      <c r="BM39" s="661"/>
      <c r="BN39" s="661"/>
      <c r="BO39" s="661"/>
      <c r="BP39" s="661"/>
      <c r="BQ39" s="661"/>
      <c r="BR39" s="661"/>
      <c r="BS39" s="661"/>
      <c r="BT39" s="661"/>
      <c r="BU39" s="662"/>
      <c r="BV39" s="645">
        <v>3012</v>
      </c>
      <c r="BW39" s="646"/>
      <c r="BX39" s="646"/>
      <c r="BY39" s="646"/>
      <c r="BZ39" s="646"/>
      <c r="CA39" s="646"/>
      <c r="CB39" s="655"/>
      <c r="CD39" s="660" t="s">
        <v>342</v>
      </c>
      <c r="CE39" s="661"/>
      <c r="CF39" s="661"/>
      <c r="CG39" s="661"/>
      <c r="CH39" s="661"/>
      <c r="CI39" s="661"/>
      <c r="CJ39" s="661"/>
      <c r="CK39" s="661"/>
      <c r="CL39" s="661"/>
      <c r="CM39" s="661"/>
      <c r="CN39" s="661"/>
      <c r="CO39" s="661"/>
      <c r="CP39" s="661"/>
      <c r="CQ39" s="662"/>
      <c r="CR39" s="645">
        <v>48347</v>
      </c>
      <c r="CS39" s="681"/>
      <c r="CT39" s="681"/>
      <c r="CU39" s="681"/>
      <c r="CV39" s="681"/>
      <c r="CW39" s="681"/>
      <c r="CX39" s="681"/>
      <c r="CY39" s="682"/>
      <c r="CZ39" s="650">
        <v>0.9</v>
      </c>
      <c r="DA39" s="679"/>
      <c r="DB39" s="679"/>
      <c r="DC39" s="683"/>
      <c r="DD39" s="654">
        <v>22063</v>
      </c>
      <c r="DE39" s="681"/>
      <c r="DF39" s="681"/>
      <c r="DG39" s="681"/>
      <c r="DH39" s="681"/>
      <c r="DI39" s="681"/>
      <c r="DJ39" s="681"/>
      <c r="DK39" s="682"/>
      <c r="DL39" s="654" t="s">
        <v>228</v>
      </c>
      <c r="DM39" s="681"/>
      <c r="DN39" s="681"/>
      <c r="DO39" s="681"/>
      <c r="DP39" s="681"/>
      <c r="DQ39" s="681"/>
      <c r="DR39" s="681"/>
      <c r="DS39" s="681"/>
      <c r="DT39" s="681"/>
      <c r="DU39" s="681"/>
      <c r="DV39" s="682"/>
      <c r="DW39" s="650" t="s">
        <v>128</v>
      </c>
      <c r="DX39" s="679"/>
      <c r="DY39" s="679"/>
      <c r="DZ39" s="679"/>
      <c r="EA39" s="679"/>
      <c r="EB39" s="679"/>
      <c r="EC39" s="680"/>
    </row>
    <row r="40" spans="2:133" ht="11.25" customHeight="1" x14ac:dyDescent="0.15">
      <c r="B40" s="642" t="s">
        <v>343</v>
      </c>
      <c r="C40" s="643"/>
      <c r="D40" s="643"/>
      <c r="E40" s="643"/>
      <c r="F40" s="643"/>
      <c r="G40" s="643"/>
      <c r="H40" s="643"/>
      <c r="I40" s="643"/>
      <c r="J40" s="643"/>
      <c r="K40" s="643"/>
      <c r="L40" s="643"/>
      <c r="M40" s="643"/>
      <c r="N40" s="643"/>
      <c r="O40" s="643"/>
      <c r="P40" s="643"/>
      <c r="Q40" s="644"/>
      <c r="R40" s="645" t="s">
        <v>128</v>
      </c>
      <c r="S40" s="646"/>
      <c r="T40" s="646"/>
      <c r="U40" s="646"/>
      <c r="V40" s="646"/>
      <c r="W40" s="646"/>
      <c r="X40" s="646"/>
      <c r="Y40" s="647"/>
      <c r="Z40" s="648" t="s">
        <v>128</v>
      </c>
      <c r="AA40" s="648"/>
      <c r="AB40" s="648"/>
      <c r="AC40" s="648"/>
      <c r="AD40" s="649" t="s">
        <v>128</v>
      </c>
      <c r="AE40" s="649"/>
      <c r="AF40" s="649"/>
      <c r="AG40" s="649"/>
      <c r="AH40" s="649"/>
      <c r="AI40" s="649"/>
      <c r="AJ40" s="649"/>
      <c r="AK40" s="649"/>
      <c r="AL40" s="650" t="s">
        <v>128</v>
      </c>
      <c r="AM40" s="651"/>
      <c r="AN40" s="651"/>
      <c r="AO40" s="652"/>
      <c r="AQ40" s="723" t="s">
        <v>344</v>
      </c>
      <c r="AR40" s="724"/>
      <c r="AS40" s="724"/>
      <c r="AT40" s="724"/>
      <c r="AU40" s="724"/>
      <c r="AV40" s="724"/>
      <c r="AW40" s="724"/>
      <c r="AX40" s="724"/>
      <c r="AY40" s="725"/>
      <c r="AZ40" s="645" t="s">
        <v>128</v>
      </c>
      <c r="BA40" s="646"/>
      <c r="BB40" s="646"/>
      <c r="BC40" s="646"/>
      <c r="BD40" s="681"/>
      <c r="BE40" s="681"/>
      <c r="BF40" s="712"/>
      <c r="BG40" s="726" t="s">
        <v>345</v>
      </c>
      <c r="BH40" s="727"/>
      <c r="BI40" s="727"/>
      <c r="BJ40" s="727"/>
      <c r="BK40" s="727"/>
      <c r="BL40" s="236"/>
      <c r="BM40" s="661" t="s">
        <v>346</v>
      </c>
      <c r="BN40" s="661"/>
      <c r="BO40" s="661"/>
      <c r="BP40" s="661"/>
      <c r="BQ40" s="661"/>
      <c r="BR40" s="661"/>
      <c r="BS40" s="661"/>
      <c r="BT40" s="661"/>
      <c r="BU40" s="662"/>
      <c r="BV40" s="645">
        <v>107</v>
      </c>
      <c r="BW40" s="646"/>
      <c r="BX40" s="646"/>
      <c r="BY40" s="646"/>
      <c r="BZ40" s="646"/>
      <c r="CA40" s="646"/>
      <c r="CB40" s="655"/>
      <c r="CD40" s="660" t="s">
        <v>347</v>
      </c>
      <c r="CE40" s="661"/>
      <c r="CF40" s="661"/>
      <c r="CG40" s="661"/>
      <c r="CH40" s="661"/>
      <c r="CI40" s="661"/>
      <c r="CJ40" s="661"/>
      <c r="CK40" s="661"/>
      <c r="CL40" s="661"/>
      <c r="CM40" s="661"/>
      <c r="CN40" s="661"/>
      <c r="CO40" s="661"/>
      <c r="CP40" s="661"/>
      <c r="CQ40" s="662"/>
      <c r="CR40" s="645" t="s">
        <v>128</v>
      </c>
      <c r="CS40" s="646"/>
      <c r="CT40" s="646"/>
      <c r="CU40" s="646"/>
      <c r="CV40" s="646"/>
      <c r="CW40" s="646"/>
      <c r="CX40" s="646"/>
      <c r="CY40" s="647"/>
      <c r="CZ40" s="650" t="s">
        <v>128</v>
      </c>
      <c r="DA40" s="679"/>
      <c r="DB40" s="679"/>
      <c r="DC40" s="683"/>
      <c r="DD40" s="654" t="s">
        <v>128</v>
      </c>
      <c r="DE40" s="646"/>
      <c r="DF40" s="646"/>
      <c r="DG40" s="646"/>
      <c r="DH40" s="646"/>
      <c r="DI40" s="646"/>
      <c r="DJ40" s="646"/>
      <c r="DK40" s="647"/>
      <c r="DL40" s="654" t="s">
        <v>128</v>
      </c>
      <c r="DM40" s="646"/>
      <c r="DN40" s="646"/>
      <c r="DO40" s="646"/>
      <c r="DP40" s="646"/>
      <c r="DQ40" s="646"/>
      <c r="DR40" s="646"/>
      <c r="DS40" s="646"/>
      <c r="DT40" s="646"/>
      <c r="DU40" s="646"/>
      <c r="DV40" s="647"/>
      <c r="DW40" s="650" t="s">
        <v>128</v>
      </c>
      <c r="DX40" s="679"/>
      <c r="DY40" s="679"/>
      <c r="DZ40" s="679"/>
      <c r="EA40" s="679"/>
      <c r="EB40" s="679"/>
      <c r="EC40" s="680"/>
    </row>
    <row r="41" spans="2:133" ht="11.25" customHeight="1" x14ac:dyDescent="0.15">
      <c r="B41" s="642" t="s">
        <v>348</v>
      </c>
      <c r="C41" s="643"/>
      <c r="D41" s="643"/>
      <c r="E41" s="643"/>
      <c r="F41" s="643"/>
      <c r="G41" s="643"/>
      <c r="H41" s="643"/>
      <c r="I41" s="643"/>
      <c r="J41" s="643"/>
      <c r="K41" s="643"/>
      <c r="L41" s="643"/>
      <c r="M41" s="643"/>
      <c r="N41" s="643"/>
      <c r="O41" s="643"/>
      <c r="P41" s="643"/>
      <c r="Q41" s="644"/>
      <c r="R41" s="645">
        <v>155953</v>
      </c>
      <c r="S41" s="646"/>
      <c r="T41" s="646"/>
      <c r="U41" s="646"/>
      <c r="V41" s="646"/>
      <c r="W41" s="646"/>
      <c r="X41" s="646"/>
      <c r="Y41" s="647"/>
      <c r="Z41" s="648">
        <v>3</v>
      </c>
      <c r="AA41" s="648"/>
      <c r="AB41" s="648"/>
      <c r="AC41" s="648"/>
      <c r="AD41" s="649" t="s">
        <v>128</v>
      </c>
      <c r="AE41" s="649"/>
      <c r="AF41" s="649"/>
      <c r="AG41" s="649"/>
      <c r="AH41" s="649"/>
      <c r="AI41" s="649"/>
      <c r="AJ41" s="649"/>
      <c r="AK41" s="649"/>
      <c r="AL41" s="650" t="s">
        <v>228</v>
      </c>
      <c r="AM41" s="651"/>
      <c r="AN41" s="651"/>
      <c r="AO41" s="652"/>
      <c r="AQ41" s="723" t="s">
        <v>349</v>
      </c>
      <c r="AR41" s="724"/>
      <c r="AS41" s="724"/>
      <c r="AT41" s="724"/>
      <c r="AU41" s="724"/>
      <c r="AV41" s="724"/>
      <c r="AW41" s="724"/>
      <c r="AX41" s="724"/>
      <c r="AY41" s="725"/>
      <c r="AZ41" s="645">
        <v>136569</v>
      </c>
      <c r="BA41" s="646"/>
      <c r="BB41" s="646"/>
      <c r="BC41" s="646"/>
      <c r="BD41" s="681"/>
      <c r="BE41" s="681"/>
      <c r="BF41" s="712"/>
      <c r="BG41" s="726"/>
      <c r="BH41" s="727"/>
      <c r="BI41" s="727"/>
      <c r="BJ41" s="727"/>
      <c r="BK41" s="727"/>
      <c r="BL41" s="236"/>
      <c r="BM41" s="661" t="s">
        <v>350</v>
      </c>
      <c r="BN41" s="661"/>
      <c r="BO41" s="661"/>
      <c r="BP41" s="661"/>
      <c r="BQ41" s="661"/>
      <c r="BR41" s="661"/>
      <c r="BS41" s="661"/>
      <c r="BT41" s="661"/>
      <c r="BU41" s="662"/>
      <c r="BV41" s="645" t="s">
        <v>128</v>
      </c>
      <c r="BW41" s="646"/>
      <c r="BX41" s="646"/>
      <c r="BY41" s="646"/>
      <c r="BZ41" s="646"/>
      <c r="CA41" s="646"/>
      <c r="CB41" s="655"/>
      <c r="CD41" s="660" t="s">
        <v>351</v>
      </c>
      <c r="CE41" s="661"/>
      <c r="CF41" s="661"/>
      <c r="CG41" s="661"/>
      <c r="CH41" s="661"/>
      <c r="CI41" s="661"/>
      <c r="CJ41" s="661"/>
      <c r="CK41" s="661"/>
      <c r="CL41" s="661"/>
      <c r="CM41" s="661"/>
      <c r="CN41" s="661"/>
      <c r="CO41" s="661"/>
      <c r="CP41" s="661"/>
      <c r="CQ41" s="662"/>
      <c r="CR41" s="645" t="s">
        <v>128</v>
      </c>
      <c r="CS41" s="681"/>
      <c r="CT41" s="681"/>
      <c r="CU41" s="681"/>
      <c r="CV41" s="681"/>
      <c r="CW41" s="681"/>
      <c r="CX41" s="681"/>
      <c r="CY41" s="682"/>
      <c r="CZ41" s="650" t="s">
        <v>173</v>
      </c>
      <c r="DA41" s="679"/>
      <c r="DB41" s="679"/>
      <c r="DC41" s="683"/>
      <c r="DD41" s="654" t="s">
        <v>128</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352</v>
      </c>
      <c r="C42" s="696"/>
      <c r="D42" s="696"/>
      <c r="E42" s="696"/>
      <c r="F42" s="696"/>
      <c r="G42" s="696"/>
      <c r="H42" s="696"/>
      <c r="I42" s="696"/>
      <c r="J42" s="696"/>
      <c r="K42" s="696"/>
      <c r="L42" s="696"/>
      <c r="M42" s="696"/>
      <c r="N42" s="696"/>
      <c r="O42" s="696"/>
      <c r="P42" s="696"/>
      <c r="Q42" s="697"/>
      <c r="R42" s="730">
        <v>5246590</v>
      </c>
      <c r="S42" s="731"/>
      <c r="T42" s="731"/>
      <c r="U42" s="731"/>
      <c r="V42" s="731"/>
      <c r="W42" s="731"/>
      <c r="X42" s="731"/>
      <c r="Y42" s="739"/>
      <c r="Z42" s="740">
        <v>100</v>
      </c>
      <c r="AA42" s="740"/>
      <c r="AB42" s="740"/>
      <c r="AC42" s="740"/>
      <c r="AD42" s="741">
        <v>3098160</v>
      </c>
      <c r="AE42" s="741"/>
      <c r="AF42" s="741"/>
      <c r="AG42" s="741"/>
      <c r="AH42" s="741"/>
      <c r="AI42" s="741"/>
      <c r="AJ42" s="741"/>
      <c r="AK42" s="741"/>
      <c r="AL42" s="742">
        <v>100</v>
      </c>
      <c r="AM42" s="717"/>
      <c r="AN42" s="717"/>
      <c r="AO42" s="743"/>
      <c r="AQ42" s="744" t="s">
        <v>353</v>
      </c>
      <c r="AR42" s="745"/>
      <c r="AS42" s="745"/>
      <c r="AT42" s="745"/>
      <c r="AU42" s="745"/>
      <c r="AV42" s="745"/>
      <c r="AW42" s="745"/>
      <c r="AX42" s="745"/>
      <c r="AY42" s="746"/>
      <c r="AZ42" s="730">
        <v>396958</v>
      </c>
      <c r="BA42" s="731"/>
      <c r="BB42" s="731"/>
      <c r="BC42" s="731"/>
      <c r="BD42" s="716"/>
      <c r="BE42" s="716"/>
      <c r="BF42" s="718"/>
      <c r="BG42" s="728"/>
      <c r="BH42" s="729"/>
      <c r="BI42" s="729"/>
      <c r="BJ42" s="729"/>
      <c r="BK42" s="729"/>
      <c r="BL42" s="237"/>
      <c r="BM42" s="671" t="s">
        <v>354</v>
      </c>
      <c r="BN42" s="671"/>
      <c r="BO42" s="671"/>
      <c r="BP42" s="671"/>
      <c r="BQ42" s="671"/>
      <c r="BR42" s="671"/>
      <c r="BS42" s="671"/>
      <c r="BT42" s="671"/>
      <c r="BU42" s="672"/>
      <c r="BV42" s="730">
        <v>328</v>
      </c>
      <c r="BW42" s="731"/>
      <c r="BX42" s="731"/>
      <c r="BY42" s="731"/>
      <c r="BZ42" s="731"/>
      <c r="CA42" s="731"/>
      <c r="CB42" s="738"/>
      <c r="CD42" s="642" t="s">
        <v>355</v>
      </c>
      <c r="CE42" s="643"/>
      <c r="CF42" s="643"/>
      <c r="CG42" s="643"/>
      <c r="CH42" s="643"/>
      <c r="CI42" s="643"/>
      <c r="CJ42" s="643"/>
      <c r="CK42" s="643"/>
      <c r="CL42" s="643"/>
      <c r="CM42" s="643"/>
      <c r="CN42" s="643"/>
      <c r="CO42" s="643"/>
      <c r="CP42" s="643"/>
      <c r="CQ42" s="644"/>
      <c r="CR42" s="645">
        <v>431611</v>
      </c>
      <c r="CS42" s="646"/>
      <c r="CT42" s="646"/>
      <c r="CU42" s="646"/>
      <c r="CV42" s="646"/>
      <c r="CW42" s="646"/>
      <c r="CX42" s="646"/>
      <c r="CY42" s="647"/>
      <c r="CZ42" s="650">
        <v>8.3000000000000007</v>
      </c>
      <c r="DA42" s="651"/>
      <c r="DB42" s="651"/>
      <c r="DC42" s="663"/>
      <c r="DD42" s="654">
        <v>165167</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356</v>
      </c>
      <c r="CE43" s="643"/>
      <c r="CF43" s="643"/>
      <c r="CG43" s="643"/>
      <c r="CH43" s="643"/>
      <c r="CI43" s="643"/>
      <c r="CJ43" s="643"/>
      <c r="CK43" s="643"/>
      <c r="CL43" s="643"/>
      <c r="CM43" s="643"/>
      <c r="CN43" s="643"/>
      <c r="CO43" s="643"/>
      <c r="CP43" s="643"/>
      <c r="CQ43" s="644"/>
      <c r="CR43" s="645">
        <v>16599</v>
      </c>
      <c r="CS43" s="681"/>
      <c r="CT43" s="681"/>
      <c r="CU43" s="681"/>
      <c r="CV43" s="681"/>
      <c r="CW43" s="681"/>
      <c r="CX43" s="681"/>
      <c r="CY43" s="682"/>
      <c r="CZ43" s="650">
        <v>0.3</v>
      </c>
      <c r="DA43" s="679"/>
      <c r="DB43" s="679"/>
      <c r="DC43" s="683"/>
      <c r="DD43" s="654">
        <v>16599</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304</v>
      </c>
      <c r="CE44" s="758"/>
      <c r="CF44" s="642" t="s">
        <v>357</v>
      </c>
      <c r="CG44" s="643"/>
      <c r="CH44" s="643"/>
      <c r="CI44" s="643"/>
      <c r="CJ44" s="643"/>
      <c r="CK44" s="643"/>
      <c r="CL44" s="643"/>
      <c r="CM44" s="643"/>
      <c r="CN44" s="643"/>
      <c r="CO44" s="643"/>
      <c r="CP44" s="643"/>
      <c r="CQ44" s="644"/>
      <c r="CR44" s="645">
        <v>431611</v>
      </c>
      <c r="CS44" s="646"/>
      <c r="CT44" s="646"/>
      <c r="CU44" s="646"/>
      <c r="CV44" s="646"/>
      <c r="CW44" s="646"/>
      <c r="CX44" s="646"/>
      <c r="CY44" s="647"/>
      <c r="CZ44" s="650">
        <v>8.3000000000000007</v>
      </c>
      <c r="DA44" s="651"/>
      <c r="DB44" s="651"/>
      <c r="DC44" s="663"/>
      <c r="DD44" s="654">
        <v>165167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358</v>
      </c>
      <c r="CG45" s="643"/>
      <c r="CH45" s="643"/>
      <c r="CI45" s="643"/>
      <c r="CJ45" s="643"/>
      <c r="CK45" s="643"/>
      <c r="CL45" s="643"/>
      <c r="CM45" s="643"/>
      <c r="CN45" s="643"/>
      <c r="CO45" s="643"/>
      <c r="CP45" s="643"/>
      <c r="CQ45" s="644"/>
      <c r="CR45" s="645">
        <v>143114</v>
      </c>
      <c r="CS45" s="681"/>
      <c r="CT45" s="681"/>
      <c r="CU45" s="681"/>
      <c r="CV45" s="681"/>
      <c r="CW45" s="681"/>
      <c r="CX45" s="681"/>
      <c r="CY45" s="682"/>
      <c r="CZ45" s="650">
        <v>2.8</v>
      </c>
      <c r="DA45" s="679"/>
      <c r="DB45" s="679"/>
      <c r="DC45" s="683"/>
      <c r="DD45" s="654">
        <v>7874</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360</v>
      </c>
      <c r="CG46" s="643"/>
      <c r="CH46" s="643"/>
      <c r="CI46" s="643"/>
      <c r="CJ46" s="643"/>
      <c r="CK46" s="643"/>
      <c r="CL46" s="643"/>
      <c r="CM46" s="643"/>
      <c r="CN46" s="643"/>
      <c r="CO46" s="643"/>
      <c r="CP46" s="643"/>
      <c r="CQ46" s="644"/>
      <c r="CR46" s="645">
        <v>288497</v>
      </c>
      <c r="CS46" s="646"/>
      <c r="CT46" s="646"/>
      <c r="CU46" s="646"/>
      <c r="CV46" s="646"/>
      <c r="CW46" s="646"/>
      <c r="CX46" s="646"/>
      <c r="CY46" s="647"/>
      <c r="CZ46" s="650">
        <v>5.5</v>
      </c>
      <c r="DA46" s="651"/>
      <c r="DB46" s="651"/>
      <c r="DC46" s="663"/>
      <c r="DD46" s="654">
        <v>157293</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362</v>
      </c>
      <c r="CG47" s="643"/>
      <c r="CH47" s="643"/>
      <c r="CI47" s="643"/>
      <c r="CJ47" s="643"/>
      <c r="CK47" s="643"/>
      <c r="CL47" s="643"/>
      <c r="CM47" s="643"/>
      <c r="CN47" s="643"/>
      <c r="CO47" s="643"/>
      <c r="CP47" s="643"/>
      <c r="CQ47" s="644"/>
      <c r="CR47" s="645" t="s">
        <v>128</v>
      </c>
      <c r="CS47" s="681"/>
      <c r="CT47" s="681"/>
      <c r="CU47" s="681"/>
      <c r="CV47" s="681"/>
      <c r="CW47" s="681"/>
      <c r="CX47" s="681"/>
      <c r="CY47" s="682"/>
      <c r="CZ47" s="650" t="s">
        <v>228</v>
      </c>
      <c r="DA47" s="679"/>
      <c r="DB47" s="679"/>
      <c r="DC47" s="683"/>
      <c r="DD47" s="654" t="s">
        <v>128</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363</v>
      </c>
      <c r="CD48" s="761"/>
      <c r="CE48" s="762"/>
      <c r="CF48" s="642" t="s">
        <v>364</v>
      </c>
      <c r="CG48" s="643"/>
      <c r="CH48" s="643"/>
      <c r="CI48" s="643"/>
      <c r="CJ48" s="643"/>
      <c r="CK48" s="643"/>
      <c r="CL48" s="643"/>
      <c r="CM48" s="643"/>
      <c r="CN48" s="643"/>
      <c r="CO48" s="643"/>
      <c r="CP48" s="643"/>
      <c r="CQ48" s="644"/>
      <c r="CR48" s="645" t="s">
        <v>228</v>
      </c>
      <c r="CS48" s="646"/>
      <c r="CT48" s="646"/>
      <c r="CU48" s="646"/>
      <c r="CV48" s="646"/>
      <c r="CW48" s="646"/>
      <c r="CX48" s="646"/>
      <c r="CY48" s="647"/>
      <c r="CZ48" s="650" t="s">
        <v>128</v>
      </c>
      <c r="DA48" s="651"/>
      <c r="DB48" s="651"/>
      <c r="DC48" s="663"/>
      <c r="DD48" s="654" t="s">
        <v>128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365</v>
      </c>
      <c r="CE49" s="696"/>
      <c r="CF49" s="696"/>
      <c r="CG49" s="696"/>
      <c r="CH49" s="696"/>
      <c r="CI49" s="696"/>
      <c r="CJ49" s="696"/>
      <c r="CK49" s="696"/>
      <c r="CL49" s="696"/>
      <c r="CM49" s="696"/>
      <c r="CN49" s="696"/>
      <c r="CO49" s="696"/>
      <c r="CP49" s="696"/>
      <c r="CQ49" s="697"/>
      <c r="CR49" s="730">
        <v>5199109</v>
      </c>
      <c r="CS49" s="716"/>
      <c r="CT49" s="716"/>
      <c r="CU49" s="716"/>
      <c r="CV49" s="716"/>
      <c r="CW49" s="716"/>
      <c r="CX49" s="716"/>
      <c r="CY49" s="747"/>
      <c r="CZ49" s="742">
        <v>100</v>
      </c>
      <c r="DA49" s="748"/>
      <c r="DB49" s="748"/>
      <c r="DC49" s="749"/>
      <c r="DD49" s="750">
        <v>3809967</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CLw14geEW+vzbvXQlsN5X+BrfxaZoRNGEgdybMf8VgS8vzrPkovMgzJfjhbWId2UrIHsiDwUuosjFIom4dBaYg==" saltValue="ZSDWzw+v7GrNRb+zgcJhJ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10" t="s">
        <v>367</v>
      </c>
      <c r="DK2" s="811"/>
      <c r="DL2" s="811"/>
      <c r="DM2" s="811"/>
      <c r="DN2" s="811"/>
      <c r="DO2" s="812"/>
      <c r="DP2" s="250"/>
      <c r="DQ2" s="810" t="s">
        <v>368</v>
      </c>
      <c r="DR2" s="811"/>
      <c r="DS2" s="811"/>
      <c r="DT2" s="811"/>
      <c r="DU2" s="811"/>
      <c r="DV2" s="811"/>
      <c r="DW2" s="811"/>
      <c r="DX2" s="811"/>
      <c r="DY2" s="811"/>
      <c r="DZ2" s="81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13" t="s">
        <v>369</v>
      </c>
      <c r="B4" s="813"/>
      <c r="C4" s="813"/>
      <c r="D4" s="813"/>
      <c r="E4" s="813"/>
      <c r="F4" s="813"/>
      <c r="G4" s="813"/>
      <c r="H4" s="813"/>
      <c r="I4" s="813"/>
      <c r="J4" s="813"/>
      <c r="K4" s="813"/>
      <c r="L4" s="813"/>
      <c r="M4" s="813"/>
      <c r="N4" s="813"/>
      <c r="O4" s="813"/>
      <c r="P4" s="813"/>
      <c r="Q4" s="813"/>
      <c r="R4" s="813"/>
      <c r="S4" s="813"/>
      <c r="T4" s="813"/>
      <c r="U4" s="813"/>
      <c r="V4" s="813"/>
      <c r="W4" s="813"/>
      <c r="X4" s="813"/>
      <c r="Y4" s="813"/>
      <c r="Z4" s="813"/>
      <c r="AA4" s="813"/>
      <c r="AB4" s="813"/>
      <c r="AC4" s="813"/>
      <c r="AD4" s="813"/>
      <c r="AE4" s="813"/>
      <c r="AF4" s="813"/>
      <c r="AG4" s="813"/>
      <c r="AH4" s="813"/>
      <c r="AI4" s="813"/>
      <c r="AJ4" s="813"/>
      <c r="AK4" s="813"/>
      <c r="AL4" s="813"/>
      <c r="AM4" s="813"/>
      <c r="AN4" s="813"/>
      <c r="AO4" s="813"/>
      <c r="AP4" s="813"/>
      <c r="AQ4" s="813"/>
      <c r="AR4" s="813"/>
      <c r="AS4" s="813"/>
      <c r="AT4" s="813"/>
      <c r="AU4" s="813"/>
      <c r="AV4" s="813"/>
      <c r="AW4" s="813"/>
      <c r="AX4" s="813"/>
      <c r="AY4" s="81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98" t="s">
        <v>371</v>
      </c>
      <c r="B5" s="799"/>
      <c r="C5" s="799"/>
      <c r="D5" s="799"/>
      <c r="E5" s="799"/>
      <c r="F5" s="799"/>
      <c r="G5" s="799"/>
      <c r="H5" s="799"/>
      <c r="I5" s="799"/>
      <c r="J5" s="799"/>
      <c r="K5" s="799"/>
      <c r="L5" s="799"/>
      <c r="M5" s="799"/>
      <c r="N5" s="799"/>
      <c r="O5" s="799"/>
      <c r="P5" s="800"/>
      <c r="Q5" s="775" t="s">
        <v>372</v>
      </c>
      <c r="R5" s="776"/>
      <c r="S5" s="776"/>
      <c r="T5" s="776"/>
      <c r="U5" s="777"/>
      <c r="V5" s="775" t="s">
        <v>373</v>
      </c>
      <c r="W5" s="776"/>
      <c r="X5" s="776"/>
      <c r="Y5" s="776"/>
      <c r="Z5" s="777"/>
      <c r="AA5" s="775" t="s">
        <v>374</v>
      </c>
      <c r="AB5" s="776"/>
      <c r="AC5" s="776"/>
      <c r="AD5" s="776"/>
      <c r="AE5" s="776"/>
      <c r="AF5" s="814" t="s">
        <v>375</v>
      </c>
      <c r="AG5" s="776"/>
      <c r="AH5" s="776"/>
      <c r="AI5" s="776"/>
      <c r="AJ5" s="787"/>
      <c r="AK5" s="776" t="s">
        <v>376</v>
      </c>
      <c r="AL5" s="776"/>
      <c r="AM5" s="776"/>
      <c r="AN5" s="776"/>
      <c r="AO5" s="777"/>
      <c r="AP5" s="775" t="s">
        <v>377</v>
      </c>
      <c r="AQ5" s="776"/>
      <c r="AR5" s="776"/>
      <c r="AS5" s="776"/>
      <c r="AT5" s="777"/>
      <c r="AU5" s="775" t="s">
        <v>378</v>
      </c>
      <c r="AV5" s="776"/>
      <c r="AW5" s="776"/>
      <c r="AX5" s="776"/>
      <c r="AY5" s="787"/>
      <c r="AZ5" s="257"/>
      <c r="BA5" s="257"/>
      <c r="BB5" s="257"/>
      <c r="BC5" s="257"/>
      <c r="BD5" s="257"/>
      <c r="BE5" s="258"/>
      <c r="BF5" s="258"/>
      <c r="BG5" s="258"/>
      <c r="BH5" s="258"/>
      <c r="BI5" s="258"/>
      <c r="BJ5" s="258"/>
      <c r="BK5" s="258"/>
      <c r="BL5" s="258"/>
      <c r="BM5" s="258"/>
      <c r="BN5" s="258"/>
      <c r="BO5" s="258"/>
      <c r="BP5" s="258"/>
      <c r="BQ5" s="798" t="s">
        <v>379</v>
      </c>
      <c r="BR5" s="799"/>
      <c r="BS5" s="799"/>
      <c r="BT5" s="799"/>
      <c r="BU5" s="799"/>
      <c r="BV5" s="799"/>
      <c r="BW5" s="799"/>
      <c r="BX5" s="799"/>
      <c r="BY5" s="799"/>
      <c r="BZ5" s="799"/>
      <c r="CA5" s="799"/>
      <c r="CB5" s="799"/>
      <c r="CC5" s="799"/>
      <c r="CD5" s="799"/>
      <c r="CE5" s="799"/>
      <c r="CF5" s="799"/>
      <c r="CG5" s="800"/>
      <c r="CH5" s="775" t="s">
        <v>380</v>
      </c>
      <c r="CI5" s="776"/>
      <c r="CJ5" s="776"/>
      <c r="CK5" s="776"/>
      <c r="CL5" s="777"/>
      <c r="CM5" s="775" t="s">
        <v>381</v>
      </c>
      <c r="CN5" s="776"/>
      <c r="CO5" s="776"/>
      <c r="CP5" s="776"/>
      <c r="CQ5" s="777"/>
      <c r="CR5" s="775" t="s">
        <v>382</v>
      </c>
      <c r="CS5" s="776"/>
      <c r="CT5" s="776"/>
      <c r="CU5" s="776"/>
      <c r="CV5" s="777"/>
      <c r="CW5" s="775" t="s">
        <v>383</v>
      </c>
      <c r="CX5" s="776"/>
      <c r="CY5" s="776"/>
      <c r="CZ5" s="776"/>
      <c r="DA5" s="777"/>
      <c r="DB5" s="775" t="s">
        <v>384</v>
      </c>
      <c r="DC5" s="776"/>
      <c r="DD5" s="776"/>
      <c r="DE5" s="776"/>
      <c r="DF5" s="777"/>
      <c r="DG5" s="781" t="s">
        <v>385</v>
      </c>
      <c r="DH5" s="782"/>
      <c r="DI5" s="782"/>
      <c r="DJ5" s="782"/>
      <c r="DK5" s="783"/>
      <c r="DL5" s="781" t="s">
        <v>386</v>
      </c>
      <c r="DM5" s="782"/>
      <c r="DN5" s="782"/>
      <c r="DO5" s="782"/>
      <c r="DP5" s="783"/>
      <c r="DQ5" s="775" t="s">
        <v>387</v>
      </c>
      <c r="DR5" s="776"/>
      <c r="DS5" s="776"/>
      <c r="DT5" s="776"/>
      <c r="DU5" s="777"/>
      <c r="DV5" s="775" t="s">
        <v>378</v>
      </c>
      <c r="DW5" s="776"/>
      <c r="DX5" s="776"/>
      <c r="DY5" s="776"/>
      <c r="DZ5" s="787"/>
      <c r="EA5" s="255"/>
    </row>
    <row r="6" spans="1:131" s="256" customFormat="1" ht="26.25" customHeight="1" thickBot="1" x14ac:dyDescent="0.2">
      <c r="A6" s="801"/>
      <c r="B6" s="802"/>
      <c r="C6" s="802"/>
      <c r="D6" s="802"/>
      <c r="E6" s="802"/>
      <c r="F6" s="802"/>
      <c r="G6" s="802"/>
      <c r="H6" s="802"/>
      <c r="I6" s="802"/>
      <c r="J6" s="802"/>
      <c r="K6" s="802"/>
      <c r="L6" s="802"/>
      <c r="M6" s="802"/>
      <c r="N6" s="802"/>
      <c r="O6" s="802"/>
      <c r="P6" s="803"/>
      <c r="Q6" s="778"/>
      <c r="R6" s="779"/>
      <c r="S6" s="779"/>
      <c r="T6" s="779"/>
      <c r="U6" s="780"/>
      <c r="V6" s="778"/>
      <c r="W6" s="779"/>
      <c r="X6" s="779"/>
      <c r="Y6" s="779"/>
      <c r="Z6" s="780"/>
      <c r="AA6" s="778"/>
      <c r="AB6" s="779"/>
      <c r="AC6" s="779"/>
      <c r="AD6" s="779"/>
      <c r="AE6" s="779"/>
      <c r="AF6" s="815"/>
      <c r="AG6" s="779"/>
      <c r="AH6" s="779"/>
      <c r="AI6" s="779"/>
      <c r="AJ6" s="788"/>
      <c r="AK6" s="779"/>
      <c r="AL6" s="779"/>
      <c r="AM6" s="779"/>
      <c r="AN6" s="779"/>
      <c r="AO6" s="780"/>
      <c r="AP6" s="778"/>
      <c r="AQ6" s="779"/>
      <c r="AR6" s="779"/>
      <c r="AS6" s="779"/>
      <c r="AT6" s="780"/>
      <c r="AU6" s="778"/>
      <c r="AV6" s="779"/>
      <c r="AW6" s="779"/>
      <c r="AX6" s="779"/>
      <c r="AY6" s="788"/>
      <c r="AZ6" s="253"/>
      <c r="BA6" s="253"/>
      <c r="BB6" s="253"/>
      <c r="BC6" s="253"/>
      <c r="BD6" s="253"/>
      <c r="BE6" s="254"/>
      <c r="BF6" s="254"/>
      <c r="BG6" s="254"/>
      <c r="BH6" s="254"/>
      <c r="BI6" s="254"/>
      <c r="BJ6" s="254"/>
      <c r="BK6" s="254"/>
      <c r="BL6" s="254"/>
      <c r="BM6" s="254"/>
      <c r="BN6" s="254"/>
      <c r="BO6" s="254"/>
      <c r="BP6" s="254"/>
      <c r="BQ6" s="801"/>
      <c r="BR6" s="802"/>
      <c r="BS6" s="802"/>
      <c r="BT6" s="802"/>
      <c r="BU6" s="802"/>
      <c r="BV6" s="802"/>
      <c r="BW6" s="802"/>
      <c r="BX6" s="802"/>
      <c r="BY6" s="802"/>
      <c r="BZ6" s="802"/>
      <c r="CA6" s="802"/>
      <c r="CB6" s="802"/>
      <c r="CC6" s="802"/>
      <c r="CD6" s="802"/>
      <c r="CE6" s="802"/>
      <c r="CF6" s="802"/>
      <c r="CG6" s="803"/>
      <c r="CH6" s="778"/>
      <c r="CI6" s="779"/>
      <c r="CJ6" s="779"/>
      <c r="CK6" s="779"/>
      <c r="CL6" s="780"/>
      <c r="CM6" s="778"/>
      <c r="CN6" s="779"/>
      <c r="CO6" s="779"/>
      <c r="CP6" s="779"/>
      <c r="CQ6" s="780"/>
      <c r="CR6" s="778"/>
      <c r="CS6" s="779"/>
      <c r="CT6" s="779"/>
      <c r="CU6" s="779"/>
      <c r="CV6" s="780"/>
      <c r="CW6" s="778"/>
      <c r="CX6" s="779"/>
      <c r="CY6" s="779"/>
      <c r="CZ6" s="779"/>
      <c r="DA6" s="780"/>
      <c r="DB6" s="778"/>
      <c r="DC6" s="779"/>
      <c r="DD6" s="779"/>
      <c r="DE6" s="779"/>
      <c r="DF6" s="780"/>
      <c r="DG6" s="784"/>
      <c r="DH6" s="785"/>
      <c r="DI6" s="785"/>
      <c r="DJ6" s="785"/>
      <c r="DK6" s="786"/>
      <c r="DL6" s="784"/>
      <c r="DM6" s="785"/>
      <c r="DN6" s="785"/>
      <c r="DO6" s="785"/>
      <c r="DP6" s="786"/>
      <c r="DQ6" s="778"/>
      <c r="DR6" s="779"/>
      <c r="DS6" s="779"/>
      <c r="DT6" s="779"/>
      <c r="DU6" s="780"/>
      <c r="DV6" s="778"/>
      <c r="DW6" s="779"/>
      <c r="DX6" s="779"/>
      <c r="DY6" s="779"/>
      <c r="DZ6" s="788"/>
      <c r="EA6" s="255"/>
    </row>
    <row r="7" spans="1:131" s="256" customFormat="1" ht="26.25" customHeight="1" thickTop="1" x14ac:dyDescent="0.15">
      <c r="A7" s="259">
        <v>1</v>
      </c>
      <c r="B7" s="789" t="s">
        <v>388</v>
      </c>
      <c r="C7" s="790"/>
      <c r="D7" s="790"/>
      <c r="E7" s="790"/>
      <c r="F7" s="790"/>
      <c r="G7" s="790"/>
      <c r="H7" s="790"/>
      <c r="I7" s="790"/>
      <c r="J7" s="790"/>
      <c r="K7" s="790"/>
      <c r="L7" s="790"/>
      <c r="M7" s="790"/>
      <c r="N7" s="790"/>
      <c r="O7" s="790"/>
      <c r="P7" s="791"/>
      <c r="Q7" s="792">
        <v>5250</v>
      </c>
      <c r="R7" s="793"/>
      <c r="S7" s="793"/>
      <c r="T7" s="793"/>
      <c r="U7" s="793"/>
      <c r="V7" s="793">
        <v>5202</v>
      </c>
      <c r="W7" s="793"/>
      <c r="X7" s="793"/>
      <c r="Y7" s="793"/>
      <c r="Z7" s="793"/>
      <c r="AA7" s="793">
        <v>48</v>
      </c>
      <c r="AB7" s="793"/>
      <c r="AC7" s="793"/>
      <c r="AD7" s="793"/>
      <c r="AE7" s="794"/>
      <c r="AF7" s="795">
        <v>28</v>
      </c>
      <c r="AG7" s="796"/>
      <c r="AH7" s="796"/>
      <c r="AI7" s="796"/>
      <c r="AJ7" s="797"/>
      <c r="AK7" s="835">
        <v>432</v>
      </c>
      <c r="AL7" s="836"/>
      <c r="AM7" s="836"/>
      <c r="AN7" s="836"/>
      <c r="AO7" s="836"/>
      <c r="AP7" s="836">
        <v>4229</v>
      </c>
      <c r="AQ7" s="836"/>
      <c r="AR7" s="836"/>
      <c r="AS7" s="836"/>
      <c r="AT7" s="836"/>
      <c r="AU7" s="837"/>
      <c r="AV7" s="837"/>
      <c r="AW7" s="837"/>
      <c r="AX7" s="837"/>
      <c r="AY7" s="838"/>
      <c r="AZ7" s="253"/>
      <c r="BA7" s="253"/>
      <c r="BB7" s="253"/>
      <c r="BC7" s="253"/>
      <c r="BD7" s="253"/>
      <c r="BE7" s="254"/>
      <c r="BF7" s="254"/>
      <c r="BG7" s="254"/>
      <c r="BH7" s="254"/>
      <c r="BI7" s="254"/>
      <c r="BJ7" s="254"/>
      <c r="BK7" s="254"/>
      <c r="BL7" s="254"/>
      <c r="BM7" s="254"/>
      <c r="BN7" s="254"/>
      <c r="BO7" s="254"/>
      <c r="BP7" s="254"/>
      <c r="BQ7" s="260">
        <v>1</v>
      </c>
      <c r="BR7" s="261"/>
      <c r="BS7" s="839"/>
      <c r="BT7" s="840"/>
      <c r="BU7" s="840"/>
      <c r="BV7" s="840"/>
      <c r="BW7" s="840"/>
      <c r="BX7" s="840"/>
      <c r="BY7" s="840"/>
      <c r="BZ7" s="840"/>
      <c r="CA7" s="840"/>
      <c r="CB7" s="840"/>
      <c r="CC7" s="840"/>
      <c r="CD7" s="840"/>
      <c r="CE7" s="840"/>
      <c r="CF7" s="840"/>
      <c r="CG7" s="841"/>
      <c r="CH7" s="763"/>
      <c r="CI7" s="764"/>
      <c r="CJ7" s="764"/>
      <c r="CK7" s="764"/>
      <c r="CL7" s="765"/>
      <c r="CM7" s="763"/>
      <c r="CN7" s="764"/>
      <c r="CO7" s="764"/>
      <c r="CP7" s="764"/>
      <c r="CQ7" s="765"/>
      <c r="CR7" s="763"/>
      <c r="CS7" s="764"/>
      <c r="CT7" s="764"/>
      <c r="CU7" s="764"/>
      <c r="CV7" s="765"/>
      <c r="CW7" s="763"/>
      <c r="CX7" s="764"/>
      <c r="CY7" s="764"/>
      <c r="CZ7" s="764"/>
      <c r="DA7" s="765"/>
      <c r="DB7" s="763"/>
      <c r="DC7" s="764"/>
      <c r="DD7" s="764"/>
      <c r="DE7" s="764"/>
      <c r="DF7" s="765"/>
      <c r="DG7" s="763"/>
      <c r="DH7" s="764"/>
      <c r="DI7" s="764"/>
      <c r="DJ7" s="764"/>
      <c r="DK7" s="765"/>
      <c r="DL7" s="763"/>
      <c r="DM7" s="764"/>
      <c r="DN7" s="764"/>
      <c r="DO7" s="764"/>
      <c r="DP7" s="765"/>
      <c r="DQ7" s="763"/>
      <c r="DR7" s="764"/>
      <c r="DS7" s="764"/>
      <c r="DT7" s="764"/>
      <c r="DU7" s="765"/>
      <c r="DV7" s="816"/>
      <c r="DW7" s="817"/>
      <c r="DX7" s="817"/>
      <c r="DY7" s="817"/>
      <c r="DZ7" s="818"/>
      <c r="EA7" s="255"/>
    </row>
    <row r="8" spans="1:131" s="256" customFormat="1" ht="26.25" customHeight="1" x14ac:dyDescent="0.15">
      <c r="A8" s="262">
        <v>2</v>
      </c>
      <c r="B8" s="819"/>
      <c r="C8" s="820"/>
      <c r="D8" s="820"/>
      <c r="E8" s="820"/>
      <c r="F8" s="820"/>
      <c r="G8" s="820"/>
      <c r="H8" s="820"/>
      <c r="I8" s="820"/>
      <c r="J8" s="820"/>
      <c r="K8" s="820"/>
      <c r="L8" s="820"/>
      <c r="M8" s="820"/>
      <c r="N8" s="820"/>
      <c r="O8" s="820"/>
      <c r="P8" s="821"/>
      <c r="Q8" s="822"/>
      <c r="R8" s="823"/>
      <c r="S8" s="823"/>
      <c r="T8" s="823"/>
      <c r="U8" s="823"/>
      <c r="V8" s="823"/>
      <c r="W8" s="823"/>
      <c r="X8" s="823"/>
      <c r="Y8" s="823"/>
      <c r="Z8" s="823"/>
      <c r="AA8" s="823"/>
      <c r="AB8" s="823"/>
      <c r="AC8" s="823"/>
      <c r="AD8" s="823"/>
      <c r="AE8" s="824"/>
      <c r="AF8" s="825"/>
      <c r="AG8" s="826"/>
      <c r="AH8" s="826"/>
      <c r="AI8" s="826"/>
      <c r="AJ8" s="827"/>
      <c r="AK8" s="828"/>
      <c r="AL8" s="829"/>
      <c r="AM8" s="829"/>
      <c r="AN8" s="829"/>
      <c r="AO8" s="829"/>
      <c r="AP8" s="829"/>
      <c r="AQ8" s="829"/>
      <c r="AR8" s="829"/>
      <c r="AS8" s="829"/>
      <c r="AT8" s="829"/>
      <c r="AU8" s="830"/>
      <c r="AV8" s="830"/>
      <c r="AW8" s="830"/>
      <c r="AX8" s="830"/>
      <c r="AY8" s="831"/>
      <c r="AZ8" s="253"/>
      <c r="BA8" s="253"/>
      <c r="BB8" s="253"/>
      <c r="BC8" s="253"/>
      <c r="BD8" s="253"/>
      <c r="BE8" s="254"/>
      <c r="BF8" s="254"/>
      <c r="BG8" s="254"/>
      <c r="BH8" s="254"/>
      <c r="BI8" s="254"/>
      <c r="BJ8" s="254"/>
      <c r="BK8" s="254"/>
      <c r="BL8" s="254"/>
      <c r="BM8" s="254"/>
      <c r="BN8" s="254"/>
      <c r="BO8" s="254"/>
      <c r="BP8" s="254"/>
      <c r="BQ8" s="263">
        <v>2</v>
      </c>
      <c r="BR8" s="264"/>
      <c r="BS8" s="832"/>
      <c r="BT8" s="833"/>
      <c r="BU8" s="833"/>
      <c r="BV8" s="833"/>
      <c r="BW8" s="833"/>
      <c r="BX8" s="833"/>
      <c r="BY8" s="833"/>
      <c r="BZ8" s="833"/>
      <c r="CA8" s="833"/>
      <c r="CB8" s="833"/>
      <c r="CC8" s="833"/>
      <c r="CD8" s="833"/>
      <c r="CE8" s="833"/>
      <c r="CF8" s="833"/>
      <c r="CG8" s="834"/>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7"/>
      <c r="DW8" s="808"/>
      <c r="DX8" s="808"/>
      <c r="DY8" s="808"/>
      <c r="DZ8" s="809"/>
      <c r="EA8" s="255"/>
    </row>
    <row r="9" spans="1:131" s="256" customFormat="1" ht="26.25" customHeight="1" x14ac:dyDescent="0.15">
      <c r="A9" s="262">
        <v>3</v>
      </c>
      <c r="B9" s="819"/>
      <c r="C9" s="820"/>
      <c r="D9" s="820"/>
      <c r="E9" s="820"/>
      <c r="F9" s="820"/>
      <c r="G9" s="820"/>
      <c r="H9" s="820"/>
      <c r="I9" s="820"/>
      <c r="J9" s="820"/>
      <c r="K9" s="820"/>
      <c r="L9" s="820"/>
      <c r="M9" s="820"/>
      <c r="N9" s="820"/>
      <c r="O9" s="820"/>
      <c r="P9" s="821"/>
      <c r="Q9" s="822"/>
      <c r="R9" s="823"/>
      <c r="S9" s="823"/>
      <c r="T9" s="823"/>
      <c r="U9" s="823"/>
      <c r="V9" s="823"/>
      <c r="W9" s="823"/>
      <c r="X9" s="823"/>
      <c r="Y9" s="823"/>
      <c r="Z9" s="823"/>
      <c r="AA9" s="823"/>
      <c r="AB9" s="823"/>
      <c r="AC9" s="823"/>
      <c r="AD9" s="823"/>
      <c r="AE9" s="824"/>
      <c r="AF9" s="825"/>
      <c r="AG9" s="826"/>
      <c r="AH9" s="826"/>
      <c r="AI9" s="826"/>
      <c r="AJ9" s="827"/>
      <c r="AK9" s="828"/>
      <c r="AL9" s="829"/>
      <c r="AM9" s="829"/>
      <c r="AN9" s="829"/>
      <c r="AO9" s="829"/>
      <c r="AP9" s="829"/>
      <c r="AQ9" s="829"/>
      <c r="AR9" s="829"/>
      <c r="AS9" s="829"/>
      <c r="AT9" s="829"/>
      <c r="AU9" s="830"/>
      <c r="AV9" s="830"/>
      <c r="AW9" s="830"/>
      <c r="AX9" s="830"/>
      <c r="AY9" s="831"/>
      <c r="AZ9" s="253"/>
      <c r="BA9" s="253"/>
      <c r="BB9" s="253"/>
      <c r="BC9" s="253"/>
      <c r="BD9" s="253"/>
      <c r="BE9" s="254"/>
      <c r="BF9" s="254"/>
      <c r="BG9" s="254"/>
      <c r="BH9" s="254"/>
      <c r="BI9" s="254"/>
      <c r="BJ9" s="254"/>
      <c r="BK9" s="254"/>
      <c r="BL9" s="254"/>
      <c r="BM9" s="254"/>
      <c r="BN9" s="254"/>
      <c r="BO9" s="254"/>
      <c r="BP9" s="254"/>
      <c r="BQ9" s="263">
        <v>3</v>
      </c>
      <c r="BR9" s="264"/>
      <c r="BS9" s="832"/>
      <c r="BT9" s="833"/>
      <c r="BU9" s="833"/>
      <c r="BV9" s="833"/>
      <c r="BW9" s="833"/>
      <c r="BX9" s="833"/>
      <c r="BY9" s="833"/>
      <c r="BZ9" s="833"/>
      <c r="CA9" s="833"/>
      <c r="CB9" s="833"/>
      <c r="CC9" s="833"/>
      <c r="CD9" s="833"/>
      <c r="CE9" s="833"/>
      <c r="CF9" s="833"/>
      <c r="CG9" s="834"/>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7"/>
      <c r="DW9" s="808"/>
      <c r="DX9" s="808"/>
      <c r="DY9" s="808"/>
      <c r="DZ9" s="809"/>
      <c r="EA9" s="255"/>
    </row>
    <row r="10" spans="1:131" s="256" customFormat="1" ht="26.25" customHeight="1" x14ac:dyDescent="0.15">
      <c r="A10" s="262">
        <v>4</v>
      </c>
      <c r="B10" s="819"/>
      <c r="C10" s="820"/>
      <c r="D10" s="820"/>
      <c r="E10" s="820"/>
      <c r="F10" s="820"/>
      <c r="G10" s="820"/>
      <c r="H10" s="820"/>
      <c r="I10" s="820"/>
      <c r="J10" s="820"/>
      <c r="K10" s="820"/>
      <c r="L10" s="820"/>
      <c r="M10" s="820"/>
      <c r="N10" s="820"/>
      <c r="O10" s="820"/>
      <c r="P10" s="821"/>
      <c r="Q10" s="822"/>
      <c r="R10" s="823"/>
      <c r="S10" s="823"/>
      <c r="T10" s="823"/>
      <c r="U10" s="823"/>
      <c r="V10" s="823"/>
      <c r="W10" s="823"/>
      <c r="X10" s="823"/>
      <c r="Y10" s="823"/>
      <c r="Z10" s="823"/>
      <c r="AA10" s="823"/>
      <c r="AB10" s="823"/>
      <c r="AC10" s="823"/>
      <c r="AD10" s="823"/>
      <c r="AE10" s="824"/>
      <c r="AF10" s="825"/>
      <c r="AG10" s="826"/>
      <c r="AH10" s="826"/>
      <c r="AI10" s="826"/>
      <c r="AJ10" s="827"/>
      <c r="AK10" s="828"/>
      <c r="AL10" s="829"/>
      <c r="AM10" s="829"/>
      <c r="AN10" s="829"/>
      <c r="AO10" s="829"/>
      <c r="AP10" s="829"/>
      <c r="AQ10" s="829"/>
      <c r="AR10" s="829"/>
      <c r="AS10" s="829"/>
      <c r="AT10" s="829"/>
      <c r="AU10" s="830"/>
      <c r="AV10" s="830"/>
      <c r="AW10" s="830"/>
      <c r="AX10" s="830"/>
      <c r="AY10" s="831"/>
      <c r="AZ10" s="253"/>
      <c r="BA10" s="253"/>
      <c r="BB10" s="253"/>
      <c r="BC10" s="253"/>
      <c r="BD10" s="253"/>
      <c r="BE10" s="254"/>
      <c r="BF10" s="254"/>
      <c r="BG10" s="254"/>
      <c r="BH10" s="254"/>
      <c r="BI10" s="254"/>
      <c r="BJ10" s="254"/>
      <c r="BK10" s="254"/>
      <c r="BL10" s="254"/>
      <c r="BM10" s="254"/>
      <c r="BN10" s="254"/>
      <c r="BO10" s="254"/>
      <c r="BP10" s="254"/>
      <c r="BQ10" s="263">
        <v>4</v>
      </c>
      <c r="BR10" s="264"/>
      <c r="BS10" s="832"/>
      <c r="BT10" s="833"/>
      <c r="BU10" s="833"/>
      <c r="BV10" s="833"/>
      <c r="BW10" s="833"/>
      <c r="BX10" s="833"/>
      <c r="BY10" s="833"/>
      <c r="BZ10" s="833"/>
      <c r="CA10" s="833"/>
      <c r="CB10" s="833"/>
      <c r="CC10" s="833"/>
      <c r="CD10" s="833"/>
      <c r="CE10" s="833"/>
      <c r="CF10" s="833"/>
      <c r="CG10" s="834"/>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7"/>
      <c r="DW10" s="808"/>
      <c r="DX10" s="808"/>
      <c r="DY10" s="808"/>
      <c r="DZ10" s="809"/>
      <c r="EA10" s="255"/>
    </row>
    <row r="11" spans="1:131" s="256" customFormat="1" ht="26.25" customHeight="1" x14ac:dyDescent="0.15">
      <c r="A11" s="262">
        <v>5</v>
      </c>
      <c r="B11" s="819"/>
      <c r="C11" s="820"/>
      <c r="D11" s="820"/>
      <c r="E11" s="820"/>
      <c r="F11" s="820"/>
      <c r="G11" s="820"/>
      <c r="H11" s="820"/>
      <c r="I11" s="820"/>
      <c r="J11" s="820"/>
      <c r="K11" s="820"/>
      <c r="L11" s="820"/>
      <c r="M11" s="820"/>
      <c r="N11" s="820"/>
      <c r="O11" s="820"/>
      <c r="P11" s="821"/>
      <c r="Q11" s="822"/>
      <c r="R11" s="823"/>
      <c r="S11" s="823"/>
      <c r="T11" s="823"/>
      <c r="U11" s="823"/>
      <c r="V11" s="823"/>
      <c r="W11" s="823"/>
      <c r="X11" s="823"/>
      <c r="Y11" s="823"/>
      <c r="Z11" s="823"/>
      <c r="AA11" s="823"/>
      <c r="AB11" s="823"/>
      <c r="AC11" s="823"/>
      <c r="AD11" s="823"/>
      <c r="AE11" s="824"/>
      <c r="AF11" s="825"/>
      <c r="AG11" s="826"/>
      <c r="AH11" s="826"/>
      <c r="AI11" s="826"/>
      <c r="AJ11" s="827"/>
      <c r="AK11" s="828"/>
      <c r="AL11" s="829"/>
      <c r="AM11" s="829"/>
      <c r="AN11" s="829"/>
      <c r="AO11" s="829"/>
      <c r="AP11" s="829"/>
      <c r="AQ11" s="829"/>
      <c r="AR11" s="829"/>
      <c r="AS11" s="829"/>
      <c r="AT11" s="829"/>
      <c r="AU11" s="830"/>
      <c r="AV11" s="830"/>
      <c r="AW11" s="830"/>
      <c r="AX11" s="830"/>
      <c r="AY11" s="831"/>
      <c r="AZ11" s="253"/>
      <c r="BA11" s="253"/>
      <c r="BB11" s="253"/>
      <c r="BC11" s="253"/>
      <c r="BD11" s="253"/>
      <c r="BE11" s="254"/>
      <c r="BF11" s="254"/>
      <c r="BG11" s="254"/>
      <c r="BH11" s="254"/>
      <c r="BI11" s="254"/>
      <c r="BJ11" s="254"/>
      <c r="BK11" s="254"/>
      <c r="BL11" s="254"/>
      <c r="BM11" s="254"/>
      <c r="BN11" s="254"/>
      <c r="BO11" s="254"/>
      <c r="BP11" s="254"/>
      <c r="BQ11" s="263">
        <v>5</v>
      </c>
      <c r="BR11" s="264"/>
      <c r="BS11" s="832"/>
      <c r="BT11" s="833"/>
      <c r="BU11" s="833"/>
      <c r="BV11" s="833"/>
      <c r="BW11" s="833"/>
      <c r="BX11" s="833"/>
      <c r="BY11" s="833"/>
      <c r="BZ11" s="833"/>
      <c r="CA11" s="833"/>
      <c r="CB11" s="833"/>
      <c r="CC11" s="833"/>
      <c r="CD11" s="833"/>
      <c r="CE11" s="833"/>
      <c r="CF11" s="833"/>
      <c r="CG11" s="834"/>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7"/>
      <c r="DW11" s="808"/>
      <c r="DX11" s="808"/>
      <c r="DY11" s="808"/>
      <c r="DZ11" s="809"/>
      <c r="EA11" s="255"/>
    </row>
    <row r="12" spans="1:131" s="256" customFormat="1" ht="26.25" customHeight="1" x14ac:dyDescent="0.15">
      <c r="A12" s="262">
        <v>6</v>
      </c>
      <c r="B12" s="819"/>
      <c r="C12" s="820"/>
      <c r="D12" s="820"/>
      <c r="E12" s="820"/>
      <c r="F12" s="820"/>
      <c r="G12" s="820"/>
      <c r="H12" s="820"/>
      <c r="I12" s="820"/>
      <c r="J12" s="820"/>
      <c r="K12" s="820"/>
      <c r="L12" s="820"/>
      <c r="M12" s="820"/>
      <c r="N12" s="820"/>
      <c r="O12" s="820"/>
      <c r="P12" s="821"/>
      <c r="Q12" s="822"/>
      <c r="R12" s="823"/>
      <c r="S12" s="823"/>
      <c r="T12" s="823"/>
      <c r="U12" s="823"/>
      <c r="V12" s="823"/>
      <c r="W12" s="823"/>
      <c r="X12" s="823"/>
      <c r="Y12" s="823"/>
      <c r="Z12" s="823"/>
      <c r="AA12" s="823"/>
      <c r="AB12" s="823"/>
      <c r="AC12" s="823"/>
      <c r="AD12" s="823"/>
      <c r="AE12" s="824"/>
      <c r="AF12" s="825"/>
      <c r="AG12" s="826"/>
      <c r="AH12" s="826"/>
      <c r="AI12" s="826"/>
      <c r="AJ12" s="827"/>
      <c r="AK12" s="828"/>
      <c r="AL12" s="829"/>
      <c r="AM12" s="829"/>
      <c r="AN12" s="829"/>
      <c r="AO12" s="829"/>
      <c r="AP12" s="829"/>
      <c r="AQ12" s="829"/>
      <c r="AR12" s="829"/>
      <c r="AS12" s="829"/>
      <c r="AT12" s="829"/>
      <c r="AU12" s="830"/>
      <c r="AV12" s="830"/>
      <c r="AW12" s="830"/>
      <c r="AX12" s="830"/>
      <c r="AY12" s="831"/>
      <c r="AZ12" s="253"/>
      <c r="BA12" s="253"/>
      <c r="BB12" s="253"/>
      <c r="BC12" s="253"/>
      <c r="BD12" s="253"/>
      <c r="BE12" s="254"/>
      <c r="BF12" s="254"/>
      <c r="BG12" s="254"/>
      <c r="BH12" s="254"/>
      <c r="BI12" s="254"/>
      <c r="BJ12" s="254"/>
      <c r="BK12" s="254"/>
      <c r="BL12" s="254"/>
      <c r="BM12" s="254"/>
      <c r="BN12" s="254"/>
      <c r="BO12" s="254"/>
      <c r="BP12" s="254"/>
      <c r="BQ12" s="263">
        <v>6</v>
      </c>
      <c r="BR12" s="264"/>
      <c r="BS12" s="832"/>
      <c r="BT12" s="833"/>
      <c r="BU12" s="833"/>
      <c r="BV12" s="833"/>
      <c r="BW12" s="833"/>
      <c r="BX12" s="833"/>
      <c r="BY12" s="833"/>
      <c r="BZ12" s="833"/>
      <c r="CA12" s="833"/>
      <c r="CB12" s="833"/>
      <c r="CC12" s="833"/>
      <c r="CD12" s="833"/>
      <c r="CE12" s="833"/>
      <c r="CF12" s="833"/>
      <c r="CG12" s="834"/>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7"/>
      <c r="DW12" s="808"/>
      <c r="DX12" s="808"/>
      <c r="DY12" s="808"/>
      <c r="DZ12" s="809"/>
      <c r="EA12" s="255"/>
    </row>
    <row r="13" spans="1:131" s="256" customFormat="1" ht="26.25" customHeight="1" x14ac:dyDescent="0.15">
      <c r="A13" s="262">
        <v>7</v>
      </c>
      <c r="B13" s="819"/>
      <c r="C13" s="820"/>
      <c r="D13" s="820"/>
      <c r="E13" s="820"/>
      <c r="F13" s="820"/>
      <c r="G13" s="820"/>
      <c r="H13" s="820"/>
      <c r="I13" s="820"/>
      <c r="J13" s="820"/>
      <c r="K13" s="820"/>
      <c r="L13" s="820"/>
      <c r="M13" s="820"/>
      <c r="N13" s="820"/>
      <c r="O13" s="820"/>
      <c r="P13" s="821"/>
      <c r="Q13" s="822"/>
      <c r="R13" s="823"/>
      <c r="S13" s="823"/>
      <c r="T13" s="823"/>
      <c r="U13" s="823"/>
      <c r="V13" s="823"/>
      <c r="W13" s="823"/>
      <c r="X13" s="823"/>
      <c r="Y13" s="823"/>
      <c r="Z13" s="823"/>
      <c r="AA13" s="823"/>
      <c r="AB13" s="823"/>
      <c r="AC13" s="823"/>
      <c r="AD13" s="823"/>
      <c r="AE13" s="824"/>
      <c r="AF13" s="825"/>
      <c r="AG13" s="826"/>
      <c r="AH13" s="826"/>
      <c r="AI13" s="826"/>
      <c r="AJ13" s="827"/>
      <c r="AK13" s="828"/>
      <c r="AL13" s="829"/>
      <c r="AM13" s="829"/>
      <c r="AN13" s="829"/>
      <c r="AO13" s="829"/>
      <c r="AP13" s="829"/>
      <c r="AQ13" s="829"/>
      <c r="AR13" s="829"/>
      <c r="AS13" s="829"/>
      <c r="AT13" s="829"/>
      <c r="AU13" s="830"/>
      <c r="AV13" s="830"/>
      <c r="AW13" s="830"/>
      <c r="AX13" s="830"/>
      <c r="AY13" s="831"/>
      <c r="AZ13" s="253"/>
      <c r="BA13" s="253"/>
      <c r="BB13" s="253"/>
      <c r="BC13" s="253"/>
      <c r="BD13" s="253"/>
      <c r="BE13" s="254"/>
      <c r="BF13" s="254"/>
      <c r="BG13" s="254"/>
      <c r="BH13" s="254"/>
      <c r="BI13" s="254"/>
      <c r="BJ13" s="254"/>
      <c r="BK13" s="254"/>
      <c r="BL13" s="254"/>
      <c r="BM13" s="254"/>
      <c r="BN13" s="254"/>
      <c r="BO13" s="254"/>
      <c r="BP13" s="254"/>
      <c r="BQ13" s="263">
        <v>7</v>
      </c>
      <c r="BR13" s="264"/>
      <c r="BS13" s="832"/>
      <c r="BT13" s="833"/>
      <c r="BU13" s="833"/>
      <c r="BV13" s="833"/>
      <c r="BW13" s="833"/>
      <c r="BX13" s="833"/>
      <c r="BY13" s="833"/>
      <c r="BZ13" s="833"/>
      <c r="CA13" s="833"/>
      <c r="CB13" s="833"/>
      <c r="CC13" s="833"/>
      <c r="CD13" s="833"/>
      <c r="CE13" s="833"/>
      <c r="CF13" s="833"/>
      <c r="CG13" s="834"/>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7"/>
      <c r="DW13" s="808"/>
      <c r="DX13" s="808"/>
      <c r="DY13" s="808"/>
      <c r="DZ13" s="809"/>
      <c r="EA13" s="255"/>
    </row>
    <row r="14" spans="1:131" s="256" customFormat="1" ht="26.25" customHeight="1" x14ac:dyDescent="0.15">
      <c r="A14" s="262">
        <v>8</v>
      </c>
      <c r="B14" s="819"/>
      <c r="C14" s="820"/>
      <c r="D14" s="820"/>
      <c r="E14" s="820"/>
      <c r="F14" s="820"/>
      <c r="G14" s="820"/>
      <c r="H14" s="820"/>
      <c r="I14" s="820"/>
      <c r="J14" s="820"/>
      <c r="K14" s="820"/>
      <c r="L14" s="820"/>
      <c r="M14" s="820"/>
      <c r="N14" s="820"/>
      <c r="O14" s="820"/>
      <c r="P14" s="821"/>
      <c r="Q14" s="822"/>
      <c r="R14" s="823"/>
      <c r="S14" s="823"/>
      <c r="T14" s="823"/>
      <c r="U14" s="823"/>
      <c r="V14" s="823"/>
      <c r="W14" s="823"/>
      <c r="X14" s="823"/>
      <c r="Y14" s="823"/>
      <c r="Z14" s="823"/>
      <c r="AA14" s="823"/>
      <c r="AB14" s="823"/>
      <c r="AC14" s="823"/>
      <c r="AD14" s="823"/>
      <c r="AE14" s="824"/>
      <c r="AF14" s="825"/>
      <c r="AG14" s="826"/>
      <c r="AH14" s="826"/>
      <c r="AI14" s="826"/>
      <c r="AJ14" s="827"/>
      <c r="AK14" s="828"/>
      <c r="AL14" s="829"/>
      <c r="AM14" s="829"/>
      <c r="AN14" s="829"/>
      <c r="AO14" s="829"/>
      <c r="AP14" s="829"/>
      <c r="AQ14" s="829"/>
      <c r="AR14" s="829"/>
      <c r="AS14" s="829"/>
      <c r="AT14" s="829"/>
      <c r="AU14" s="830"/>
      <c r="AV14" s="830"/>
      <c r="AW14" s="830"/>
      <c r="AX14" s="830"/>
      <c r="AY14" s="831"/>
      <c r="AZ14" s="253"/>
      <c r="BA14" s="253"/>
      <c r="BB14" s="253"/>
      <c r="BC14" s="253"/>
      <c r="BD14" s="253"/>
      <c r="BE14" s="254"/>
      <c r="BF14" s="254"/>
      <c r="BG14" s="254"/>
      <c r="BH14" s="254"/>
      <c r="BI14" s="254"/>
      <c r="BJ14" s="254"/>
      <c r="BK14" s="254"/>
      <c r="BL14" s="254"/>
      <c r="BM14" s="254"/>
      <c r="BN14" s="254"/>
      <c r="BO14" s="254"/>
      <c r="BP14" s="254"/>
      <c r="BQ14" s="263">
        <v>8</v>
      </c>
      <c r="BR14" s="264"/>
      <c r="BS14" s="832"/>
      <c r="BT14" s="833"/>
      <c r="BU14" s="833"/>
      <c r="BV14" s="833"/>
      <c r="BW14" s="833"/>
      <c r="BX14" s="833"/>
      <c r="BY14" s="833"/>
      <c r="BZ14" s="833"/>
      <c r="CA14" s="833"/>
      <c r="CB14" s="833"/>
      <c r="CC14" s="833"/>
      <c r="CD14" s="833"/>
      <c r="CE14" s="833"/>
      <c r="CF14" s="833"/>
      <c r="CG14" s="834"/>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7"/>
      <c r="DW14" s="808"/>
      <c r="DX14" s="808"/>
      <c r="DY14" s="808"/>
      <c r="DZ14" s="809"/>
      <c r="EA14" s="255"/>
    </row>
    <row r="15" spans="1:131" s="256" customFormat="1" ht="26.25" customHeight="1" x14ac:dyDescent="0.15">
      <c r="A15" s="262">
        <v>9</v>
      </c>
      <c r="B15" s="819"/>
      <c r="C15" s="820"/>
      <c r="D15" s="820"/>
      <c r="E15" s="820"/>
      <c r="F15" s="820"/>
      <c r="G15" s="820"/>
      <c r="H15" s="820"/>
      <c r="I15" s="820"/>
      <c r="J15" s="820"/>
      <c r="K15" s="820"/>
      <c r="L15" s="820"/>
      <c r="M15" s="820"/>
      <c r="N15" s="820"/>
      <c r="O15" s="820"/>
      <c r="P15" s="821"/>
      <c r="Q15" s="822"/>
      <c r="R15" s="823"/>
      <c r="S15" s="823"/>
      <c r="T15" s="823"/>
      <c r="U15" s="823"/>
      <c r="V15" s="823"/>
      <c r="W15" s="823"/>
      <c r="X15" s="823"/>
      <c r="Y15" s="823"/>
      <c r="Z15" s="823"/>
      <c r="AA15" s="823"/>
      <c r="AB15" s="823"/>
      <c r="AC15" s="823"/>
      <c r="AD15" s="823"/>
      <c r="AE15" s="824"/>
      <c r="AF15" s="825"/>
      <c r="AG15" s="826"/>
      <c r="AH15" s="826"/>
      <c r="AI15" s="826"/>
      <c r="AJ15" s="827"/>
      <c r="AK15" s="828"/>
      <c r="AL15" s="829"/>
      <c r="AM15" s="829"/>
      <c r="AN15" s="829"/>
      <c r="AO15" s="829"/>
      <c r="AP15" s="829"/>
      <c r="AQ15" s="829"/>
      <c r="AR15" s="829"/>
      <c r="AS15" s="829"/>
      <c r="AT15" s="829"/>
      <c r="AU15" s="830"/>
      <c r="AV15" s="830"/>
      <c r="AW15" s="830"/>
      <c r="AX15" s="830"/>
      <c r="AY15" s="831"/>
      <c r="AZ15" s="253"/>
      <c r="BA15" s="253"/>
      <c r="BB15" s="253"/>
      <c r="BC15" s="253"/>
      <c r="BD15" s="253"/>
      <c r="BE15" s="254"/>
      <c r="BF15" s="254"/>
      <c r="BG15" s="254"/>
      <c r="BH15" s="254"/>
      <c r="BI15" s="254"/>
      <c r="BJ15" s="254"/>
      <c r="BK15" s="254"/>
      <c r="BL15" s="254"/>
      <c r="BM15" s="254"/>
      <c r="BN15" s="254"/>
      <c r="BO15" s="254"/>
      <c r="BP15" s="254"/>
      <c r="BQ15" s="263">
        <v>9</v>
      </c>
      <c r="BR15" s="264"/>
      <c r="BS15" s="832"/>
      <c r="BT15" s="833"/>
      <c r="BU15" s="833"/>
      <c r="BV15" s="833"/>
      <c r="BW15" s="833"/>
      <c r="BX15" s="833"/>
      <c r="BY15" s="833"/>
      <c r="BZ15" s="833"/>
      <c r="CA15" s="833"/>
      <c r="CB15" s="833"/>
      <c r="CC15" s="833"/>
      <c r="CD15" s="833"/>
      <c r="CE15" s="833"/>
      <c r="CF15" s="833"/>
      <c r="CG15" s="834"/>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7"/>
      <c r="DW15" s="808"/>
      <c r="DX15" s="808"/>
      <c r="DY15" s="808"/>
      <c r="DZ15" s="809"/>
      <c r="EA15" s="255"/>
    </row>
    <row r="16" spans="1:131" s="256" customFormat="1" ht="26.25" customHeight="1" x14ac:dyDescent="0.15">
      <c r="A16" s="262">
        <v>10</v>
      </c>
      <c r="B16" s="819"/>
      <c r="C16" s="820"/>
      <c r="D16" s="820"/>
      <c r="E16" s="820"/>
      <c r="F16" s="820"/>
      <c r="G16" s="820"/>
      <c r="H16" s="820"/>
      <c r="I16" s="820"/>
      <c r="J16" s="820"/>
      <c r="K16" s="820"/>
      <c r="L16" s="820"/>
      <c r="M16" s="820"/>
      <c r="N16" s="820"/>
      <c r="O16" s="820"/>
      <c r="P16" s="821"/>
      <c r="Q16" s="822"/>
      <c r="R16" s="823"/>
      <c r="S16" s="823"/>
      <c r="T16" s="823"/>
      <c r="U16" s="823"/>
      <c r="V16" s="823"/>
      <c r="W16" s="823"/>
      <c r="X16" s="823"/>
      <c r="Y16" s="823"/>
      <c r="Z16" s="823"/>
      <c r="AA16" s="823"/>
      <c r="AB16" s="823"/>
      <c r="AC16" s="823"/>
      <c r="AD16" s="823"/>
      <c r="AE16" s="824"/>
      <c r="AF16" s="825"/>
      <c r="AG16" s="826"/>
      <c r="AH16" s="826"/>
      <c r="AI16" s="826"/>
      <c r="AJ16" s="827"/>
      <c r="AK16" s="828"/>
      <c r="AL16" s="829"/>
      <c r="AM16" s="829"/>
      <c r="AN16" s="829"/>
      <c r="AO16" s="829"/>
      <c r="AP16" s="829"/>
      <c r="AQ16" s="829"/>
      <c r="AR16" s="829"/>
      <c r="AS16" s="829"/>
      <c r="AT16" s="829"/>
      <c r="AU16" s="830"/>
      <c r="AV16" s="830"/>
      <c r="AW16" s="830"/>
      <c r="AX16" s="830"/>
      <c r="AY16" s="831"/>
      <c r="AZ16" s="253"/>
      <c r="BA16" s="253"/>
      <c r="BB16" s="253"/>
      <c r="BC16" s="253"/>
      <c r="BD16" s="253"/>
      <c r="BE16" s="254"/>
      <c r="BF16" s="254"/>
      <c r="BG16" s="254"/>
      <c r="BH16" s="254"/>
      <c r="BI16" s="254"/>
      <c r="BJ16" s="254"/>
      <c r="BK16" s="254"/>
      <c r="BL16" s="254"/>
      <c r="BM16" s="254"/>
      <c r="BN16" s="254"/>
      <c r="BO16" s="254"/>
      <c r="BP16" s="254"/>
      <c r="BQ16" s="263">
        <v>10</v>
      </c>
      <c r="BR16" s="264"/>
      <c r="BS16" s="832"/>
      <c r="BT16" s="833"/>
      <c r="BU16" s="833"/>
      <c r="BV16" s="833"/>
      <c r="BW16" s="833"/>
      <c r="BX16" s="833"/>
      <c r="BY16" s="833"/>
      <c r="BZ16" s="833"/>
      <c r="CA16" s="833"/>
      <c r="CB16" s="833"/>
      <c r="CC16" s="833"/>
      <c r="CD16" s="833"/>
      <c r="CE16" s="833"/>
      <c r="CF16" s="833"/>
      <c r="CG16" s="834"/>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7"/>
      <c r="DW16" s="808"/>
      <c r="DX16" s="808"/>
      <c r="DY16" s="808"/>
      <c r="DZ16" s="809"/>
      <c r="EA16" s="255"/>
    </row>
    <row r="17" spans="1:131" s="256" customFormat="1" ht="26.25" customHeight="1" x14ac:dyDescent="0.15">
      <c r="A17" s="262">
        <v>11</v>
      </c>
      <c r="B17" s="819"/>
      <c r="C17" s="820"/>
      <c r="D17" s="820"/>
      <c r="E17" s="820"/>
      <c r="F17" s="820"/>
      <c r="G17" s="820"/>
      <c r="H17" s="820"/>
      <c r="I17" s="820"/>
      <c r="J17" s="820"/>
      <c r="K17" s="820"/>
      <c r="L17" s="820"/>
      <c r="M17" s="820"/>
      <c r="N17" s="820"/>
      <c r="O17" s="820"/>
      <c r="P17" s="821"/>
      <c r="Q17" s="822"/>
      <c r="R17" s="823"/>
      <c r="S17" s="823"/>
      <c r="T17" s="823"/>
      <c r="U17" s="823"/>
      <c r="V17" s="823"/>
      <c r="W17" s="823"/>
      <c r="X17" s="823"/>
      <c r="Y17" s="823"/>
      <c r="Z17" s="823"/>
      <c r="AA17" s="823"/>
      <c r="AB17" s="823"/>
      <c r="AC17" s="823"/>
      <c r="AD17" s="823"/>
      <c r="AE17" s="824"/>
      <c r="AF17" s="825"/>
      <c r="AG17" s="826"/>
      <c r="AH17" s="826"/>
      <c r="AI17" s="826"/>
      <c r="AJ17" s="827"/>
      <c r="AK17" s="828"/>
      <c r="AL17" s="829"/>
      <c r="AM17" s="829"/>
      <c r="AN17" s="829"/>
      <c r="AO17" s="829"/>
      <c r="AP17" s="829"/>
      <c r="AQ17" s="829"/>
      <c r="AR17" s="829"/>
      <c r="AS17" s="829"/>
      <c r="AT17" s="829"/>
      <c r="AU17" s="830"/>
      <c r="AV17" s="830"/>
      <c r="AW17" s="830"/>
      <c r="AX17" s="830"/>
      <c r="AY17" s="831"/>
      <c r="AZ17" s="253"/>
      <c r="BA17" s="253"/>
      <c r="BB17" s="253"/>
      <c r="BC17" s="253"/>
      <c r="BD17" s="253"/>
      <c r="BE17" s="254"/>
      <c r="BF17" s="254"/>
      <c r="BG17" s="254"/>
      <c r="BH17" s="254"/>
      <c r="BI17" s="254"/>
      <c r="BJ17" s="254"/>
      <c r="BK17" s="254"/>
      <c r="BL17" s="254"/>
      <c r="BM17" s="254"/>
      <c r="BN17" s="254"/>
      <c r="BO17" s="254"/>
      <c r="BP17" s="254"/>
      <c r="BQ17" s="263">
        <v>11</v>
      </c>
      <c r="BR17" s="264"/>
      <c r="BS17" s="832"/>
      <c r="BT17" s="833"/>
      <c r="BU17" s="833"/>
      <c r="BV17" s="833"/>
      <c r="BW17" s="833"/>
      <c r="BX17" s="833"/>
      <c r="BY17" s="833"/>
      <c r="BZ17" s="833"/>
      <c r="CA17" s="833"/>
      <c r="CB17" s="833"/>
      <c r="CC17" s="833"/>
      <c r="CD17" s="833"/>
      <c r="CE17" s="833"/>
      <c r="CF17" s="833"/>
      <c r="CG17" s="834"/>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7"/>
      <c r="DW17" s="808"/>
      <c r="DX17" s="808"/>
      <c r="DY17" s="808"/>
      <c r="DZ17" s="809"/>
      <c r="EA17" s="255"/>
    </row>
    <row r="18" spans="1:131" s="256" customFormat="1" ht="26.25" customHeight="1" x14ac:dyDescent="0.15">
      <c r="A18" s="262">
        <v>12</v>
      </c>
      <c r="B18" s="819"/>
      <c r="C18" s="820"/>
      <c r="D18" s="820"/>
      <c r="E18" s="820"/>
      <c r="F18" s="820"/>
      <c r="G18" s="820"/>
      <c r="H18" s="820"/>
      <c r="I18" s="820"/>
      <c r="J18" s="820"/>
      <c r="K18" s="820"/>
      <c r="L18" s="820"/>
      <c r="M18" s="820"/>
      <c r="N18" s="820"/>
      <c r="O18" s="820"/>
      <c r="P18" s="821"/>
      <c r="Q18" s="822"/>
      <c r="R18" s="823"/>
      <c r="S18" s="823"/>
      <c r="T18" s="823"/>
      <c r="U18" s="823"/>
      <c r="V18" s="823"/>
      <c r="W18" s="823"/>
      <c r="X18" s="823"/>
      <c r="Y18" s="823"/>
      <c r="Z18" s="823"/>
      <c r="AA18" s="823"/>
      <c r="AB18" s="823"/>
      <c r="AC18" s="823"/>
      <c r="AD18" s="823"/>
      <c r="AE18" s="824"/>
      <c r="AF18" s="825"/>
      <c r="AG18" s="826"/>
      <c r="AH18" s="826"/>
      <c r="AI18" s="826"/>
      <c r="AJ18" s="827"/>
      <c r="AK18" s="828"/>
      <c r="AL18" s="829"/>
      <c r="AM18" s="829"/>
      <c r="AN18" s="829"/>
      <c r="AO18" s="829"/>
      <c r="AP18" s="829"/>
      <c r="AQ18" s="829"/>
      <c r="AR18" s="829"/>
      <c r="AS18" s="829"/>
      <c r="AT18" s="829"/>
      <c r="AU18" s="830"/>
      <c r="AV18" s="830"/>
      <c r="AW18" s="830"/>
      <c r="AX18" s="830"/>
      <c r="AY18" s="831"/>
      <c r="AZ18" s="253"/>
      <c r="BA18" s="253"/>
      <c r="BB18" s="253"/>
      <c r="BC18" s="253"/>
      <c r="BD18" s="253"/>
      <c r="BE18" s="254"/>
      <c r="BF18" s="254"/>
      <c r="BG18" s="254"/>
      <c r="BH18" s="254"/>
      <c r="BI18" s="254"/>
      <c r="BJ18" s="254"/>
      <c r="BK18" s="254"/>
      <c r="BL18" s="254"/>
      <c r="BM18" s="254"/>
      <c r="BN18" s="254"/>
      <c r="BO18" s="254"/>
      <c r="BP18" s="254"/>
      <c r="BQ18" s="263">
        <v>12</v>
      </c>
      <c r="BR18" s="264"/>
      <c r="BS18" s="832"/>
      <c r="BT18" s="833"/>
      <c r="BU18" s="833"/>
      <c r="BV18" s="833"/>
      <c r="BW18" s="833"/>
      <c r="BX18" s="833"/>
      <c r="BY18" s="833"/>
      <c r="BZ18" s="833"/>
      <c r="CA18" s="833"/>
      <c r="CB18" s="833"/>
      <c r="CC18" s="833"/>
      <c r="CD18" s="833"/>
      <c r="CE18" s="833"/>
      <c r="CF18" s="833"/>
      <c r="CG18" s="834"/>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7"/>
      <c r="DW18" s="808"/>
      <c r="DX18" s="808"/>
      <c r="DY18" s="808"/>
      <c r="DZ18" s="809"/>
      <c r="EA18" s="255"/>
    </row>
    <row r="19" spans="1:131" s="256" customFormat="1" ht="26.25" customHeight="1" x14ac:dyDescent="0.15">
      <c r="A19" s="262">
        <v>13</v>
      </c>
      <c r="B19" s="819"/>
      <c r="C19" s="820"/>
      <c r="D19" s="820"/>
      <c r="E19" s="820"/>
      <c r="F19" s="820"/>
      <c r="G19" s="820"/>
      <c r="H19" s="820"/>
      <c r="I19" s="820"/>
      <c r="J19" s="820"/>
      <c r="K19" s="820"/>
      <c r="L19" s="820"/>
      <c r="M19" s="820"/>
      <c r="N19" s="820"/>
      <c r="O19" s="820"/>
      <c r="P19" s="821"/>
      <c r="Q19" s="822"/>
      <c r="R19" s="823"/>
      <c r="S19" s="823"/>
      <c r="T19" s="823"/>
      <c r="U19" s="823"/>
      <c r="V19" s="823"/>
      <c r="W19" s="823"/>
      <c r="X19" s="823"/>
      <c r="Y19" s="823"/>
      <c r="Z19" s="823"/>
      <c r="AA19" s="823"/>
      <c r="AB19" s="823"/>
      <c r="AC19" s="823"/>
      <c r="AD19" s="823"/>
      <c r="AE19" s="824"/>
      <c r="AF19" s="825"/>
      <c r="AG19" s="826"/>
      <c r="AH19" s="826"/>
      <c r="AI19" s="826"/>
      <c r="AJ19" s="827"/>
      <c r="AK19" s="828"/>
      <c r="AL19" s="829"/>
      <c r="AM19" s="829"/>
      <c r="AN19" s="829"/>
      <c r="AO19" s="829"/>
      <c r="AP19" s="829"/>
      <c r="AQ19" s="829"/>
      <c r="AR19" s="829"/>
      <c r="AS19" s="829"/>
      <c r="AT19" s="829"/>
      <c r="AU19" s="830"/>
      <c r="AV19" s="830"/>
      <c r="AW19" s="830"/>
      <c r="AX19" s="830"/>
      <c r="AY19" s="831"/>
      <c r="AZ19" s="253"/>
      <c r="BA19" s="253"/>
      <c r="BB19" s="253"/>
      <c r="BC19" s="253"/>
      <c r="BD19" s="253"/>
      <c r="BE19" s="254"/>
      <c r="BF19" s="254"/>
      <c r="BG19" s="254"/>
      <c r="BH19" s="254"/>
      <c r="BI19" s="254"/>
      <c r="BJ19" s="254"/>
      <c r="BK19" s="254"/>
      <c r="BL19" s="254"/>
      <c r="BM19" s="254"/>
      <c r="BN19" s="254"/>
      <c r="BO19" s="254"/>
      <c r="BP19" s="254"/>
      <c r="BQ19" s="263">
        <v>13</v>
      </c>
      <c r="BR19" s="264"/>
      <c r="BS19" s="832"/>
      <c r="BT19" s="833"/>
      <c r="BU19" s="833"/>
      <c r="BV19" s="833"/>
      <c r="BW19" s="833"/>
      <c r="BX19" s="833"/>
      <c r="BY19" s="833"/>
      <c r="BZ19" s="833"/>
      <c r="CA19" s="833"/>
      <c r="CB19" s="833"/>
      <c r="CC19" s="833"/>
      <c r="CD19" s="833"/>
      <c r="CE19" s="833"/>
      <c r="CF19" s="833"/>
      <c r="CG19" s="834"/>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7"/>
      <c r="DW19" s="808"/>
      <c r="DX19" s="808"/>
      <c r="DY19" s="808"/>
      <c r="DZ19" s="809"/>
      <c r="EA19" s="255"/>
    </row>
    <row r="20" spans="1:131" s="256" customFormat="1" ht="26.25" customHeight="1" x14ac:dyDescent="0.15">
      <c r="A20" s="262">
        <v>14</v>
      </c>
      <c r="B20" s="819"/>
      <c r="C20" s="820"/>
      <c r="D20" s="820"/>
      <c r="E20" s="820"/>
      <c r="F20" s="820"/>
      <c r="G20" s="820"/>
      <c r="H20" s="820"/>
      <c r="I20" s="820"/>
      <c r="J20" s="820"/>
      <c r="K20" s="820"/>
      <c r="L20" s="820"/>
      <c r="M20" s="820"/>
      <c r="N20" s="820"/>
      <c r="O20" s="820"/>
      <c r="P20" s="821"/>
      <c r="Q20" s="822"/>
      <c r="R20" s="823"/>
      <c r="S20" s="823"/>
      <c r="T20" s="823"/>
      <c r="U20" s="823"/>
      <c r="V20" s="823"/>
      <c r="W20" s="823"/>
      <c r="X20" s="823"/>
      <c r="Y20" s="823"/>
      <c r="Z20" s="823"/>
      <c r="AA20" s="823"/>
      <c r="AB20" s="823"/>
      <c r="AC20" s="823"/>
      <c r="AD20" s="823"/>
      <c r="AE20" s="824"/>
      <c r="AF20" s="825"/>
      <c r="AG20" s="826"/>
      <c r="AH20" s="826"/>
      <c r="AI20" s="826"/>
      <c r="AJ20" s="827"/>
      <c r="AK20" s="828"/>
      <c r="AL20" s="829"/>
      <c r="AM20" s="829"/>
      <c r="AN20" s="829"/>
      <c r="AO20" s="829"/>
      <c r="AP20" s="829"/>
      <c r="AQ20" s="829"/>
      <c r="AR20" s="829"/>
      <c r="AS20" s="829"/>
      <c r="AT20" s="829"/>
      <c r="AU20" s="830"/>
      <c r="AV20" s="830"/>
      <c r="AW20" s="830"/>
      <c r="AX20" s="830"/>
      <c r="AY20" s="831"/>
      <c r="AZ20" s="253"/>
      <c r="BA20" s="253"/>
      <c r="BB20" s="253"/>
      <c r="BC20" s="253"/>
      <c r="BD20" s="253"/>
      <c r="BE20" s="254"/>
      <c r="BF20" s="254"/>
      <c r="BG20" s="254"/>
      <c r="BH20" s="254"/>
      <c r="BI20" s="254"/>
      <c r="BJ20" s="254"/>
      <c r="BK20" s="254"/>
      <c r="BL20" s="254"/>
      <c r="BM20" s="254"/>
      <c r="BN20" s="254"/>
      <c r="BO20" s="254"/>
      <c r="BP20" s="254"/>
      <c r="BQ20" s="263">
        <v>14</v>
      </c>
      <c r="BR20" s="264"/>
      <c r="BS20" s="832"/>
      <c r="BT20" s="833"/>
      <c r="BU20" s="833"/>
      <c r="BV20" s="833"/>
      <c r="BW20" s="833"/>
      <c r="BX20" s="833"/>
      <c r="BY20" s="833"/>
      <c r="BZ20" s="833"/>
      <c r="CA20" s="833"/>
      <c r="CB20" s="833"/>
      <c r="CC20" s="833"/>
      <c r="CD20" s="833"/>
      <c r="CE20" s="833"/>
      <c r="CF20" s="833"/>
      <c r="CG20" s="834"/>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7"/>
      <c r="DW20" s="808"/>
      <c r="DX20" s="808"/>
      <c r="DY20" s="808"/>
      <c r="DZ20" s="809"/>
      <c r="EA20" s="255"/>
    </row>
    <row r="21" spans="1:131" s="256" customFormat="1" ht="26.25" customHeight="1" thickBot="1" x14ac:dyDescent="0.2">
      <c r="A21" s="262">
        <v>15</v>
      </c>
      <c r="B21" s="819"/>
      <c r="C21" s="820"/>
      <c r="D21" s="820"/>
      <c r="E21" s="820"/>
      <c r="F21" s="820"/>
      <c r="G21" s="820"/>
      <c r="H21" s="820"/>
      <c r="I21" s="820"/>
      <c r="J21" s="820"/>
      <c r="K21" s="820"/>
      <c r="L21" s="820"/>
      <c r="M21" s="820"/>
      <c r="N21" s="820"/>
      <c r="O21" s="820"/>
      <c r="P21" s="821"/>
      <c r="Q21" s="822"/>
      <c r="R21" s="823"/>
      <c r="S21" s="823"/>
      <c r="T21" s="823"/>
      <c r="U21" s="823"/>
      <c r="V21" s="823"/>
      <c r="W21" s="823"/>
      <c r="X21" s="823"/>
      <c r="Y21" s="823"/>
      <c r="Z21" s="823"/>
      <c r="AA21" s="823"/>
      <c r="AB21" s="823"/>
      <c r="AC21" s="823"/>
      <c r="AD21" s="823"/>
      <c r="AE21" s="824"/>
      <c r="AF21" s="825"/>
      <c r="AG21" s="826"/>
      <c r="AH21" s="826"/>
      <c r="AI21" s="826"/>
      <c r="AJ21" s="827"/>
      <c r="AK21" s="828"/>
      <c r="AL21" s="829"/>
      <c r="AM21" s="829"/>
      <c r="AN21" s="829"/>
      <c r="AO21" s="829"/>
      <c r="AP21" s="829"/>
      <c r="AQ21" s="829"/>
      <c r="AR21" s="829"/>
      <c r="AS21" s="829"/>
      <c r="AT21" s="829"/>
      <c r="AU21" s="830"/>
      <c r="AV21" s="830"/>
      <c r="AW21" s="830"/>
      <c r="AX21" s="830"/>
      <c r="AY21" s="831"/>
      <c r="AZ21" s="253"/>
      <c r="BA21" s="253"/>
      <c r="BB21" s="253"/>
      <c r="BC21" s="253"/>
      <c r="BD21" s="253"/>
      <c r="BE21" s="254"/>
      <c r="BF21" s="254"/>
      <c r="BG21" s="254"/>
      <c r="BH21" s="254"/>
      <c r="BI21" s="254"/>
      <c r="BJ21" s="254"/>
      <c r="BK21" s="254"/>
      <c r="BL21" s="254"/>
      <c r="BM21" s="254"/>
      <c r="BN21" s="254"/>
      <c r="BO21" s="254"/>
      <c r="BP21" s="254"/>
      <c r="BQ21" s="263">
        <v>15</v>
      </c>
      <c r="BR21" s="264"/>
      <c r="BS21" s="832"/>
      <c r="BT21" s="833"/>
      <c r="BU21" s="833"/>
      <c r="BV21" s="833"/>
      <c r="BW21" s="833"/>
      <c r="BX21" s="833"/>
      <c r="BY21" s="833"/>
      <c r="BZ21" s="833"/>
      <c r="CA21" s="833"/>
      <c r="CB21" s="833"/>
      <c r="CC21" s="833"/>
      <c r="CD21" s="833"/>
      <c r="CE21" s="833"/>
      <c r="CF21" s="833"/>
      <c r="CG21" s="834"/>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7"/>
      <c r="DW21" s="808"/>
      <c r="DX21" s="808"/>
      <c r="DY21" s="808"/>
      <c r="DZ21" s="809"/>
      <c r="EA21" s="255"/>
    </row>
    <row r="22" spans="1:131" s="256" customFormat="1" ht="26.25" customHeight="1" x14ac:dyDescent="0.15">
      <c r="A22" s="262">
        <v>16</v>
      </c>
      <c r="B22" s="819"/>
      <c r="C22" s="820"/>
      <c r="D22" s="820"/>
      <c r="E22" s="820"/>
      <c r="F22" s="820"/>
      <c r="G22" s="820"/>
      <c r="H22" s="820"/>
      <c r="I22" s="820"/>
      <c r="J22" s="820"/>
      <c r="K22" s="820"/>
      <c r="L22" s="820"/>
      <c r="M22" s="820"/>
      <c r="N22" s="820"/>
      <c r="O22" s="820"/>
      <c r="P22" s="821"/>
      <c r="Q22" s="848"/>
      <c r="R22" s="849"/>
      <c r="S22" s="849"/>
      <c r="T22" s="849"/>
      <c r="U22" s="849"/>
      <c r="V22" s="849"/>
      <c r="W22" s="849"/>
      <c r="X22" s="849"/>
      <c r="Y22" s="849"/>
      <c r="Z22" s="849"/>
      <c r="AA22" s="849"/>
      <c r="AB22" s="849"/>
      <c r="AC22" s="849"/>
      <c r="AD22" s="849"/>
      <c r="AE22" s="850"/>
      <c r="AF22" s="825"/>
      <c r="AG22" s="826"/>
      <c r="AH22" s="826"/>
      <c r="AI22" s="826"/>
      <c r="AJ22" s="827"/>
      <c r="AK22" s="842"/>
      <c r="AL22" s="843"/>
      <c r="AM22" s="843"/>
      <c r="AN22" s="843"/>
      <c r="AO22" s="843"/>
      <c r="AP22" s="843"/>
      <c r="AQ22" s="843"/>
      <c r="AR22" s="843"/>
      <c r="AS22" s="843"/>
      <c r="AT22" s="843"/>
      <c r="AU22" s="844"/>
      <c r="AV22" s="844"/>
      <c r="AW22" s="844"/>
      <c r="AX22" s="844"/>
      <c r="AY22" s="845"/>
      <c r="AZ22" s="846" t="s">
        <v>389</v>
      </c>
      <c r="BA22" s="846"/>
      <c r="BB22" s="846"/>
      <c r="BC22" s="846"/>
      <c r="BD22" s="847"/>
      <c r="BE22" s="254"/>
      <c r="BF22" s="254"/>
      <c r="BG22" s="254"/>
      <c r="BH22" s="254"/>
      <c r="BI22" s="254"/>
      <c r="BJ22" s="254"/>
      <c r="BK22" s="254"/>
      <c r="BL22" s="254"/>
      <c r="BM22" s="254"/>
      <c r="BN22" s="254"/>
      <c r="BO22" s="254"/>
      <c r="BP22" s="254"/>
      <c r="BQ22" s="263">
        <v>16</v>
      </c>
      <c r="BR22" s="264"/>
      <c r="BS22" s="832"/>
      <c r="BT22" s="833"/>
      <c r="BU22" s="833"/>
      <c r="BV22" s="833"/>
      <c r="BW22" s="833"/>
      <c r="BX22" s="833"/>
      <c r="BY22" s="833"/>
      <c r="BZ22" s="833"/>
      <c r="CA22" s="833"/>
      <c r="CB22" s="833"/>
      <c r="CC22" s="833"/>
      <c r="CD22" s="833"/>
      <c r="CE22" s="833"/>
      <c r="CF22" s="833"/>
      <c r="CG22" s="834"/>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7"/>
      <c r="DW22" s="808"/>
      <c r="DX22" s="808"/>
      <c r="DY22" s="808"/>
      <c r="DZ22" s="809"/>
      <c r="EA22" s="255"/>
    </row>
    <row r="23" spans="1:131" s="256" customFormat="1" ht="26.25" customHeight="1" thickBot="1" x14ac:dyDescent="0.2">
      <c r="A23" s="265" t="s">
        <v>390</v>
      </c>
      <c r="B23" s="855" t="s">
        <v>391</v>
      </c>
      <c r="C23" s="856"/>
      <c r="D23" s="856"/>
      <c r="E23" s="856"/>
      <c r="F23" s="856"/>
      <c r="G23" s="856"/>
      <c r="H23" s="856"/>
      <c r="I23" s="856"/>
      <c r="J23" s="856"/>
      <c r="K23" s="856"/>
      <c r="L23" s="856"/>
      <c r="M23" s="856"/>
      <c r="N23" s="856"/>
      <c r="O23" s="856"/>
      <c r="P23" s="857"/>
      <c r="Q23" s="858">
        <v>5250</v>
      </c>
      <c r="R23" s="859"/>
      <c r="S23" s="859"/>
      <c r="T23" s="859"/>
      <c r="U23" s="859"/>
      <c r="V23" s="859">
        <v>5202</v>
      </c>
      <c r="W23" s="859"/>
      <c r="X23" s="859"/>
      <c r="Y23" s="859"/>
      <c r="Z23" s="859"/>
      <c r="AA23" s="859">
        <v>48</v>
      </c>
      <c r="AB23" s="859"/>
      <c r="AC23" s="859"/>
      <c r="AD23" s="859"/>
      <c r="AE23" s="860"/>
      <c r="AF23" s="861">
        <v>28</v>
      </c>
      <c r="AG23" s="859"/>
      <c r="AH23" s="859"/>
      <c r="AI23" s="859"/>
      <c r="AJ23" s="862"/>
      <c r="AK23" s="863"/>
      <c r="AL23" s="864"/>
      <c r="AM23" s="864"/>
      <c r="AN23" s="864"/>
      <c r="AO23" s="864"/>
      <c r="AP23" s="859">
        <v>4229</v>
      </c>
      <c r="AQ23" s="859"/>
      <c r="AR23" s="859"/>
      <c r="AS23" s="859"/>
      <c r="AT23" s="859"/>
      <c r="AU23" s="865"/>
      <c r="AV23" s="865"/>
      <c r="AW23" s="865"/>
      <c r="AX23" s="865"/>
      <c r="AY23" s="866"/>
      <c r="AZ23" s="852" t="s">
        <v>392</v>
      </c>
      <c r="BA23" s="853"/>
      <c r="BB23" s="853"/>
      <c r="BC23" s="853"/>
      <c r="BD23" s="854"/>
      <c r="BE23" s="254"/>
      <c r="BF23" s="254"/>
      <c r="BG23" s="254"/>
      <c r="BH23" s="254"/>
      <c r="BI23" s="254"/>
      <c r="BJ23" s="254"/>
      <c r="BK23" s="254"/>
      <c r="BL23" s="254"/>
      <c r="BM23" s="254"/>
      <c r="BN23" s="254"/>
      <c r="BO23" s="254"/>
      <c r="BP23" s="254"/>
      <c r="BQ23" s="263">
        <v>17</v>
      </c>
      <c r="BR23" s="264"/>
      <c r="BS23" s="832"/>
      <c r="BT23" s="833"/>
      <c r="BU23" s="833"/>
      <c r="BV23" s="833"/>
      <c r="BW23" s="833"/>
      <c r="BX23" s="833"/>
      <c r="BY23" s="833"/>
      <c r="BZ23" s="833"/>
      <c r="CA23" s="833"/>
      <c r="CB23" s="833"/>
      <c r="CC23" s="833"/>
      <c r="CD23" s="833"/>
      <c r="CE23" s="833"/>
      <c r="CF23" s="833"/>
      <c r="CG23" s="834"/>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7"/>
      <c r="DW23" s="808"/>
      <c r="DX23" s="808"/>
      <c r="DY23" s="808"/>
      <c r="DZ23" s="809"/>
      <c r="EA23" s="255"/>
    </row>
    <row r="24" spans="1:131" s="256" customFormat="1" ht="26.25" customHeight="1" x14ac:dyDescent="0.15">
      <c r="A24" s="851" t="s">
        <v>393</v>
      </c>
      <c r="B24" s="851"/>
      <c r="C24" s="851"/>
      <c r="D24" s="851"/>
      <c r="E24" s="851"/>
      <c r="F24" s="851"/>
      <c r="G24" s="851"/>
      <c r="H24" s="851"/>
      <c r="I24" s="851"/>
      <c r="J24" s="851"/>
      <c r="K24" s="851"/>
      <c r="L24" s="851"/>
      <c r="M24" s="851"/>
      <c r="N24" s="851"/>
      <c r="O24" s="851"/>
      <c r="P24" s="851"/>
      <c r="Q24" s="851"/>
      <c r="R24" s="851"/>
      <c r="S24" s="851"/>
      <c r="T24" s="851"/>
      <c r="U24" s="851"/>
      <c r="V24" s="851"/>
      <c r="W24" s="851"/>
      <c r="X24" s="851"/>
      <c r="Y24" s="851"/>
      <c r="Z24" s="851"/>
      <c r="AA24" s="851"/>
      <c r="AB24" s="851"/>
      <c r="AC24" s="851"/>
      <c r="AD24" s="851"/>
      <c r="AE24" s="851"/>
      <c r="AF24" s="851"/>
      <c r="AG24" s="851"/>
      <c r="AH24" s="851"/>
      <c r="AI24" s="851"/>
      <c r="AJ24" s="851"/>
      <c r="AK24" s="851"/>
      <c r="AL24" s="851"/>
      <c r="AM24" s="851"/>
      <c r="AN24" s="851"/>
      <c r="AO24" s="851"/>
      <c r="AP24" s="851"/>
      <c r="AQ24" s="851"/>
      <c r="AR24" s="851"/>
      <c r="AS24" s="851"/>
      <c r="AT24" s="851"/>
      <c r="AU24" s="851"/>
      <c r="AV24" s="851"/>
      <c r="AW24" s="851"/>
      <c r="AX24" s="851"/>
      <c r="AY24" s="851"/>
      <c r="AZ24" s="253"/>
      <c r="BA24" s="253"/>
      <c r="BB24" s="253"/>
      <c r="BC24" s="253"/>
      <c r="BD24" s="253"/>
      <c r="BE24" s="254"/>
      <c r="BF24" s="254"/>
      <c r="BG24" s="254"/>
      <c r="BH24" s="254"/>
      <c r="BI24" s="254"/>
      <c r="BJ24" s="254"/>
      <c r="BK24" s="254"/>
      <c r="BL24" s="254"/>
      <c r="BM24" s="254"/>
      <c r="BN24" s="254"/>
      <c r="BO24" s="254"/>
      <c r="BP24" s="254"/>
      <c r="BQ24" s="263">
        <v>18</v>
      </c>
      <c r="BR24" s="264"/>
      <c r="BS24" s="832"/>
      <c r="BT24" s="833"/>
      <c r="BU24" s="833"/>
      <c r="BV24" s="833"/>
      <c r="BW24" s="833"/>
      <c r="BX24" s="833"/>
      <c r="BY24" s="833"/>
      <c r="BZ24" s="833"/>
      <c r="CA24" s="833"/>
      <c r="CB24" s="833"/>
      <c r="CC24" s="833"/>
      <c r="CD24" s="833"/>
      <c r="CE24" s="833"/>
      <c r="CF24" s="833"/>
      <c r="CG24" s="834"/>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7"/>
      <c r="DW24" s="808"/>
      <c r="DX24" s="808"/>
      <c r="DY24" s="808"/>
      <c r="DZ24" s="809"/>
      <c r="EA24" s="255"/>
    </row>
    <row r="25" spans="1:131" s="248" customFormat="1" ht="26.25" customHeight="1" thickBot="1" x14ac:dyDescent="0.2">
      <c r="A25" s="813" t="s">
        <v>394</v>
      </c>
      <c r="B25" s="813"/>
      <c r="C25" s="813"/>
      <c r="D25" s="813"/>
      <c r="E25" s="813"/>
      <c r="F25" s="813"/>
      <c r="G25" s="813"/>
      <c r="H25" s="813"/>
      <c r="I25" s="813"/>
      <c r="J25" s="813"/>
      <c r="K25" s="813"/>
      <c r="L25" s="813"/>
      <c r="M25" s="813"/>
      <c r="N25" s="813"/>
      <c r="O25" s="813"/>
      <c r="P25" s="813"/>
      <c r="Q25" s="813"/>
      <c r="R25" s="813"/>
      <c r="S25" s="813"/>
      <c r="T25" s="813"/>
      <c r="U25" s="813"/>
      <c r="V25" s="813"/>
      <c r="W25" s="813"/>
      <c r="X25" s="813"/>
      <c r="Y25" s="813"/>
      <c r="Z25" s="813"/>
      <c r="AA25" s="813"/>
      <c r="AB25" s="813"/>
      <c r="AC25" s="813"/>
      <c r="AD25" s="813"/>
      <c r="AE25" s="813"/>
      <c r="AF25" s="813"/>
      <c r="AG25" s="813"/>
      <c r="AH25" s="813"/>
      <c r="AI25" s="813"/>
      <c r="AJ25" s="813"/>
      <c r="AK25" s="813"/>
      <c r="AL25" s="813"/>
      <c r="AM25" s="813"/>
      <c r="AN25" s="813"/>
      <c r="AO25" s="813"/>
      <c r="AP25" s="813"/>
      <c r="AQ25" s="813"/>
      <c r="AR25" s="813"/>
      <c r="AS25" s="813"/>
      <c r="AT25" s="813"/>
      <c r="AU25" s="813"/>
      <c r="AV25" s="813"/>
      <c r="AW25" s="813"/>
      <c r="AX25" s="813"/>
      <c r="AY25" s="813"/>
      <c r="AZ25" s="813"/>
      <c r="BA25" s="813"/>
      <c r="BB25" s="813"/>
      <c r="BC25" s="813"/>
      <c r="BD25" s="813"/>
      <c r="BE25" s="813"/>
      <c r="BF25" s="813"/>
      <c r="BG25" s="813"/>
      <c r="BH25" s="813"/>
      <c r="BI25" s="813"/>
      <c r="BJ25" s="253"/>
      <c r="BK25" s="253"/>
      <c r="BL25" s="253"/>
      <c r="BM25" s="253"/>
      <c r="BN25" s="253"/>
      <c r="BO25" s="266"/>
      <c r="BP25" s="266"/>
      <c r="BQ25" s="263">
        <v>19</v>
      </c>
      <c r="BR25" s="264"/>
      <c r="BS25" s="832"/>
      <c r="BT25" s="833"/>
      <c r="BU25" s="833"/>
      <c r="BV25" s="833"/>
      <c r="BW25" s="833"/>
      <c r="BX25" s="833"/>
      <c r="BY25" s="833"/>
      <c r="BZ25" s="833"/>
      <c r="CA25" s="833"/>
      <c r="CB25" s="833"/>
      <c r="CC25" s="833"/>
      <c r="CD25" s="833"/>
      <c r="CE25" s="833"/>
      <c r="CF25" s="833"/>
      <c r="CG25" s="834"/>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7"/>
      <c r="DW25" s="808"/>
      <c r="DX25" s="808"/>
      <c r="DY25" s="808"/>
      <c r="DZ25" s="809"/>
      <c r="EA25" s="247"/>
    </row>
    <row r="26" spans="1:131" s="248" customFormat="1" ht="26.25" customHeight="1" x14ac:dyDescent="0.15">
      <c r="A26" s="798" t="s">
        <v>371</v>
      </c>
      <c r="B26" s="799"/>
      <c r="C26" s="799"/>
      <c r="D26" s="799"/>
      <c r="E26" s="799"/>
      <c r="F26" s="799"/>
      <c r="G26" s="799"/>
      <c r="H26" s="799"/>
      <c r="I26" s="799"/>
      <c r="J26" s="799"/>
      <c r="K26" s="799"/>
      <c r="L26" s="799"/>
      <c r="M26" s="799"/>
      <c r="N26" s="799"/>
      <c r="O26" s="799"/>
      <c r="P26" s="800"/>
      <c r="Q26" s="775" t="s">
        <v>395</v>
      </c>
      <c r="R26" s="776"/>
      <c r="S26" s="776"/>
      <c r="T26" s="776"/>
      <c r="U26" s="777"/>
      <c r="V26" s="775" t="s">
        <v>396</v>
      </c>
      <c r="W26" s="776"/>
      <c r="X26" s="776"/>
      <c r="Y26" s="776"/>
      <c r="Z26" s="777"/>
      <c r="AA26" s="775" t="s">
        <v>397</v>
      </c>
      <c r="AB26" s="776"/>
      <c r="AC26" s="776"/>
      <c r="AD26" s="776"/>
      <c r="AE26" s="776"/>
      <c r="AF26" s="867" t="s">
        <v>398</v>
      </c>
      <c r="AG26" s="868"/>
      <c r="AH26" s="868"/>
      <c r="AI26" s="868"/>
      <c r="AJ26" s="869"/>
      <c r="AK26" s="776" t="s">
        <v>399</v>
      </c>
      <c r="AL26" s="776"/>
      <c r="AM26" s="776"/>
      <c r="AN26" s="776"/>
      <c r="AO26" s="777"/>
      <c r="AP26" s="775" t="s">
        <v>400</v>
      </c>
      <c r="AQ26" s="776"/>
      <c r="AR26" s="776"/>
      <c r="AS26" s="776"/>
      <c r="AT26" s="777"/>
      <c r="AU26" s="775" t="s">
        <v>401</v>
      </c>
      <c r="AV26" s="776"/>
      <c r="AW26" s="776"/>
      <c r="AX26" s="776"/>
      <c r="AY26" s="777"/>
      <c r="AZ26" s="775" t="s">
        <v>402</v>
      </c>
      <c r="BA26" s="776"/>
      <c r="BB26" s="776"/>
      <c r="BC26" s="776"/>
      <c r="BD26" s="777"/>
      <c r="BE26" s="775" t="s">
        <v>378</v>
      </c>
      <c r="BF26" s="776"/>
      <c r="BG26" s="776"/>
      <c r="BH26" s="776"/>
      <c r="BI26" s="787"/>
      <c r="BJ26" s="253"/>
      <c r="BK26" s="253"/>
      <c r="BL26" s="253"/>
      <c r="BM26" s="253"/>
      <c r="BN26" s="253"/>
      <c r="BO26" s="266"/>
      <c r="BP26" s="266"/>
      <c r="BQ26" s="263">
        <v>20</v>
      </c>
      <c r="BR26" s="264"/>
      <c r="BS26" s="832"/>
      <c r="BT26" s="833"/>
      <c r="BU26" s="833"/>
      <c r="BV26" s="833"/>
      <c r="BW26" s="833"/>
      <c r="BX26" s="833"/>
      <c r="BY26" s="833"/>
      <c r="BZ26" s="833"/>
      <c r="CA26" s="833"/>
      <c r="CB26" s="833"/>
      <c r="CC26" s="833"/>
      <c r="CD26" s="833"/>
      <c r="CE26" s="833"/>
      <c r="CF26" s="833"/>
      <c r="CG26" s="834"/>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7"/>
      <c r="DW26" s="808"/>
      <c r="DX26" s="808"/>
      <c r="DY26" s="808"/>
      <c r="DZ26" s="809"/>
      <c r="EA26" s="247"/>
    </row>
    <row r="27" spans="1:131" s="248" customFormat="1" ht="26.25" customHeight="1" thickBot="1" x14ac:dyDescent="0.2">
      <c r="A27" s="801"/>
      <c r="B27" s="802"/>
      <c r="C27" s="802"/>
      <c r="D27" s="802"/>
      <c r="E27" s="802"/>
      <c r="F27" s="802"/>
      <c r="G27" s="802"/>
      <c r="H27" s="802"/>
      <c r="I27" s="802"/>
      <c r="J27" s="802"/>
      <c r="K27" s="802"/>
      <c r="L27" s="802"/>
      <c r="M27" s="802"/>
      <c r="N27" s="802"/>
      <c r="O27" s="802"/>
      <c r="P27" s="803"/>
      <c r="Q27" s="778"/>
      <c r="R27" s="779"/>
      <c r="S27" s="779"/>
      <c r="T27" s="779"/>
      <c r="U27" s="780"/>
      <c r="V27" s="778"/>
      <c r="W27" s="779"/>
      <c r="X27" s="779"/>
      <c r="Y27" s="779"/>
      <c r="Z27" s="780"/>
      <c r="AA27" s="778"/>
      <c r="AB27" s="779"/>
      <c r="AC27" s="779"/>
      <c r="AD27" s="779"/>
      <c r="AE27" s="779"/>
      <c r="AF27" s="870"/>
      <c r="AG27" s="871"/>
      <c r="AH27" s="871"/>
      <c r="AI27" s="871"/>
      <c r="AJ27" s="872"/>
      <c r="AK27" s="779"/>
      <c r="AL27" s="779"/>
      <c r="AM27" s="779"/>
      <c r="AN27" s="779"/>
      <c r="AO27" s="780"/>
      <c r="AP27" s="778"/>
      <c r="AQ27" s="779"/>
      <c r="AR27" s="779"/>
      <c r="AS27" s="779"/>
      <c r="AT27" s="780"/>
      <c r="AU27" s="778"/>
      <c r="AV27" s="779"/>
      <c r="AW27" s="779"/>
      <c r="AX27" s="779"/>
      <c r="AY27" s="780"/>
      <c r="AZ27" s="778"/>
      <c r="BA27" s="779"/>
      <c r="BB27" s="779"/>
      <c r="BC27" s="779"/>
      <c r="BD27" s="780"/>
      <c r="BE27" s="778"/>
      <c r="BF27" s="779"/>
      <c r="BG27" s="779"/>
      <c r="BH27" s="779"/>
      <c r="BI27" s="788"/>
      <c r="BJ27" s="253"/>
      <c r="BK27" s="253"/>
      <c r="BL27" s="253"/>
      <c r="BM27" s="253"/>
      <c r="BN27" s="253"/>
      <c r="BO27" s="266"/>
      <c r="BP27" s="266"/>
      <c r="BQ27" s="263">
        <v>21</v>
      </c>
      <c r="BR27" s="264"/>
      <c r="BS27" s="832"/>
      <c r="BT27" s="833"/>
      <c r="BU27" s="833"/>
      <c r="BV27" s="833"/>
      <c r="BW27" s="833"/>
      <c r="BX27" s="833"/>
      <c r="BY27" s="833"/>
      <c r="BZ27" s="833"/>
      <c r="CA27" s="833"/>
      <c r="CB27" s="833"/>
      <c r="CC27" s="833"/>
      <c r="CD27" s="833"/>
      <c r="CE27" s="833"/>
      <c r="CF27" s="833"/>
      <c r="CG27" s="834"/>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7"/>
      <c r="DW27" s="808"/>
      <c r="DX27" s="808"/>
      <c r="DY27" s="808"/>
      <c r="DZ27" s="809"/>
      <c r="EA27" s="247"/>
    </row>
    <row r="28" spans="1:131" s="248" customFormat="1" ht="26.25" customHeight="1" thickTop="1" x14ac:dyDescent="0.15">
      <c r="A28" s="267">
        <v>1</v>
      </c>
      <c r="B28" s="789" t="s">
        <v>403</v>
      </c>
      <c r="C28" s="790"/>
      <c r="D28" s="790"/>
      <c r="E28" s="790"/>
      <c r="F28" s="790"/>
      <c r="G28" s="790"/>
      <c r="H28" s="790"/>
      <c r="I28" s="790"/>
      <c r="J28" s="790"/>
      <c r="K28" s="790"/>
      <c r="L28" s="790"/>
      <c r="M28" s="790"/>
      <c r="N28" s="790"/>
      <c r="O28" s="790"/>
      <c r="P28" s="791"/>
      <c r="Q28" s="873">
        <v>1482</v>
      </c>
      <c r="R28" s="874"/>
      <c r="S28" s="874"/>
      <c r="T28" s="874"/>
      <c r="U28" s="874"/>
      <c r="V28" s="874">
        <v>1469</v>
      </c>
      <c r="W28" s="874"/>
      <c r="X28" s="874"/>
      <c r="Y28" s="874"/>
      <c r="Z28" s="874"/>
      <c r="AA28" s="874">
        <v>13</v>
      </c>
      <c r="AB28" s="874"/>
      <c r="AC28" s="874"/>
      <c r="AD28" s="874"/>
      <c r="AE28" s="875"/>
      <c r="AF28" s="876">
        <v>13</v>
      </c>
      <c r="AG28" s="874"/>
      <c r="AH28" s="874"/>
      <c r="AI28" s="874"/>
      <c r="AJ28" s="877"/>
      <c r="AK28" s="878">
        <v>106</v>
      </c>
      <c r="AL28" s="773"/>
      <c r="AM28" s="773"/>
      <c r="AN28" s="773"/>
      <c r="AO28" s="773"/>
      <c r="AP28" s="773" t="s">
        <v>507</v>
      </c>
      <c r="AQ28" s="773"/>
      <c r="AR28" s="773"/>
      <c r="AS28" s="773"/>
      <c r="AT28" s="773"/>
      <c r="AU28" s="773" t="s">
        <v>507</v>
      </c>
      <c r="AV28" s="773"/>
      <c r="AW28" s="773"/>
      <c r="AX28" s="773"/>
      <c r="AY28" s="773"/>
      <c r="AZ28" s="774" t="s">
        <v>507</v>
      </c>
      <c r="BA28" s="774"/>
      <c r="BB28" s="774"/>
      <c r="BC28" s="774"/>
      <c r="BD28" s="774"/>
      <c r="BE28" s="882"/>
      <c r="BF28" s="882"/>
      <c r="BG28" s="882"/>
      <c r="BH28" s="882"/>
      <c r="BI28" s="883"/>
      <c r="BJ28" s="253"/>
      <c r="BK28" s="253"/>
      <c r="BL28" s="253"/>
      <c r="BM28" s="253"/>
      <c r="BN28" s="253"/>
      <c r="BO28" s="266"/>
      <c r="BP28" s="266"/>
      <c r="BQ28" s="263">
        <v>22</v>
      </c>
      <c r="BR28" s="264"/>
      <c r="BS28" s="832"/>
      <c r="BT28" s="833"/>
      <c r="BU28" s="833"/>
      <c r="BV28" s="833"/>
      <c r="BW28" s="833"/>
      <c r="BX28" s="833"/>
      <c r="BY28" s="833"/>
      <c r="BZ28" s="833"/>
      <c r="CA28" s="833"/>
      <c r="CB28" s="833"/>
      <c r="CC28" s="833"/>
      <c r="CD28" s="833"/>
      <c r="CE28" s="833"/>
      <c r="CF28" s="833"/>
      <c r="CG28" s="834"/>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7"/>
      <c r="DW28" s="808"/>
      <c r="DX28" s="808"/>
      <c r="DY28" s="808"/>
      <c r="DZ28" s="809"/>
      <c r="EA28" s="247"/>
    </row>
    <row r="29" spans="1:131" s="248" customFormat="1" ht="26.25" customHeight="1" x14ac:dyDescent="0.15">
      <c r="A29" s="267">
        <v>2</v>
      </c>
      <c r="B29" s="819" t="s">
        <v>404</v>
      </c>
      <c r="C29" s="820"/>
      <c r="D29" s="820"/>
      <c r="E29" s="820"/>
      <c r="F29" s="820"/>
      <c r="G29" s="820"/>
      <c r="H29" s="820"/>
      <c r="I29" s="820"/>
      <c r="J29" s="820"/>
      <c r="K29" s="820"/>
      <c r="L29" s="820"/>
      <c r="M29" s="820"/>
      <c r="N29" s="820"/>
      <c r="O29" s="820"/>
      <c r="P29" s="821"/>
      <c r="Q29" s="822">
        <v>1215</v>
      </c>
      <c r="R29" s="823"/>
      <c r="S29" s="823"/>
      <c r="T29" s="823"/>
      <c r="U29" s="823"/>
      <c r="V29" s="823">
        <v>1201</v>
      </c>
      <c r="W29" s="823"/>
      <c r="X29" s="823"/>
      <c r="Y29" s="823"/>
      <c r="Z29" s="823"/>
      <c r="AA29" s="823">
        <v>14</v>
      </c>
      <c r="AB29" s="823"/>
      <c r="AC29" s="823"/>
      <c r="AD29" s="823"/>
      <c r="AE29" s="824"/>
      <c r="AF29" s="825">
        <v>14</v>
      </c>
      <c r="AG29" s="826"/>
      <c r="AH29" s="826"/>
      <c r="AI29" s="826"/>
      <c r="AJ29" s="827"/>
      <c r="AK29" s="881">
        <v>176</v>
      </c>
      <c r="AL29" s="772"/>
      <c r="AM29" s="772"/>
      <c r="AN29" s="772"/>
      <c r="AO29" s="772"/>
      <c r="AP29" s="772" t="s">
        <v>507</v>
      </c>
      <c r="AQ29" s="772"/>
      <c r="AR29" s="772"/>
      <c r="AS29" s="772"/>
      <c r="AT29" s="772"/>
      <c r="AU29" s="772" t="s">
        <v>507</v>
      </c>
      <c r="AV29" s="772"/>
      <c r="AW29" s="772"/>
      <c r="AX29" s="772"/>
      <c r="AY29" s="772"/>
      <c r="AZ29" s="772" t="s">
        <v>507</v>
      </c>
      <c r="BA29" s="772"/>
      <c r="BB29" s="772"/>
      <c r="BC29" s="772"/>
      <c r="BD29" s="772"/>
      <c r="BE29" s="879"/>
      <c r="BF29" s="879"/>
      <c r="BG29" s="879"/>
      <c r="BH29" s="879"/>
      <c r="BI29" s="880"/>
      <c r="BJ29" s="253"/>
      <c r="BK29" s="253"/>
      <c r="BL29" s="253"/>
      <c r="BM29" s="253"/>
      <c r="BN29" s="253"/>
      <c r="BO29" s="266"/>
      <c r="BP29" s="266"/>
      <c r="BQ29" s="263">
        <v>23</v>
      </c>
      <c r="BR29" s="264"/>
      <c r="BS29" s="832"/>
      <c r="BT29" s="833"/>
      <c r="BU29" s="833"/>
      <c r="BV29" s="833"/>
      <c r="BW29" s="833"/>
      <c r="BX29" s="833"/>
      <c r="BY29" s="833"/>
      <c r="BZ29" s="833"/>
      <c r="CA29" s="833"/>
      <c r="CB29" s="833"/>
      <c r="CC29" s="833"/>
      <c r="CD29" s="833"/>
      <c r="CE29" s="833"/>
      <c r="CF29" s="833"/>
      <c r="CG29" s="834"/>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7"/>
      <c r="DW29" s="808"/>
      <c r="DX29" s="808"/>
      <c r="DY29" s="808"/>
      <c r="DZ29" s="809"/>
      <c r="EA29" s="247"/>
    </row>
    <row r="30" spans="1:131" s="248" customFormat="1" ht="26.25" customHeight="1" x14ac:dyDescent="0.15">
      <c r="A30" s="267">
        <v>3</v>
      </c>
      <c r="B30" s="819" t="s">
        <v>405</v>
      </c>
      <c r="C30" s="820"/>
      <c r="D30" s="820"/>
      <c r="E30" s="820"/>
      <c r="F30" s="820"/>
      <c r="G30" s="820"/>
      <c r="H30" s="820"/>
      <c r="I30" s="820"/>
      <c r="J30" s="820"/>
      <c r="K30" s="820"/>
      <c r="L30" s="820"/>
      <c r="M30" s="820"/>
      <c r="N30" s="820"/>
      <c r="O30" s="820"/>
      <c r="P30" s="821"/>
      <c r="Q30" s="822">
        <v>202</v>
      </c>
      <c r="R30" s="823"/>
      <c r="S30" s="823"/>
      <c r="T30" s="823"/>
      <c r="U30" s="823"/>
      <c r="V30" s="823">
        <v>196</v>
      </c>
      <c r="W30" s="823"/>
      <c r="X30" s="823"/>
      <c r="Y30" s="823"/>
      <c r="Z30" s="823"/>
      <c r="AA30" s="823">
        <v>6</v>
      </c>
      <c r="AB30" s="823"/>
      <c r="AC30" s="823"/>
      <c r="AD30" s="823"/>
      <c r="AE30" s="824"/>
      <c r="AF30" s="825">
        <v>6</v>
      </c>
      <c r="AG30" s="826"/>
      <c r="AH30" s="826"/>
      <c r="AI30" s="826"/>
      <c r="AJ30" s="827"/>
      <c r="AK30" s="881">
        <v>35</v>
      </c>
      <c r="AL30" s="772"/>
      <c r="AM30" s="772"/>
      <c r="AN30" s="772"/>
      <c r="AO30" s="772"/>
      <c r="AP30" s="772" t="s">
        <v>507</v>
      </c>
      <c r="AQ30" s="772"/>
      <c r="AR30" s="772"/>
      <c r="AS30" s="772"/>
      <c r="AT30" s="772"/>
      <c r="AU30" s="772" t="s">
        <v>507</v>
      </c>
      <c r="AV30" s="772"/>
      <c r="AW30" s="772"/>
      <c r="AX30" s="772"/>
      <c r="AY30" s="772"/>
      <c r="AZ30" s="772" t="s">
        <v>507</v>
      </c>
      <c r="BA30" s="772"/>
      <c r="BB30" s="772"/>
      <c r="BC30" s="772"/>
      <c r="BD30" s="772"/>
      <c r="BE30" s="879"/>
      <c r="BF30" s="879"/>
      <c r="BG30" s="879"/>
      <c r="BH30" s="879"/>
      <c r="BI30" s="880"/>
      <c r="BJ30" s="253"/>
      <c r="BK30" s="253"/>
      <c r="BL30" s="253"/>
      <c r="BM30" s="253"/>
      <c r="BN30" s="253"/>
      <c r="BO30" s="266"/>
      <c r="BP30" s="266"/>
      <c r="BQ30" s="263">
        <v>24</v>
      </c>
      <c r="BR30" s="264"/>
      <c r="BS30" s="832"/>
      <c r="BT30" s="833"/>
      <c r="BU30" s="833"/>
      <c r="BV30" s="833"/>
      <c r="BW30" s="833"/>
      <c r="BX30" s="833"/>
      <c r="BY30" s="833"/>
      <c r="BZ30" s="833"/>
      <c r="CA30" s="833"/>
      <c r="CB30" s="833"/>
      <c r="CC30" s="833"/>
      <c r="CD30" s="833"/>
      <c r="CE30" s="833"/>
      <c r="CF30" s="833"/>
      <c r="CG30" s="834"/>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7"/>
      <c r="DW30" s="808"/>
      <c r="DX30" s="808"/>
      <c r="DY30" s="808"/>
      <c r="DZ30" s="809"/>
      <c r="EA30" s="247"/>
    </row>
    <row r="31" spans="1:131" s="248" customFormat="1" ht="26.25" customHeight="1" x14ac:dyDescent="0.15">
      <c r="A31" s="267">
        <v>4</v>
      </c>
      <c r="B31" s="819" t="s">
        <v>406</v>
      </c>
      <c r="C31" s="820"/>
      <c r="D31" s="820"/>
      <c r="E31" s="820"/>
      <c r="F31" s="820"/>
      <c r="G31" s="820"/>
      <c r="H31" s="820"/>
      <c r="I31" s="820"/>
      <c r="J31" s="820"/>
      <c r="K31" s="820"/>
      <c r="L31" s="820"/>
      <c r="M31" s="820"/>
      <c r="N31" s="820"/>
      <c r="O31" s="820"/>
      <c r="P31" s="821"/>
      <c r="Q31" s="822">
        <v>424</v>
      </c>
      <c r="R31" s="823"/>
      <c r="S31" s="823"/>
      <c r="T31" s="823"/>
      <c r="U31" s="823"/>
      <c r="V31" s="823">
        <v>397</v>
      </c>
      <c r="W31" s="823"/>
      <c r="X31" s="823"/>
      <c r="Y31" s="823"/>
      <c r="Z31" s="823"/>
      <c r="AA31" s="823">
        <v>27</v>
      </c>
      <c r="AB31" s="823"/>
      <c r="AC31" s="823"/>
      <c r="AD31" s="823"/>
      <c r="AE31" s="824"/>
      <c r="AF31" s="825">
        <v>27</v>
      </c>
      <c r="AG31" s="826"/>
      <c r="AH31" s="826"/>
      <c r="AI31" s="826"/>
      <c r="AJ31" s="827"/>
      <c r="AK31" s="881">
        <v>195</v>
      </c>
      <c r="AL31" s="772"/>
      <c r="AM31" s="772"/>
      <c r="AN31" s="772"/>
      <c r="AO31" s="772"/>
      <c r="AP31" s="772">
        <v>1927</v>
      </c>
      <c r="AQ31" s="772"/>
      <c r="AR31" s="772"/>
      <c r="AS31" s="772"/>
      <c r="AT31" s="772"/>
      <c r="AU31" s="772">
        <v>1153</v>
      </c>
      <c r="AV31" s="772"/>
      <c r="AW31" s="772"/>
      <c r="AX31" s="772"/>
      <c r="AY31" s="772"/>
      <c r="AZ31" s="772" t="s">
        <v>507</v>
      </c>
      <c r="BA31" s="772"/>
      <c r="BB31" s="772"/>
      <c r="BC31" s="772"/>
      <c r="BD31" s="772"/>
      <c r="BE31" s="879" t="s">
        <v>407</v>
      </c>
      <c r="BF31" s="879"/>
      <c r="BG31" s="879"/>
      <c r="BH31" s="879"/>
      <c r="BI31" s="880"/>
      <c r="BJ31" s="253"/>
      <c r="BK31" s="253"/>
      <c r="BL31" s="253"/>
      <c r="BM31" s="253"/>
      <c r="BN31" s="253"/>
      <c r="BO31" s="266"/>
      <c r="BP31" s="266"/>
      <c r="BQ31" s="263">
        <v>25</v>
      </c>
      <c r="BR31" s="264"/>
      <c r="BS31" s="832"/>
      <c r="BT31" s="833"/>
      <c r="BU31" s="833"/>
      <c r="BV31" s="833"/>
      <c r="BW31" s="833"/>
      <c r="BX31" s="833"/>
      <c r="BY31" s="833"/>
      <c r="BZ31" s="833"/>
      <c r="CA31" s="833"/>
      <c r="CB31" s="833"/>
      <c r="CC31" s="833"/>
      <c r="CD31" s="833"/>
      <c r="CE31" s="833"/>
      <c r="CF31" s="833"/>
      <c r="CG31" s="834"/>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7"/>
      <c r="DW31" s="808"/>
      <c r="DX31" s="808"/>
      <c r="DY31" s="808"/>
      <c r="DZ31" s="809"/>
      <c r="EA31" s="247"/>
    </row>
    <row r="32" spans="1:131" s="248" customFormat="1" ht="26.25" customHeight="1" x14ac:dyDescent="0.15">
      <c r="A32" s="267">
        <v>5</v>
      </c>
      <c r="B32" s="819"/>
      <c r="C32" s="820"/>
      <c r="D32" s="820"/>
      <c r="E32" s="820"/>
      <c r="F32" s="820"/>
      <c r="G32" s="820"/>
      <c r="H32" s="820"/>
      <c r="I32" s="820"/>
      <c r="J32" s="820"/>
      <c r="K32" s="820"/>
      <c r="L32" s="820"/>
      <c r="M32" s="820"/>
      <c r="N32" s="820"/>
      <c r="O32" s="820"/>
      <c r="P32" s="821"/>
      <c r="Q32" s="822"/>
      <c r="R32" s="823"/>
      <c r="S32" s="823"/>
      <c r="T32" s="823"/>
      <c r="U32" s="823"/>
      <c r="V32" s="823"/>
      <c r="W32" s="823"/>
      <c r="X32" s="823"/>
      <c r="Y32" s="823"/>
      <c r="Z32" s="823"/>
      <c r="AA32" s="823"/>
      <c r="AB32" s="823"/>
      <c r="AC32" s="823"/>
      <c r="AD32" s="823"/>
      <c r="AE32" s="824"/>
      <c r="AF32" s="825"/>
      <c r="AG32" s="826"/>
      <c r="AH32" s="826"/>
      <c r="AI32" s="826"/>
      <c r="AJ32" s="827"/>
      <c r="AK32" s="881"/>
      <c r="AL32" s="772"/>
      <c r="AM32" s="772"/>
      <c r="AN32" s="772"/>
      <c r="AO32" s="772"/>
      <c r="AP32" s="772"/>
      <c r="AQ32" s="772"/>
      <c r="AR32" s="772"/>
      <c r="AS32" s="772"/>
      <c r="AT32" s="772"/>
      <c r="AU32" s="772"/>
      <c r="AV32" s="772"/>
      <c r="AW32" s="772"/>
      <c r="AX32" s="772"/>
      <c r="AY32" s="772"/>
      <c r="AZ32" s="884"/>
      <c r="BA32" s="884"/>
      <c r="BB32" s="884"/>
      <c r="BC32" s="884"/>
      <c r="BD32" s="884"/>
      <c r="BE32" s="879"/>
      <c r="BF32" s="879"/>
      <c r="BG32" s="879"/>
      <c r="BH32" s="879"/>
      <c r="BI32" s="880"/>
      <c r="BJ32" s="253"/>
      <c r="BK32" s="253"/>
      <c r="BL32" s="253"/>
      <c r="BM32" s="253"/>
      <c r="BN32" s="253"/>
      <c r="BO32" s="266"/>
      <c r="BP32" s="266"/>
      <c r="BQ32" s="263">
        <v>26</v>
      </c>
      <c r="BR32" s="264"/>
      <c r="BS32" s="832"/>
      <c r="BT32" s="833"/>
      <c r="BU32" s="833"/>
      <c r="BV32" s="833"/>
      <c r="BW32" s="833"/>
      <c r="BX32" s="833"/>
      <c r="BY32" s="833"/>
      <c r="BZ32" s="833"/>
      <c r="CA32" s="833"/>
      <c r="CB32" s="833"/>
      <c r="CC32" s="833"/>
      <c r="CD32" s="833"/>
      <c r="CE32" s="833"/>
      <c r="CF32" s="833"/>
      <c r="CG32" s="834"/>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7"/>
      <c r="DW32" s="808"/>
      <c r="DX32" s="808"/>
      <c r="DY32" s="808"/>
      <c r="DZ32" s="809"/>
      <c r="EA32" s="247"/>
    </row>
    <row r="33" spans="1:131" s="248" customFormat="1" ht="26.25" customHeight="1" x14ac:dyDescent="0.15">
      <c r="A33" s="267">
        <v>6</v>
      </c>
      <c r="B33" s="819"/>
      <c r="C33" s="820"/>
      <c r="D33" s="820"/>
      <c r="E33" s="820"/>
      <c r="F33" s="820"/>
      <c r="G33" s="820"/>
      <c r="H33" s="820"/>
      <c r="I33" s="820"/>
      <c r="J33" s="820"/>
      <c r="K33" s="820"/>
      <c r="L33" s="820"/>
      <c r="M33" s="820"/>
      <c r="N33" s="820"/>
      <c r="O33" s="820"/>
      <c r="P33" s="821"/>
      <c r="Q33" s="822"/>
      <c r="R33" s="823"/>
      <c r="S33" s="823"/>
      <c r="T33" s="823"/>
      <c r="U33" s="823"/>
      <c r="V33" s="823"/>
      <c r="W33" s="823"/>
      <c r="X33" s="823"/>
      <c r="Y33" s="823"/>
      <c r="Z33" s="823"/>
      <c r="AA33" s="823"/>
      <c r="AB33" s="823"/>
      <c r="AC33" s="823"/>
      <c r="AD33" s="823"/>
      <c r="AE33" s="824"/>
      <c r="AF33" s="825"/>
      <c r="AG33" s="826"/>
      <c r="AH33" s="826"/>
      <c r="AI33" s="826"/>
      <c r="AJ33" s="827"/>
      <c r="AK33" s="881"/>
      <c r="AL33" s="772"/>
      <c r="AM33" s="772"/>
      <c r="AN33" s="772"/>
      <c r="AO33" s="772"/>
      <c r="AP33" s="772"/>
      <c r="AQ33" s="772"/>
      <c r="AR33" s="772"/>
      <c r="AS33" s="772"/>
      <c r="AT33" s="772"/>
      <c r="AU33" s="772"/>
      <c r="AV33" s="772"/>
      <c r="AW33" s="772"/>
      <c r="AX33" s="772"/>
      <c r="AY33" s="772"/>
      <c r="AZ33" s="884"/>
      <c r="BA33" s="884"/>
      <c r="BB33" s="884"/>
      <c r="BC33" s="884"/>
      <c r="BD33" s="884"/>
      <c r="BE33" s="879"/>
      <c r="BF33" s="879"/>
      <c r="BG33" s="879"/>
      <c r="BH33" s="879"/>
      <c r="BI33" s="880"/>
      <c r="BJ33" s="253"/>
      <c r="BK33" s="253"/>
      <c r="BL33" s="253"/>
      <c r="BM33" s="253"/>
      <c r="BN33" s="253"/>
      <c r="BO33" s="266"/>
      <c r="BP33" s="266"/>
      <c r="BQ33" s="263">
        <v>27</v>
      </c>
      <c r="BR33" s="264"/>
      <c r="BS33" s="832"/>
      <c r="BT33" s="833"/>
      <c r="BU33" s="833"/>
      <c r="BV33" s="833"/>
      <c r="BW33" s="833"/>
      <c r="BX33" s="833"/>
      <c r="BY33" s="833"/>
      <c r="BZ33" s="833"/>
      <c r="CA33" s="833"/>
      <c r="CB33" s="833"/>
      <c r="CC33" s="833"/>
      <c r="CD33" s="833"/>
      <c r="CE33" s="833"/>
      <c r="CF33" s="833"/>
      <c r="CG33" s="834"/>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7"/>
      <c r="DW33" s="808"/>
      <c r="DX33" s="808"/>
      <c r="DY33" s="808"/>
      <c r="DZ33" s="809"/>
      <c r="EA33" s="247"/>
    </row>
    <row r="34" spans="1:131" s="248" customFormat="1" ht="26.25" customHeight="1" x14ac:dyDescent="0.15">
      <c r="A34" s="267">
        <v>7</v>
      </c>
      <c r="B34" s="819"/>
      <c r="C34" s="820"/>
      <c r="D34" s="820"/>
      <c r="E34" s="820"/>
      <c r="F34" s="820"/>
      <c r="G34" s="820"/>
      <c r="H34" s="820"/>
      <c r="I34" s="820"/>
      <c r="J34" s="820"/>
      <c r="K34" s="820"/>
      <c r="L34" s="820"/>
      <c r="M34" s="820"/>
      <c r="N34" s="820"/>
      <c r="O34" s="820"/>
      <c r="P34" s="821"/>
      <c r="Q34" s="822"/>
      <c r="R34" s="823"/>
      <c r="S34" s="823"/>
      <c r="T34" s="823"/>
      <c r="U34" s="823"/>
      <c r="V34" s="823"/>
      <c r="W34" s="823"/>
      <c r="X34" s="823"/>
      <c r="Y34" s="823"/>
      <c r="Z34" s="823"/>
      <c r="AA34" s="823"/>
      <c r="AB34" s="823"/>
      <c r="AC34" s="823"/>
      <c r="AD34" s="823"/>
      <c r="AE34" s="824"/>
      <c r="AF34" s="825"/>
      <c r="AG34" s="826"/>
      <c r="AH34" s="826"/>
      <c r="AI34" s="826"/>
      <c r="AJ34" s="827"/>
      <c r="AK34" s="881"/>
      <c r="AL34" s="772"/>
      <c r="AM34" s="772"/>
      <c r="AN34" s="772"/>
      <c r="AO34" s="772"/>
      <c r="AP34" s="772"/>
      <c r="AQ34" s="772"/>
      <c r="AR34" s="772"/>
      <c r="AS34" s="772"/>
      <c r="AT34" s="772"/>
      <c r="AU34" s="772"/>
      <c r="AV34" s="772"/>
      <c r="AW34" s="772"/>
      <c r="AX34" s="772"/>
      <c r="AY34" s="772"/>
      <c r="AZ34" s="884"/>
      <c r="BA34" s="884"/>
      <c r="BB34" s="884"/>
      <c r="BC34" s="884"/>
      <c r="BD34" s="884"/>
      <c r="BE34" s="879"/>
      <c r="BF34" s="879"/>
      <c r="BG34" s="879"/>
      <c r="BH34" s="879"/>
      <c r="BI34" s="880"/>
      <c r="BJ34" s="253"/>
      <c r="BK34" s="253"/>
      <c r="BL34" s="253"/>
      <c r="BM34" s="253"/>
      <c r="BN34" s="253"/>
      <c r="BO34" s="266"/>
      <c r="BP34" s="266"/>
      <c r="BQ34" s="263">
        <v>28</v>
      </c>
      <c r="BR34" s="264"/>
      <c r="BS34" s="832"/>
      <c r="BT34" s="833"/>
      <c r="BU34" s="833"/>
      <c r="BV34" s="833"/>
      <c r="BW34" s="833"/>
      <c r="BX34" s="833"/>
      <c r="BY34" s="833"/>
      <c r="BZ34" s="833"/>
      <c r="CA34" s="833"/>
      <c r="CB34" s="833"/>
      <c r="CC34" s="833"/>
      <c r="CD34" s="833"/>
      <c r="CE34" s="833"/>
      <c r="CF34" s="833"/>
      <c r="CG34" s="834"/>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7"/>
      <c r="DW34" s="808"/>
      <c r="DX34" s="808"/>
      <c r="DY34" s="808"/>
      <c r="DZ34" s="809"/>
      <c r="EA34" s="247"/>
    </row>
    <row r="35" spans="1:131" s="248" customFormat="1" ht="26.25" customHeight="1" x14ac:dyDescent="0.15">
      <c r="A35" s="267">
        <v>8</v>
      </c>
      <c r="B35" s="819"/>
      <c r="C35" s="820"/>
      <c r="D35" s="820"/>
      <c r="E35" s="820"/>
      <c r="F35" s="820"/>
      <c r="G35" s="820"/>
      <c r="H35" s="820"/>
      <c r="I35" s="820"/>
      <c r="J35" s="820"/>
      <c r="K35" s="820"/>
      <c r="L35" s="820"/>
      <c r="M35" s="820"/>
      <c r="N35" s="820"/>
      <c r="O35" s="820"/>
      <c r="P35" s="821"/>
      <c r="Q35" s="822"/>
      <c r="R35" s="823"/>
      <c r="S35" s="823"/>
      <c r="T35" s="823"/>
      <c r="U35" s="823"/>
      <c r="V35" s="823"/>
      <c r="W35" s="823"/>
      <c r="X35" s="823"/>
      <c r="Y35" s="823"/>
      <c r="Z35" s="823"/>
      <c r="AA35" s="823"/>
      <c r="AB35" s="823"/>
      <c r="AC35" s="823"/>
      <c r="AD35" s="823"/>
      <c r="AE35" s="824"/>
      <c r="AF35" s="825"/>
      <c r="AG35" s="826"/>
      <c r="AH35" s="826"/>
      <c r="AI35" s="826"/>
      <c r="AJ35" s="827"/>
      <c r="AK35" s="881"/>
      <c r="AL35" s="772"/>
      <c r="AM35" s="772"/>
      <c r="AN35" s="772"/>
      <c r="AO35" s="772"/>
      <c r="AP35" s="772"/>
      <c r="AQ35" s="772"/>
      <c r="AR35" s="772"/>
      <c r="AS35" s="772"/>
      <c r="AT35" s="772"/>
      <c r="AU35" s="772"/>
      <c r="AV35" s="772"/>
      <c r="AW35" s="772"/>
      <c r="AX35" s="772"/>
      <c r="AY35" s="772"/>
      <c r="AZ35" s="884"/>
      <c r="BA35" s="884"/>
      <c r="BB35" s="884"/>
      <c r="BC35" s="884"/>
      <c r="BD35" s="884"/>
      <c r="BE35" s="879"/>
      <c r="BF35" s="879"/>
      <c r="BG35" s="879"/>
      <c r="BH35" s="879"/>
      <c r="BI35" s="880"/>
      <c r="BJ35" s="253"/>
      <c r="BK35" s="253"/>
      <c r="BL35" s="253"/>
      <c r="BM35" s="253"/>
      <c r="BN35" s="253"/>
      <c r="BO35" s="266"/>
      <c r="BP35" s="266"/>
      <c r="BQ35" s="263">
        <v>29</v>
      </c>
      <c r="BR35" s="264"/>
      <c r="BS35" s="832"/>
      <c r="BT35" s="833"/>
      <c r="BU35" s="833"/>
      <c r="BV35" s="833"/>
      <c r="BW35" s="833"/>
      <c r="BX35" s="833"/>
      <c r="BY35" s="833"/>
      <c r="BZ35" s="833"/>
      <c r="CA35" s="833"/>
      <c r="CB35" s="833"/>
      <c r="CC35" s="833"/>
      <c r="CD35" s="833"/>
      <c r="CE35" s="833"/>
      <c r="CF35" s="833"/>
      <c r="CG35" s="834"/>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7"/>
      <c r="DW35" s="808"/>
      <c r="DX35" s="808"/>
      <c r="DY35" s="808"/>
      <c r="DZ35" s="809"/>
      <c r="EA35" s="247"/>
    </row>
    <row r="36" spans="1:131" s="248" customFormat="1" ht="26.25" customHeight="1" x14ac:dyDescent="0.15">
      <c r="A36" s="267">
        <v>9</v>
      </c>
      <c r="B36" s="819"/>
      <c r="C36" s="820"/>
      <c r="D36" s="820"/>
      <c r="E36" s="820"/>
      <c r="F36" s="820"/>
      <c r="G36" s="820"/>
      <c r="H36" s="820"/>
      <c r="I36" s="820"/>
      <c r="J36" s="820"/>
      <c r="K36" s="820"/>
      <c r="L36" s="820"/>
      <c r="M36" s="820"/>
      <c r="N36" s="820"/>
      <c r="O36" s="820"/>
      <c r="P36" s="821"/>
      <c r="Q36" s="822"/>
      <c r="R36" s="823"/>
      <c r="S36" s="823"/>
      <c r="T36" s="823"/>
      <c r="U36" s="823"/>
      <c r="V36" s="823"/>
      <c r="W36" s="823"/>
      <c r="X36" s="823"/>
      <c r="Y36" s="823"/>
      <c r="Z36" s="823"/>
      <c r="AA36" s="823"/>
      <c r="AB36" s="823"/>
      <c r="AC36" s="823"/>
      <c r="AD36" s="823"/>
      <c r="AE36" s="824"/>
      <c r="AF36" s="825"/>
      <c r="AG36" s="826"/>
      <c r="AH36" s="826"/>
      <c r="AI36" s="826"/>
      <c r="AJ36" s="827"/>
      <c r="AK36" s="881"/>
      <c r="AL36" s="772"/>
      <c r="AM36" s="772"/>
      <c r="AN36" s="772"/>
      <c r="AO36" s="772"/>
      <c r="AP36" s="772"/>
      <c r="AQ36" s="772"/>
      <c r="AR36" s="772"/>
      <c r="AS36" s="772"/>
      <c r="AT36" s="772"/>
      <c r="AU36" s="772"/>
      <c r="AV36" s="772"/>
      <c r="AW36" s="772"/>
      <c r="AX36" s="772"/>
      <c r="AY36" s="772"/>
      <c r="AZ36" s="884"/>
      <c r="BA36" s="884"/>
      <c r="BB36" s="884"/>
      <c r="BC36" s="884"/>
      <c r="BD36" s="884"/>
      <c r="BE36" s="879"/>
      <c r="BF36" s="879"/>
      <c r="BG36" s="879"/>
      <c r="BH36" s="879"/>
      <c r="BI36" s="880"/>
      <c r="BJ36" s="253"/>
      <c r="BK36" s="253"/>
      <c r="BL36" s="253"/>
      <c r="BM36" s="253"/>
      <c r="BN36" s="253"/>
      <c r="BO36" s="266"/>
      <c r="BP36" s="266"/>
      <c r="BQ36" s="263">
        <v>30</v>
      </c>
      <c r="BR36" s="264"/>
      <c r="BS36" s="832"/>
      <c r="BT36" s="833"/>
      <c r="BU36" s="833"/>
      <c r="BV36" s="833"/>
      <c r="BW36" s="833"/>
      <c r="BX36" s="833"/>
      <c r="BY36" s="833"/>
      <c r="BZ36" s="833"/>
      <c r="CA36" s="833"/>
      <c r="CB36" s="833"/>
      <c r="CC36" s="833"/>
      <c r="CD36" s="833"/>
      <c r="CE36" s="833"/>
      <c r="CF36" s="833"/>
      <c r="CG36" s="834"/>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7"/>
      <c r="DW36" s="808"/>
      <c r="DX36" s="808"/>
      <c r="DY36" s="808"/>
      <c r="DZ36" s="809"/>
      <c r="EA36" s="247"/>
    </row>
    <row r="37" spans="1:131" s="248" customFormat="1" ht="26.25" customHeight="1" x14ac:dyDescent="0.15">
      <c r="A37" s="267">
        <v>10</v>
      </c>
      <c r="B37" s="819"/>
      <c r="C37" s="820"/>
      <c r="D37" s="820"/>
      <c r="E37" s="820"/>
      <c r="F37" s="820"/>
      <c r="G37" s="820"/>
      <c r="H37" s="820"/>
      <c r="I37" s="820"/>
      <c r="J37" s="820"/>
      <c r="K37" s="820"/>
      <c r="L37" s="820"/>
      <c r="M37" s="820"/>
      <c r="N37" s="820"/>
      <c r="O37" s="820"/>
      <c r="P37" s="821"/>
      <c r="Q37" s="822"/>
      <c r="R37" s="823"/>
      <c r="S37" s="823"/>
      <c r="T37" s="823"/>
      <c r="U37" s="823"/>
      <c r="V37" s="823"/>
      <c r="W37" s="823"/>
      <c r="X37" s="823"/>
      <c r="Y37" s="823"/>
      <c r="Z37" s="823"/>
      <c r="AA37" s="823"/>
      <c r="AB37" s="823"/>
      <c r="AC37" s="823"/>
      <c r="AD37" s="823"/>
      <c r="AE37" s="824"/>
      <c r="AF37" s="825"/>
      <c r="AG37" s="826"/>
      <c r="AH37" s="826"/>
      <c r="AI37" s="826"/>
      <c r="AJ37" s="827"/>
      <c r="AK37" s="881"/>
      <c r="AL37" s="772"/>
      <c r="AM37" s="772"/>
      <c r="AN37" s="772"/>
      <c r="AO37" s="772"/>
      <c r="AP37" s="772"/>
      <c r="AQ37" s="772"/>
      <c r="AR37" s="772"/>
      <c r="AS37" s="772"/>
      <c r="AT37" s="772"/>
      <c r="AU37" s="772"/>
      <c r="AV37" s="772"/>
      <c r="AW37" s="772"/>
      <c r="AX37" s="772"/>
      <c r="AY37" s="772"/>
      <c r="AZ37" s="884"/>
      <c r="BA37" s="884"/>
      <c r="BB37" s="884"/>
      <c r="BC37" s="884"/>
      <c r="BD37" s="884"/>
      <c r="BE37" s="879"/>
      <c r="BF37" s="879"/>
      <c r="BG37" s="879"/>
      <c r="BH37" s="879"/>
      <c r="BI37" s="880"/>
      <c r="BJ37" s="253"/>
      <c r="BK37" s="253"/>
      <c r="BL37" s="253"/>
      <c r="BM37" s="253"/>
      <c r="BN37" s="253"/>
      <c r="BO37" s="266"/>
      <c r="BP37" s="266"/>
      <c r="BQ37" s="263">
        <v>31</v>
      </c>
      <c r="BR37" s="264"/>
      <c r="BS37" s="832"/>
      <c r="BT37" s="833"/>
      <c r="BU37" s="833"/>
      <c r="BV37" s="833"/>
      <c r="BW37" s="833"/>
      <c r="BX37" s="833"/>
      <c r="BY37" s="833"/>
      <c r="BZ37" s="833"/>
      <c r="CA37" s="833"/>
      <c r="CB37" s="833"/>
      <c r="CC37" s="833"/>
      <c r="CD37" s="833"/>
      <c r="CE37" s="833"/>
      <c r="CF37" s="833"/>
      <c r="CG37" s="834"/>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7"/>
      <c r="DW37" s="808"/>
      <c r="DX37" s="808"/>
      <c r="DY37" s="808"/>
      <c r="DZ37" s="809"/>
      <c r="EA37" s="247"/>
    </row>
    <row r="38" spans="1:131" s="248" customFormat="1" ht="26.25" customHeight="1" x14ac:dyDescent="0.15">
      <c r="A38" s="267">
        <v>11</v>
      </c>
      <c r="B38" s="819"/>
      <c r="C38" s="820"/>
      <c r="D38" s="820"/>
      <c r="E38" s="820"/>
      <c r="F38" s="820"/>
      <c r="G38" s="820"/>
      <c r="H38" s="820"/>
      <c r="I38" s="820"/>
      <c r="J38" s="820"/>
      <c r="K38" s="820"/>
      <c r="L38" s="820"/>
      <c r="M38" s="820"/>
      <c r="N38" s="820"/>
      <c r="O38" s="820"/>
      <c r="P38" s="821"/>
      <c r="Q38" s="822"/>
      <c r="R38" s="823"/>
      <c r="S38" s="823"/>
      <c r="T38" s="823"/>
      <c r="U38" s="823"/>
      <c r="V38" s="823"/>
      <c r="W38" s="823"/>
      <c r="X38" s="823"/>
      <c r="Y38" s="823"/>
      <c r="Z38" s="823"/>
      <c r="AA38" s="823"/>
      <c r="AB38" s="823"/>
      <c r="AC38" s="823"/>
      <c r="AD38" s="823"/>
      <c r="AE38" s="824"/>
      <c r="AF38" s="825"/>
      <c r="AG38" s="826"/>
      <c r="AH38" s="826"/>
      <c r="AI38" s="826"/>
      <c r="AJ38" s="827"/>
      <c r="AK38" s="881"/>
      <c r="AL38" s="772"/>
      <c r="AM38" s="772"/>
      <c r="AN38" s="772"/>
      <c r="AO38" s="772"/>
      <c r="AP38" s="772"/>
      <c r="AQ38" s="772"/>
      <c r="AR38" s="772"/>
      <c r="AS38" s="772"/>
      <c r="AT38" s="772"/>
      <c r="AU38" s="772"/>
      <c r="AV38" s="772"/>
      <c r="AW38" s="772"/>
      <c r="AX38" s="772"/>
      <c r="AY38" s="772"/>
      <c r="AZ38" s="884"/>
      <c r="BA38" s="884"/>
      <c r="BB38" s="884"/>
      <c r="BC38" s="884"/>
      <c r="BD38" s="884"/>
      <c r="BE38" s="879"/>
      <c r="BF38" s="879"/>
      <c r="BG38" s="879"/>
      <c r="BH38" s="879"/>
      <c r="BI38" s="880"/>
      <c r="BJ38" s="253"/>
      <c r="BK38" s="253"/>
      <c r="BL38" s="253"/>
      <c r="BM38" s="253"/>
      <c r="BN38" s="253"/>
      <c r="BO38" s="266"/>
      <c r="BP38" s="266"/>
      <c r="BQ38" s="263">
        <v>32</v>
      </c>
      <c r="BR38" s="264"/>
      <c r="BS38" s="832"/>
      <c r="BT38" s="833"/>
      <c r="BU38" s="833"/>
      <c r="BV38" s="833"/>
      <c r="BW38" s="833"/>
      <c r="BX38" s="833"/>
      <c r="BY38" s="833"/>
      <c r="BZ38" s="833"/>
      <c r="CA38" s="833"/>
      <c r="CB38" s="833"/>
      <c r="CC38" s="833"/>
      <c r="CD38" s="833"/>
      <c r="CE38" s="833"/>
      <c r="CF38" s="833"/>
      <c r="CG38" s="834"/>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7"/>
      <c r="DW38" s="808"/>
      <c r="DX38" s="808"/>
      <c r="DY38" s="808"/>
      <c r="DZ38" s="809"/>
      <c r="EA38" s="247"/>
    </row>
    <row r="39" spans="1:131" s="248" customFormat="1" ht="26.25" customHeight="1" x14ac:dyDescent="0.15">
      <c r="A39" s="267">
        <v>12</v>
      </c>
      <c r="B39" s="819"/>
      <c r="C39" s="820"/>
      <c r="D39" s="820"/>
      <c r="E39" s="820"/>
      <c r="F39" s="820"/>
      <c r="G39" s="820"/>
      <c r="H39" s="820"/>
      <c r="I39" s="820"/>
      <c r="J39" s="820"/>
      <c r="K39" s="820"/>
      <c r="L39" s="820"/>
      <c r="M39" s="820"/>
      <c r="N39" s="820"/>
      <c r="O39" s="820"/>
      <c r="P39" s="821"/>
      <c r="Q39" s="822"/>
      <c r="R39" s="823"/>
      <c r="S39" s="823"/>
      <c r="T39" s="823"/>
      <c r="U39" s="823"/>
      <c r="V39" s="823"/>
      <c r="W39" s="823"/>
      <c r="X39" s="823"/>
      <c r="Y39" s="823"/>
      <c r="Z39" s="823"/>
      <c r="AA39" s="823"/>
      <c r="AB39" s="823"/>
      <c r="AC39" s="823"/>
      <c r="AD39" s="823"/>
      <c r="AE39" s="824"/>
      <c r="AF39" s="825"/>
      <c r="AG39" s="826"/>
      <c r="AH39" s="826"/>
      <c r="AI39" s="826"/>
      <c r="AJ39" s="827"/>
      <c r="AK39" s="881"/>
      <c r="AL39" s="772"/>
      <c r="AM39" s="772"/>
      <c r="AN39" s="772"/>
      <c r="AO39" s="772"/>
      <c r="AP39" s="772"/>
      <c r="AQ39" s="772"/>
      <c r="AR39" s="772"/>
      <c r="AS39" s="772"/>
      <c r="AT39" s="772"/>
      <c r="AU39" s="772"/>
      <c r="AV39" s="772"/>
      <c r="AW39" s="772"/>
      <c r="AX39" s="772"/>
      <c r="AY39" s="772"/>
      <c r="AZ39" s="884"/>
      <c r="BA39" s="884"/>
      <c r="BB39" s="884"/>
      <c r="BC39" s="884"/>
      <c r="BD39" s="884"/>
      <c r="BE39" s="879"/>
      <c r="BF39" s="879"/>
      <c r="BG39" s="879"/>
      <c r="BH39" s="879"/>
      <c r="BI39" s="880"/>
      <c r="BJ39" s="253"/>
      <c r="BK39" s="253"/>
      <c r="BL39" s="253"/>
      <c r="BM39" s="253"/>
      <c r="BN39" s="253"/>
      <c r="BO39" s="266"/>
      <c r="BP39" s="266"/>
      <c r="BQ39" s="263">
        <v>33</v>
      </c>
      <c r="BR39" s="264"/>
      <c r="BS39" s="832"/>
      <c r="BT39" s="833"/>
      <c r="BU39" s="833"/>
      <c r="BV39" s="833"/>
      <c r="BW39" s="833"/>
      <c r="BX39" s="833"/>
      <c r="BY39" s="833"/>
      <c r="BZ39" s="833"/>
      <c r="CA39" s="833"/>
      <c r="CB39" s="833"/>
      <c r="CC39" s="833"/>
      <c r="CD39" s="833"/>
      <c r="CE39" s="833"/>
      <c r="CF39" s="833"/>
      <c r="CG39" s="834"/>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7"/>
      <c r="DW39" s="808"/>
      <c r="DX39" s="808"/>
      <c r="DY39" s="808"/>
      <c r="DZ39" s="809"/>
      <c r="EA39" s="247"/>
    </row>
    <row r="40" spans="1:131" s="248" customFormat="1" ht="26.25" customHeight="1" x14ac:dyDescent="0.15">
      <c r="A40" s="262">
        <v>13</v>
      </c>
      <c r="B40" s="819"/>
      <c r="C40" s="820"/>
      <c r="D40" s="820"/>
      <c r="E40" s="820"/>
      <c r="F40" s="820"/>
      <c r="G40" s="820"/>
      <c r="H40" s="820"/>
      <c r="I40" s="820"/>
      <c r="J40" s="820"/>
      <c r="K40" s="820"/>
      <c r="L40" s="820"/>
      <c r="M40" s="820"/>
      <c r="N40" s="820"/>
      <c r="O40" s="820"/>
      <c r="P40" s="821"/>
      <c r="Q40" s="822"/>
      <c r="R40" s="823"/>
      <c r="S40" s="823"/>
      <c r="T40" s="823"/>
      <c r="U40" s="823"/>
      <c r="V40" s="823"/>
      <c r="W40" s="823"/>
      <c r="X40" s="823"/>
      <c r="Y40" s="823"/>
      <c r="Z40" s="823"/>
      <c r="AA40" s="823"/>
      <c r="AB40" s="823"/>
      <c r="AC40" s="823"/>
      <c r="AD40" s="823"/>
      <c r="AE40" s="824"/>
      <c r="AF40" s="825"/>
      <c r="AG40" s="826"/>
      <c r="AH40" s="826"/>
      <c r="AI40" s="826"/>
      <c r="AJ40" s="827"/>
      <c r="AK40" s="881"/>
      <c r="AL40" s="772"/>
      <c r="AM40" s="772"/>
      <c r="AN40" s="772"/>
      <c r="AO40" s="772"/>
      <c r="AP40" s="772"/>
      <c r="AQ40" s="772"/>
      <c r="AR40" s="772"/>
      <c r="AS40" s="772"/>
      <c r="AT40" s="772"/>
      <c r="AU40" s="772"/>
      <c r="AV40" s="772"/>
      <c r="AW40" s="772"/>
      <c r="AX40" s="772"/>
      <c r="AY40" s="772"/>
      <c r="AZ40" s="884"/>
      <c r="BA40" s="884"/>
      <c r="BB40" s="884"/>
      <c r="BC40" s="884"/>
      <c r="BD40" s="884"/>
      <c r="BE40" s="879"/>
      <c r="BF40" s="879"/>
      <c r="BG40" s="879"/>
      <c r="BH40" s="879"/>
      <c r="BI40" s="880"/>
      <c r="BJ40" s="253"/>
      <c r="BK40" s="253"/>
      <c r="BL40" s="253"/>
      <c r="BM40" s="253"/>
      <c r="BN40" s="253"/>
      <c r="BO40" s="266"/>
      <c r="BP40" s="266"/>
      <c r="BQ40" s="263">
        <v>34</v>
      </c>
      <c r="BR40" s="264"/>
      <c r="BS40" s="832"/>
      <c r="BT40" s="833"/>
      <c r="BU40" s="833"/>
      <c r="BV40" s="833"/>
      <c r="BW40" s="833"/>
      <c r="BX40" s="833"/>
      <c r="BY40" s="833"/>
      <c r="BZ40" s="833"/>
      <c r="CA40" s="833"/>
      <c r="CB40" s="833"/>
      <c r="CC40" s="833"/>
      <c r="CD40" s="833"/>
      <c r="CE40" s="833"/>
      <c r="CF40" s="833"/>
      <c r="CG40" s="834"/>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7"/>
      <c r="DW40" s="808"/>
      <c r="DX40" s="808"/>
      <c r="DY40" s="808"/>
      <c r="DZ40" s="809"/>
      <c r="EA40" s="247"/>
    </row>
    <row r="41" spans="1:131" s="248" customFormat="1" ht="26.25" customHeight="1" x14ac:dyDescent="0.15">
      <c r="A41" s="262">
        <v>14</v>
      </c>
      <c r="B41" s="819"/>
      <c r="C41" s="820"/>
      <c r="D41" s="820"/>
      <c r="E41" s="820"/>
      <c r="F41" s="820"/>
      <c r="G41" s="820"/>
      <c r="H41" s="820"/>
      <c r="I41" s="820"/>
      <c r="J41" s="820"/>
      <c r="K41" s="820"/>
      <c r="L41" s="820"/>
      <c r="M41" s="820"/>
      <c r="N41" s="820"/>
      <c r="O41" s="820"/>
      <c r="P41" s="821"/>
      <c r="Q41" s="822"/>
      <c r="R41" s="823"/>
      <c r="S41" s="823"/>
      <c r="T41" s="823"/>
      <c r="U41" s="823"/>
      <c r="V41" s="823"/>
      <c r="W41" s="823"/>
      <c r="X41" s="823"/>
      <c r="Y41" s="823"/>
      <c r="Z41" s="823"/>
      <c r="AA41" s="823"/>
      <c r="AB41" s="823"/>
      <c r="AC41" s="823"/>
      <c r="AD41" s="823"/>
      <c r="AE41" s="824"/>
      <c r="AF41" s="825"/>
      <c r="AG41" s="826"/>
      <c r="AH41" s="826"/>
      <c r="AI41" s="826"/>
      <c r="AJ41" s="827"/>
      <c r="AK41" s="881"/>
      <c r="AL41" s="772"/>
      <c r="AM41" s="772"/>
      <c r="AN41" s="772"/>
      <c r="AO41" s="772"/>
      <c r="AP41" s="772"/>
      <c r="AQ41" s="772"/>
      <c r="AR41" s="772"/>
      <c r="AS41" s="772"/>
      <c r="AT41" s="772"/>
      <c r="AU41" s="772"/>
      <c r="AV41" s="772"/>
      <c r="AW41" s="772"/>
      <c r="AX41" s="772"/>
      <c r="AY41" s="772"/>
      <c r="AZ41" s="884"/>
      <c r="BA41" s="884"/>
      <c r="BB41" s="884"/>
      <c r="BC41" s="884"/>
      <c r="BD41" s="884"/>
      <c r="BE41" s="879"/>
      <c r="BF41" s="879"/>
      <c r="BG41" s="879"/>
      <c r="BH41" s="879"/>
      <c r="BI41" s="880"/>
      <c r="BJ41" s="253"/>
      <c r="BK41" s="253"/>
      <c r="BL41" s="253"/>
      <c r="BM41" s="253"/>
      <c r="BN41" s="253"/>
      <c r="BO41" s="266"/>
      <c r="BP41" s="266"/>
      <c r="BQ41" s="263">
        <v>35</v>
      </c>
      <c r="BR41" s="264"/>
      <c r="BS41" s="832"/>
      <c r="BT41" s="833"/>
      <c r="BU41" s="833"/>
      <c r="BV41" s="833"/>
      <c r="BW41" s="833"/>
      <c r="BX41" s="833"/>
      <c r="BY41" s="833"/>
      <c r="BZ41" s="833"/>
      <c r="CA41" s="833"/>
      <c r="CB41" s="833"/>
      <c r="CC41" s="833"/>
      <c r="CD41" s="833"/>
      <c r="CE41" s="833"/>
      <c r="CF41" s="833"/>
      <c r="CG41" s="834"/>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7"/>
      <c r="DW41" s="808"/>
      <c r="DX41" s="808"/>
      <c r="DY41" s="808"/>
      <c r="DZ41" s="809"/>
      <c r="EA41" s="247"/>
    </row>
    <row r="42" spans="1:131" s="248" customFormat="1" ht="26.25" customHeight="1" x14ac:dyDescent="0.15">
      <c r="A42" s="262">
        <v>15</v>
      </c>
      <c r="B42" s="819"/>
      <c r="C42" s="820"/>
      <c r="D42" s="820"/>
      <c r="E42" s="820"/>
      <c r="F42" s="820"/>
      <c r="G42" s="820"/>
      <c r="H42" s="820"/>
      <c r="I42" s="820"/>
      <c r="J42" s="820"/>
      <c r="K42" s="820"/>
      <c r="L42" s="820"/>
      <c r="M42" s="820"/>
      <c r="N42" s="820"/>
      <c r="O42" s="820"/>
      <c r="P42" s="821"/>
      <c r="Q42" s="822"/>
      <c r="R42" s="823"/>
      <c r="S42" s="823"/>
      <c r="T42" s="823"/>
      <c r="U42" s="823"/>
      <c r="V42" s="823"/>
      <c r="W42" s="823"/>
      <c r="X42" s="823"/>
      <c r="Y42" s="823"/>
      <c r="Z42" s="823"/>
      <c r="AA42" s="823"/>
      <c r="AB42" s="823"/>
      <c r="AC42" s="823"/>
      <c r="AD42" s="823"/>
      <c r="AE42" s="824"/>
      <c r="AF42" s="825"/>
      <c r="AG42" s="826"/>
      <c r="AH42" s="826"/>
      <c r="AI42" s="826"/>
      <c r="AJ42" s="827"/>
      <c r="AK42" s="881"/>
      <c r="AL42" s="772"/>
      <c r="AM42" s="772"/>
      <c r="AN42" s="772"/>
      <c r="AO42" s="772"/>
      <c r="AP42" s="772"/>
      <c r="AQ42" s="772"/>
      <c r="AR42" s="772"/>
      <c r="AS42" s="772"/>
      <c r="AT42" s="772"/>
      <c r="AU42" s="772"/>
      <c r="AV42" s="772"/>
      <c r="AW42" s="772"/>
      <c r="AX42" s="772"/>
      <c r="AY42" s="772"/>
      <c r="AZ42" s="884"/>
      <c r="BA42" s="884"/>
      <c r="BB42" s="884"/>
      <c r="BC42" s="884"/>
      <c r="BD42" s="884"/>
      <c r="BE42" s="879"/>
      <c r="BF42" s="879"/>
      <c r="BG42" s="879"/>
      <c r="BH42" s="879"/>
      <c r="BI42" s="880"/>
      <c r="BJ42" s="253"/>
      <c r="BK42" s="253"/>
      <c r="BL42" s="253"/>
      <c r="BM42" s="253"/>
      <c r="BN42" s="253"/>
      <c r="BO42" s="266"/>
      <c r="BP42" s="266"/>
      <c r="BQ42" s="263">
        <v>36</v>
      </c>
      <c r="BR42" s="264"/>
      <c r="BS42" s="832"/>
      <c r="BT42" s="833"/>
      <c r="BU42" s="833"/>
      <c r="BV42" s="833"/>
      <c r="BW42" s="833"/>
      <c r="BX42" s="833"/>
      <c r="BY42" s="833"/>
      <c r="BZ42" s="833"/>
      <c r="CA42" s="833"/>
      <c r="CB42" s="833"/>
      <c r="CC42" s="833"/>
      <c r="CD42" s="833"/>
      <c r="CE42" s="833"/>
      <c r="CF42" s="833"/>
      <c r="CG42" s="834"/>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7"/>
      <c r="DW42" s="808"/>
      <c r="DX42" s="808"/>
      <c r="DY42" s="808"/>
      <c r="DZ42" s="809"/>
      <c r="EA42" s="247"/>
    </row>
    <row r="43" spans="1:131" s="248" customFormat="1" ht="26.25" customHeight="1" x14ac:dyDescent="0.15">
      <c r="A43" s="262">
        <v>16</v>
      </c>
      <c r="B43" s="819"/>
      <c r="C43" s="820"/>
      <c r="D43" s="820"/>
      <c r="E43" s="820"/>
      <c r="F43" s="820"/>
      <c r="G43" s="820"/>
      <c r="H43" s="820"/>
      <c r="I43" s="820"/>
      <c r="J43" s="820"/>
      <c r="K43" s="820"/>
      <c r="L43" s="820"/>
      <c r="M43" s="820"/>
      <c r="N43" s="820"/>
      <c r="O43" s="820"/>
      <c r="P43" s="821"/>
      <c r="Q43" s="822"/>
      <c r="R43" s="823"/>
      <c r="S43" s="823"/>
      <c r="T43" s="823"/>
      <c r="U43" s="823"/>
      <c r="V43" s="823"/>
      <c r="W43" s="823"/>
      <c r="X43" s="823"/>
      <c r="Y43" s="823"/>
      <c r="Z43" s="823"/>
      <c r="AA43" s="823"/>
      <c r="AB43" s="823"/>
      <c r="AC43" s="823"/>
      <c r="AD43" s="823"/>
      <c r="AE43" s="824"/>
      <c r="AF43" s="825"/>
      <c r="AG43" s="826"/>
      <c r="AH43" s="826"/>
      <c r="AI43" s="826"/>
      <c r="AJ43" s="827"/>
      <c r="AK43" s="881"/>
      <c r="AL43" s="772"/>
      <c r="AM43" s="772"/>
      <c r="AN43" s="772"/>
      <c r="AO43" s="772"/>
      <c r="AP43" s="772"/>
      <c r="AQ43" s="772"/>
      <c r="AR43" s="772"/>
      <c r="AS43" s="772"/>
      <c r="AT43" s="772"/>
      <c r="AU43" s="772"/>
      <c r="AV43" s="772"/>
      <c r="AW43" s="772"/>
      <c r="AX43" s="772"/>
      <c r="AY43" s="772"/>
      <c r="AZ43" s="884"/>
      <c r="BA43" s="884"/>
      <c r="BB43" s="884"/>
      <c r="BC43" s="884"/>
      <c r="BD43" s="884"/>
      <c r="BE43" s="879"/>
      <c r="BF43" s="879"/>
      <c r="BG43" s="879"/>
      <c r="BH43" s="879"/>
      <c r="BI43" s="880"/>
      <c r="BJ43" s="253"/>
      <c r="BK43" s="253"/>
      <c r="BL43" s="253"/>
      <c r="BM43" s="253"/>
      <c r="BN43" s="253"/>
      <c r="BO43" s="266"/>
      <c r="BP43" s="266"/>
      <c r="BQ43" s="263">
        <v>37</v>
      </c>
      <c r="BR43" s="264"/>
      <c r="BS43" s="832"/>
      <c r="BT43" s="833"/>
      <c r="BU43" s="833"/>
      <c r="BV43" s="833"/>
      <c r="BW43" s="833"/>
      <c r="BX43" s="833"/>
      <c r="BY43" s="833"/>
      <c r="BZ43" s="833"/>
      <c r="CA43" s="833"/>
      <c r="CB43" s="833"/>
      <c r="CC43" s="833"/>
      <c r="CD43" s="833"/>
      <c r="CE43" s="833"/>
      <c r="CF43" s="833"/>
      <c r="CG43" s="834"/>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7"/>
      <c r="DW43" s="808"/>
      <c r="DX43" s="808"/>
      <c r="DY43" s="808"/>
      <c r="DZ43" s="809"/>
      <c r="EA43" s="247"/>
    </row>
    <row r="44" spans="1:131" s="248" customFormat="1" ht="26.25" customHeight="1" x14ac:dyDescent="0.15">
      <c r="A44" s="262">
        <v>17</v>
      </c>
      <c r="B44" s="819"/>
      <c r="C44" s="820"/>
      <c r="D44" s="820"/>
      <c r="E44" s="820"/>
      <c r="F44" s="820"/>
      <c r="G44" s="820"/>
      <c r="H44" s="820"/>
      <c r="I44" s="820"/>
      <c r="J44" s="820"/>
      <c r="K44" s="820"/>
      <c r="L44" s="820"/>
      <c r="M44" s="820"/>
      <c r="N44" s="820"/>
      <c r="O44" s="820"/>
      <c r="P44" s="821"/>
      <c r="Q44" s="822"/>
      <c r="R44" s="823"/>
      <c r="S44" s="823"/>
      <c r="T44" s="823"/>
      <c r="U44" s="823"/>
      <c r="V44" s="823"/>
      <c r="W44" s="823"/>
      <c r="X44" s="823"/>
      <c r="Y44" s="823"/>
      <c r="Z44" s="823"/>
      <c r="AA44" s="823"/>
      <c r="AB44" s="823"/>
      <c r="AC44" s="823"/>
      <c r="AD44" s="823"/>
      <c r="AE44" s="824"/>
      <c r="AF44" s="825"/>
      <c r="AG44" s="826"/>
      <c r="AH44" s="826"/>
      <c r="AI44" s="826"/>
      <c r="AJ44" s="827"/>
      <c r="AK44" s="881"/>
      <c r="AL44" s="772"/>
      <c r="AM44" s="772"/>
      <c r="AN44" s="772"/>
      <c r="AO44" s="772"/>
      <c r="AP44" s="772"/>
      <c r="AQ44" s="772"/>
      <c r="AR44" s="772"/>
      <c r="AS44" s="772"/>
      <c r="AT44" s="772"/>
      <c r="AU44" s="772"/>
      <c r="AV44" s="772"/>
      <c r="AW44" s="772"/>
      <c r="AX44" s="772"/>
      <c r="AY44" s="772"/>
      <c r="AZ44" s="884"/>
      <c r="BA44" s="884"/>
      <c r="BB44" s="884"/>
      <c r="BC44" s="884"/>
      <c r="BD44" s="884"/>
      <c r="BE44" s="879"/>
      <c r="BF44" s="879"/>
      <c r="BG44" s="879"/>
      <c r="BH44" s="879"/>
      <c r="BI44" s="880"/>
      <c r="BJ44" s="253"/>
      <c r="BK44" s="253"/>
      <c r="BL44" s="253"/>
      <c r="BM44" s="253"/>
      <c r="BN44" s="253"/>
      <c r="BO44" s="266"/>
      <c r="BP44" s="266"/>
      <c r="BQ44" s="263">
        <v>38</v>
      </c>
      <c r="BR44" s="264"/>
      <c r="BS44" s="832"/>
      <c r="BT44" s="833"/>
      <c r="BU44" s="833"/>
      <c r="BV44" s="833"/>
      <c r="BW44" s="833"/>
      <c r="BX44" s="833"/>
      <c r="BY44" s="833"/>
      <c r="BZ44" s="833"/>
      <c r="CA44" s="833"/>
      <c r="CB44" s="833"/>
      <c r="CC44" s="833"/>
      <c r="CD44" s="833"/>
      <c r="CE44" s="833"/>
      <c r="CF44" s="833"/>
      <c r="CG44" s="834"/>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7"/>
      <c r="DW44" s="808"/>
      <c r="DX44" s="808"/>
      <c r="DY44" s="808"/>
      <c r="DZ44" s="809"/>
      <c r="EA44" s="247"/>
    </row>
    <row r="45" spans="1:131" s="248" customFormat="1" ht="26.25" customHeight="1" x14ac:dyDescent="0.15">
      <c r="A45" s="262">
        <v>18</v>
      </c>
      <c r="B45" s="819"/>
      <c r="C45" s="820"/>
      <c r="D45" s="820"/>
      <c r="E45" s="820"/>
      <c r="F45" s="820"/>
      <c r="G45" s="820"/>
      <c r="H45" s="820"/>
      <c r="I45" s="820"/>
      <c r="J45" s="820"/>
      <c r="K45" s="820"/>
      <c r="L45" s="820"/>
      <c r="M45" s="820"/>
      <c r="N45" s="820"/>
      <c r="O45" s="820"/>
      <c r="P45" s="821"/>
      <c r="Q45" s="822"/>
      <c r="R45" s="823"/>
      <c r="S45" s="823"/>
      <c r="T45" s="823"/>
      <c r="U45" s="823"/>
      <c r="V45" s="823"/>
      <c r="W45" s="823"/>
      <c r="X45" s="823"/>
      <c r="Y45" s="823"/>
      <c r="Z45" s="823"/>
      <c r="AA45" s="823"/>
      <c r="AB45" s="823"/>
      <c r="AC45" s="823"/>
      <c r="AD45" s="823"/>
      <c r="AE45" s="824"/>
      <c r="AF45" s="825"/>
      <c r="AG45" s="826"/>
      <c r="AH45" s="826"/>
      <c r="AI45" s="826"/>
      <c r="AJ45" s="827"/>
      <c r="AK45" s="881"/>
      <c r="AL45" s="772"/>
      <c r="AM45" s="772"/>
      <c r="AN45" s="772"/>
      <c r="AO45" s="772"/>
      <c r="AP45" s="772"/>
      <c r="AQ45" s="772"/>
      <c r="AR45" s="772"/>
      <c r="AS45" s="772"/>
      <c r="AT45" s="772"/>
      <c r="AU45" s="772"/>
      <c r="AV45" s="772"/>
      <c r="AW45" s="772"/>
      <c r="AX45" s="772"/>
      <c r="AY45" s="772"/>
      <c r="AZ45" s="884"/>
      <c r="BA45" s="884"/>
      <c r="BB45" s="884"/>
      <c r="BC45" s="884"/>
      <c r="BD45" s="884"/>
      <c r="BE45" s="879"/>
      <c r="BF45" s="879"/>
      <c r="BG45" s="879"/>
      <c r="BH45" s="879"/>
      <c r="BI45" s="880"/>
      <c r="BJ45" s="253"/>
      <c r="BK45" s="253"/>
      <c r="BL45" s="253"/>
      <c r="BM45" s="253"/>
      <c r="BN45" s="253"/>
      <c r="BO45" s="266"/>
      <c r="BP45" s="266"/>
      <c r="BQ45" s="263">
        <v>39</v>
      </c>
      <c r="BR45" s="264"/>
      <c r="BS45" s="832"/>
      <c r="BT45" s="833"/>
      <c r="BU45" s="833"/>
      <c r="BV45" s="833"/>
      <c r="BW45" s="833"/>
      <c r="BX45" s="833"/>
      <c r="BY45" s="833"/>
      <c r="BZ45" s="833"/>
      <c r="CA45" s="833"/>
      <c r="CB45" s="833"/>
      <c r="CC45" s="833"/>
      <c r="CD45" s="833"/>
      <c r="CE45" s="833"/>
      <c r="CF45" s="833"/>
      <c r="CG45" s="834"/>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7"/>
      <c r="DW45" s="808"/>
      <c r="DX45" s="808"/>
      <c r="DY45" s="808"/>
      <c r="DZ45" s="809"/>
      <c r="EA45" s="247"/>
    </row>
    <row r="46" spans="1:131" s="248" customFormat="1" ht="26.25" customHeight="1" x14ac:dyDescent="0.15">
      <c r="A46" s="262">
        <v>19</v>
      </c>
      <c r="B46" s="819"/>
      <c r="C46" s="820"/>
      <c r="D46" s="820"/>
      <c r="E46" s="820"/>
      <c r="F46" s="820"/>
      <c r="G46" s="820"/>
      <c r="H46" s="820"/>
      <c r="I46" s="820"/>
      <c r="J46" s="820"/>
      <c r="K46" s="820"/>
      <c r="L46" s="820"/>
      <c r="M46" s="820"/>
      <c r="N46" s="820"/>
      <c r="O46" s="820"/>
      <c r="P46" s="821"/>
      <c r="Q46" s="822"/>
      <c r="R46" s="823"/>
      <c r="S46" s="823"/>
      <c r="T46" s="823"/>
      <c r="U46" s="823"/>
      <c r="V46" s="823"/>
      <c r="W46" s="823"/>
      <c r="X46" s="823"/>
      <c r="Y46" s="823"/>
      <c r="Z46" s="823"/>
      <c r="AA46" s="823"/>
      <c r="AB46" s="823"/>
      <c r="AC46" s="823"/>
      <c r="AD46" s="823"/>
      <c r="AE46" s="824"/>
      <c r="AF46" s="825"/>
      <c r="AG46" s="826"/>
      <c r="AH46" s="826"/>
      <c r="AI46" s="826"/>
      <c r="AJ46" s="827"/>
      <c r="AK46" s="881"/>
      <c r="AL46" s="772"/>
      <c r="AM46" s="772"/>
      <c r="AN46" s="772"/>
      <c r="AO46" s="772"/>
      <c r="AP46" s="772"/>
      <c r="AQ46" s="772"/>
      <c r="AR46" s="772"/>
      <c r="AS46" s="772"/>
      <c r="AT46" s="772"/>
      <c r="AU46" s="772"/>
      <c r="AV46" s="772"/>
      <c r="AW46" s="772"/>
      <c r="AX46" s="772"/>
      <c r="AY46" s="772"/>
      <c r="AZ46" s="884"/>
      <c r="BA46" s="884"/>
      <c r="BB46" s="884"/>
      <c r="BC46" s="884"/>
      <c r="BD46" s="884"/>
      <c r="BE46" s="879"/>
      <c r="BF46" s="879"/>
      <c r="BG46" s="879"/>
      <c r="BH46" s="879"/>
      <c r="BI46" s="880"/>
      <c r="BJ46" s="253"/>
      <c r="BK46" s="253"/>
      <c r="BL46" s="253"/>
      <c r="BM46" s="253"/>
      <c r="BN46" s="253"/>
      <c r="BO46" s="266"/>
      <c r="BP46" s="266"/>
      <c r="BQ46" s="263">
        <v>40</v>
      </c>
      <c r="BR46" s="264"/>
      <c r="BS46" s="832"/>
      <c r="BT46" s="833"/>
      <c r="BU46" s="833"/>
      <c r="BV46" s="833"/>
      <c r="BW46" s="833"/>
      <c r="BX46" s="833"/>
      <c r="BY46" s="833"/>
      <c r="BZ46" s="833"/>
      <c r="CA46" s="833"/>
      <c r="CB46" s="833"/>
      <c r="CC46" s="833"/>
      <c r="CD46" s="833"/>
      <c r="CE46" s="833"/>
      <c r="CF46" s="833"/>
      <c r="CG46" s="834"/>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7"/>
      <c r="DW46" s="808"/>
      <c r="DX46" s="808"/>
      <c r="DY46" s="808"/>
      <c r="DZ46" s="809"/>
      <c r="EA46" s="247"/>
    </row>
    <row r="47" spans="1:131" s="248" customFormat="1" ht="26.25" customHeight="1" x14ac:dyDescent="0.15">
      <c r="A47" s="262">
        <v>20</v>
      </c>
      <c r="B47" s="819"/>
      <c r="C47" s="820"/>
      <c r="D47" s="820"/>
      <c r="E47" s="820"/>
      <c r="F47" s="820"/>
      <c r="G47" s="820"/>
      <c r="H47" s="820"/>
      <c r="I47" s="820"/>
      <c r="J47" s="820"/>
      <c r="K47" s="820"/>
      <c r="L47" s="820"/>
      <c r="M47" s="820"/>
      <c r="N47" s="820"/>
      <c r="O47" s="820"/>
      <c r="P47" s="821"/>
      <c r="Q47" s="822"/>
      <c r="R47" s="823"/>
      <c r="S47" s="823"/>
      <c r="T47" s="823"/>
      <c r="U47" s="823"/>
      <c r="V47" s="823"/>
      <c r="W47" s="823"/>
      <c r="X47" s="823"/>
      <c r="Y47" s="823"/>
      <c r="Z47" s="823"/>
      <c r="AA47" s="823"/>
      <c r="AB47" s="823"/>
      <c r="AC47" s="823"/>
      <c r="AD47" s="823"/>
      <c r="AE47" s="824"/>
      <c r="AF47" s="825"/>
      <c r="AG47" s="826"/>
      <c r="AH47" s="826"/>
      <c r="AI47" s="826"/>
      <c r="AJ47" s="827"/>
      <c r="AK47" s="881"/>
      <c r="AL47" s="772"/>
      <c r="AM47" s="772"/>
      <c r="AN47" s="772"/>
      <c r="AO47" s="772"/>
      <c r="AP47" s="772"/>
      <c r="AQ47" s="772"/>
      <c r="AR47" s="772"/>
      <c r="AS47" s="772"/>
      <c r="AT47" s="772"/>
      <c r="AU47" s="772"/>
      <c r="AV47" s="772"/>
      <c r="AW47" s="772"/>
      <c r="AX47" s="772"/>
      <c r="AY47" s="772"/>
      <c r="AZ47" s="884"/>
      <c r="BA47" s="884"/>
      <c r="BB47" s="884"/>
      <c r="BC47" s="884"/>
      <c r="BD47" s="884"/>
      <c r="BE47" s="879"/>
      <c r="BF47" s="879"/>
      <c r="BG47" s="879"/>
      <c r="BH47" s="879"/>
      <c r="BI47" s="880"/>
      <c r="BJ47" s="253"/>
      <c r="BK47" s="253"/>
      <c r="BL47" s="253"/>
      <c r="BM47" s="253"/>
      <c r="BN47" s="253"/>
      <c r="BO47" s="266"/>
      <c r="BP47" s="266"/>
      <c r="BQ47" s="263">
        <v>41</v>
      </c>
      <c r="BR47" s="264"/>
      <c r="BS47" s="832"/>
      <c r="BT47" s="833"/>
      <c r="BU47" s="833"/>
      <c r="BV47" s="833"/>
      <c r="BW47" s="833"/>
      <c r="BX47" s="833"/>
      <c r="BY47" s="833"/>
      <c r="BZ47" s="833"/>
      <c r="CA47" s="833"/>
      <c r="CB47" s="833"/>
      <c r="CC47" s="833"/>
      <c r="CD47" s="833"/>
      <c r="CE47" s="833"/>
      <c r="CF47" s="833"/>
      <c r="CG47" s="834"/>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7"/>
      <c r="DW47" s="808"/>
      <c r="DX47" s="808"/>
      <c r="DY47" s="808"/>
      <c r="DZ47" s="809"/>
      <c r="EA47" s="247"/>
    </row>
    <row r="48" spans="1:131" s="248" customFormat="1" ht="26.25" customHeight="1" x14ac:dyDescent="0.15">
      <c r="A48" s="262">
        <v>21</v>
      </c>
      <c r="B48" s="819"/>
      <c r="C48" s="820"/>
      <c r="D48" s="820"/>
      <c r="E48" s="820"/>
      <c r="F48" s="820"/>
      <c r="G48" s="820"/>
      <c r="H48" s="820"/>
      <c r="I48" s="820"/>
      <c r="J48" s="820"/>
      <c r="K48" s="820"/>
      <c r="L48" s="820"/>
      <c r="M48" s="820"/>
      <c r="N48" s="820"/>
      <c r="O48" s="820"/>
      <c r="P48" s="821"/>
      <c r="Q48" s="822"/>
      <c r="R48" s="823"/>
      <c r="S48" s="823"/>
      <c r="T48" s="823"/>
      <c r="U48" s="823"/>
      <c r="V48" s="823"/>
      <c r="W48" s="823"/>
      <c r="X48" s="823"/>
      <c r="Y48" s="823"/>
      <c r="Z48" s="823"/>
      <c r="AA48" s="823"/>
      <c r="AB48" s="823"/>
      <c r="AC48" s="823"/>
      <c r="AD48" s="823"/>
      <c r="AE48" s="824"/>
      <c r="AF48" s="825"/>
      <c r="AG48" s="826"/>
      <c r="AH48" s="826"/>
      <c r="AI48" s="826"/>
      <c r="AJ48" s="827"/>
      <c r="AK48" s="881"/>
      <c r="AL48" s="772"/>
      <c r="AM48" s="772"/>
      <c r="AN48" s="772"/>
      <c r="AO48" s="772"/>
      <c r="AP48" s="772"/>
      <c r="AQ48" s="772"/>
      <c r="AR48" s="772"/>
      <c r="AS48" s="772"/>
      <c r="AT48" s="772"/>
      <c r="AU48" s="772"/>
      <c r="AV48" s="772"/>
      <c r="AW48" s="772"/>
      <c r="AX48" s="772"/>
      <c r="AY48" s="772"/>
      <c r="AZ48" s="884"/>
      <c r="BA48" s="884"/>
      <c r="BB48" s="884"/>
      <c r="BC48" s="884"/>
      <c r="BD48" s="884"/>
      <c r="BE48" s="879"/>
      <c r="BF48" s="879"/>
      <c r="BG48" s="879"/>
      <c r="BH48" s="879"/>
      <c r="BI48" s="880"/>
      <c r="BJ48" s="253"/>
      <c r="BK48" s="253"/>
      <c r="BL48" s="253"/>
      <c r="BM48" s="253"/>
      <c r="BN48" s="253"/>
      <c r="BO48" s="266"/>
      <c r="BP48" s="266"/>
      <c r="BQ48" s="263">
        <v>42</v>
      </c>
      <c r="BR48" s="264"/>
      <c r="BS48" s="832"/>
      <c r="BT48" s="833"/>
      <c r="BU48" s="833"/>
      <c r="BV48" s="833"/>
      <c r="BW48" s="833"/>
      <c r="BX48" s="833"/>
      <c r="BY48" s="833"/>
      <c r="BZ48" s="833"/>
      <c r="CA48" s="833"/>
      <c r="CB48" s="833"/>
      <c r="CC48" s="833"/>
      <c r="CD48" s="833"/>
      <c r="CE48" s="833"/>
      <c r="CF48" s="833"/>
      <c r="CG48" s="834"/>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7"/>
      <c r="DW48" s="808"/>
      <c r="DX48" s="808"/>
      <c r="DY48" s="808"/>
      <c r="DZ48" s="809"/>
      <c r="EA48" s="247"/>
    </row>
    <row r="49" spans="1:131" s="248" customFormat="1" ht="26.25" customHeight="1" x14ac:dyDescent="0.15">
      <c r="A49" s="262">
        <v>22</v>
      </c>
      <c r="B49" s="819"/>
      <c r="C49" s="820"/>
      <c r="D49" s="820"/>
      <c r="E49" s="820"/>
      <c r="F49" s="820"/>
      <c r="G49" s="820"/>
      <c r="H49" s="820"/>
      <c r="I49" s="820"/>
      <c r="J49" s="820"/>
      <c r="K49" s="820"/>
      <c r="L49" s="820"/>
      <c r="M49" s="820"/>
      <c r="N49" s="820"/>
      <c r="O49" s="820"/>
      <c r="P49" s="821"/>
      <c r="Q49" s="822"/>
      <c r="R49" s="823"/>
      <c r="S49" s="823"/>
      <c r="T49" s="823"/>
      <c r="U49" s="823"/>
      <c r="V49" s="823"/>
      <c r="W49" s="823"/>
      <c r="X49" s="823"/>
      <c r="Y49" s="823"/>
      <c r="Z49" s="823"/>
      <c r="AA49" s="823"/>
      <c r="AB49" s="823"/>
      <c r="AC49" s="823"/>
      <c r="AD49" s="823"/>
      <c r="AE49" s="824"/>
      <c r="AF49" s="825"/>
      <c r="AG49" s="826"/>
      <c r="AH49" s="826"/>
      <c r="AI49" s="826"/>
      <c r="AJ49" s="827"/>
      <c r="AK49" s="881"/>
      <c r="AL49" s="772"/>
      <c r="AM49" s="772"/>
      <c r="AN49" s="772"/>
      <c r="AO49" s="772"/>
      <c r="AP49" s="772"/>
      <c r="AQ49" s="772"/>
      <c r="AR49" s="772"/>
      <c r="AS49" s="772"/>
      <c r="AT49" s="772"/>
      <c r="AU49" s="772"/>
      <c r="AV49" s="772"/>
      <c r="AW49" s="772"/>
      <c r="AX49" s="772"/>
      <c r="AY49" s="772"/>
      <c r="AZ49" s="884"/>
      <c r="BA49" s="884"/>
      <c r="BB49" s="884"/>
      <c r="BC49" s="884"/>
      <c r="BD49" s="884"/>
      <c r="BE49" s="879"/>
      <c r="BF49" s="879"/>
      <c r="BG49" s="879"/>
      <c r="BH49" s="879"/>
      <c r="BI49" s="880"/>
      <c r="BJ49" s="253"/>
      <c r="BK49" s="253"/>
      <c r="BL49" s="253"/>
      <c r="BM49" s="253"/>
      <c r="BN49" s="253"/>
      <c r="BO49" s="266"/>
      <c r="BP49" s="266"/>
      <c r="BQ49" s="263">
        <v>43</v>
      </c>
      <c r="BR49" s="264"/>
      <c r="BS49" s="832"/>
      <c r="BT49" s="833"/>
      <c r="BU49" s="833"/>
      <c r="BV49" s="833"/>
      <c r="BW49" s="833"/>
      <c r="BX49" s="833"/>
      <c r="BY49" s="833"/>
      <c r="BZ49" s="833"/>
      <c r="CA49" s="833"/>
      <c r="CB49" s="833"/>
      <c r="CC49" s="833"/>
      <c r="CD49" s="833"/>
      <c r="CE49" s="833"/>
      <c r="CF49" s="833"/>
      <c r="CG49" s="834"/>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7"/>
      <c r="DW49" s="808"/>
      <c r="DX49" s="808"/>
      <c r="DY49" s="808"/>
      <c r="DZ49" s="809"/>
      <c r="EA49" s="247"/>
    </row>
    <row r="50" spans="1:131" s="248" customFormat="1" ht="26.25" customHeight="1" x14ac:dyDescent="0.15">
      <c r="A50" s="262">
        <v>23</v>
      </c>
      <c r="B50" s="819"/>
      <c r="C50" s="820"/>
      <c r="D50" s="820"/>
      <c r="E50" s="820"/>
      <c r="F50" s="820"/>
      <c r="G50" s="820"/>
      <c r="H50" s="820"/>
      <c r="I50" s="820"/>
      <c r="J50" s="820"/>
      <c r="K50" s="820"/>
      <c r="L50" s="820"/>
      <c r="M50" s="820"/>
      <c r="N50" s="820"/>
      <c r="O50" s="820"/>
      <c r="P50" s="821"/>
      <c r="Q50" s="885"/>
      <c r="R50" s="886"/>
      <c r="S50" s="886"/>
      <c r="T50" s="886"/>
      <c r="U50" s="886"/>
      <c r="V50" s="886"/>
      <c r="W50" s="886"/>
      <c r="X50" s="886"/>
      <c r="Y50" s="886"/>
      <c r="Z50" s="886"/>
      <c r="AA50" s="886"/>
      <c r="AB50" s="886"/>
      <c r="AC50" s="886"/>
      <c r="AD50" s="886"/>
      <c r="AE50" s="887"/>
      <c r="AF50" s="825"/>
      <c r="AG50" s="826"/>
      <c r="AH50" s="826"/>
      <c r="AI50" s="826"/>
      <c r="AJ50" s="827"/>
      <c r="AK50" s="888"/>
      <c r="AL50" s="886"/>
      <c r="AM50" s="886"/>
      <c r="AN50" s="886"/>
      <c r="AO50" s="886"/>
      <c r="AP50" s="886"/>
      <c r="AQ50" s="886"/>
      <c r="AR50" s="886"/>
      <c r="AS50" s="886"/>
      <c r="AT50" s="886"/>
      <c r="AU50" s="886"/>
      <c r="AV50" s="886"/>
      <c r="AW50" s="886"/>
      <c r="AX50" s="886"/>
      <c r="AY50" s="886"/>
      <c r="AZ50" s="889"/>
      <c r="BA50" s="889"/>
      <c r="BB50" s="889"/>
      <c r="BC50" s="889"/>
      <c r="BD50" s="889"/>
      <c r="BE50" s="879"/>
      <c r="BF50" s="879"/>
      <c r="BG50" s="879"/>
      <c r="BH50" s="879"/>
      <c r="BI50" s="880"/>
      <c r="BJ50" s="253"/>
      <c r="BK50" s="253"/>
      <c r="BL50" s="253"/>
      <c r="BM50" s="253"/>
      <c r="BN50" s="253"/>
      <c r="BO50" s="266"/>
      <c r="BP50" s="266"/>
      <c r="BQ50" s="263">
        <v>44</v>
      </c>
      <c r="BR50" s="264"/>
      <c r="BS50" s="832"/>
      <c r="BT50" s="833"/>
      <c r="BU50" s="833"/>
      <c r="BV50" s="833"/>
      <c r="BW50" s="833"/>
      <c r="BX50" s="833"/>
      <c r="BY50" s="833"/>
      <c r="BZ50" s="833"/>
      <c r="CA50" s="833"/>
      <c r="CB50" s="833"/>
      <c r="CC50" s="833"/>
      <c r="CD50" s="833"/>
      <c r="CE50" s="833"/>
      <c r="CF50" s="833"/>
      <c r="CG50" s="834"/>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7"/>
      <c r="DW50" s="808"/>
      <c r="DX50" s="808"/>
      <c r="DY50" s="808"/>
      <c r="DZ50" s="809"/>
      <c r="EA50" s="247"/>
    </row>
    <row r="51" spans="1:131" s="248" customFormat="1" ht="26.25" customHeight="1" x14ac:dyDescent="0.15">
      <c r="A51" s="262">
        <v>24</v>
      </c>
      <c r="B51" s="819"/>
      <c r="C51" s="820"/>
      <c r="D51" s="820"/>
      <c r="E51" s="820"/>
      <c r="F51" s="820"/>
      <c r="G51" s="820"/>
      <c r="H51" s="820"/>
      <c r="I51" s="820"/>
      <c r="J51" s="820"/>
      <c r="K51" s="820"/>
      <c r="L51" s="820"/>
      <c r="M51" s="820"/>
      <c r="N51" s="820"/>
      <c r="O51" s="820"/>
      <c r="P51" s="821"/>
      <c r="Q51" s="885"/>
      <c r="R51" s="886"/>
      <c r="S51" s="886"/>
      <c r="T51" s="886"/>
      <c r="U51" s="886"/>
      <c r="V51" s="886"/>
      <c r="W51" s="886"/>
      <c r="X51" s="886"/>
      <c r="Y51" s="886"/>
      <c r="Z51" s="886"/>
      <c r="AA51" s="886"/>
      <c r="AB51" s="886"/>
      <c r="AC51" s="886"/>
      <c r="AD51" s="886"/>
      <c r="AE51" s="887"/>
      <c r="AF51" s="825"/>
      <c r="AG51" s="826"/>
      <c r="AH51" s="826"/>
      <c r="AI51" s="826"/>
      <c r="AJ51" s="827"/>
      <c r="AK51" s="888"/>
      <c r="AL51" s="886"/>
      <c r="AM51" s="886"/>
      <c r="AN51" s="886"/>
      <c r="AO51" s="886"/>
      <c r="AP51" s="886"/>
      <c r="AQ51" s="886"/>
      <c r="AR51" s="886"/>
      <c r="AS51" s="886"/>
      <c r="AT51" s="886"/>
      <c r="AU51" s="886"/>
      <c r="AV51" s="886"/>
      <c r="AW51" s="886"/>
      <c r="AX51" s="886"/>
      <c r="AY51" s="886"/>
      <c r="AZ51" s="889"/>
      <c r="BA51" s="889"/>
      <c r="BB51" s="889"/>
      <c r="BC51" s="889"/>
      <c r="BD51" s="889"/>
      <c r="BE51" s="879"/>
      <c r="BF51" s="879"/>
      <c r="BG51" s="879"/>
      <c r="BH51" s="879"/>
      <c r="BI51" s="880"/>
      <c r="BJ51" s="253"/>
      <c r="BK51" s="253"/>
      <c r="BL51" s="253"/>
      <c r="BM51" s="253"/>
      <c r="BN51" s="253"/>
      <c r="BO51" s="266"/>
      <c r="BP51" s="266"/>
      <c r="BQ51" s="263">
        <v>45</v>
      </c>
      <c r="BR51" s="264"/>
      <c r="BS51" s="832"/>
      <c r="BT51" s="833"/>
      <c r="BU51" s="833"/>
      <c r="BV51" s="833"/>
      <c r="BW51" s="833"/>
      <c r="BX51" s="833"/>
      <c r="BY51" s="833"/>
      <c r="BZ51" s="833"/>
      <c r="CA51" s="833"/>
      <c r="CB51" s="833"/>
      <c r="CC51" s="833"/>
      <c r="CD51" s="833"/>
      <c r="CE51" s="833"/>
      <c r="CF51" s="833"/>
      <c r="CG51" s="834"/>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7"/>
      <c r="DW51" s="808"/>
      <c r="DX51" s="808"/>
      <c r="DY51" s="808"/>
      <c r="DZ51" s="809"/>
      <c r="EA51" s="247"/>
    </row>
    <row r="52" spans="1:131" s="248" customFormat="1" ht="26.25" customHeight="1" x14ac:dyDescent="0.15">
      <c r="A52" s="262">
        <v>25</v>
      </c>
      <c r="B52" s="819"/>
      <c r="C52" s="820"/>
      <c r="D52" s="820"/>
      <c r="E52" s="820"/>
      <c r="F52" s="820"/>
      <c r="G52" s="820"/>
      <c r="H52" s="820"/>
      <c r="I52" s="820"/>
      <c r="J52" s="820"/>
      <c r="K52" s="820"/>
      <c r="L52" s="820"/>
      <c r="M52" s="820"/>
      <c r="N52" s="820"/>
      <c r="O52" s="820"/>
      <c r="P52" s="821"/>
      <c r="Q52" s="885"/>
      <c r="R52" s="886"/>
      <c r="S52" s="886"/>
      <c r="T52" s="886"/>
      <c r="U52" s="886"/>
      <c r="V52" s="886"/>
      <c r="W52" s="886"/>
      <c r="X52" s="886"/>
      <c r="Y52" s="886"/>
      <c r="Z52" s="886"/>
      <c r="AA52" s="886"/>
      <c r="AB52" s="886"/>
      <c r="AC52" s="886"/>
      <c r="AD52" s="886"/>
      <c r="AE52" s="887"/>
      <c r="AF52" s="825"/>
      <c r="AG52" s="826"/>
      <c r="AH52" s="826"/>
      <c r="AI52" s="826"/>
      <c r="AJ52" s="827"/>
      <c r="AK52" s="888"/>
      <c r="AL52" s="886"/>
      <c r="AM52" s="886"/>
      <c r="AN52" s="886"/>
      <c r="AO52" s="886"/>
      <c r="AP52" s="886"/>
      <c r="AQ52" s="886"/>
      <c r="AR52" s="886"/>
      <c r="AS52" s="886"/>
      <c r="AT52" s="886"/>
      <c r="AU52" s="886"/>
      <c r="AV52" s="886"/>
      <c r="AW52" s="886"/>
      <c r="AX52" s="886"/>
      <c r="AY52" s="886"/>
      <c r="AZ52" s="889"/>
      <c r="BA52" s="889"/>
      <c r="BB52" s="889"/>
      <c r="BC52" s="889"/>
      <c r="BD52" s="889"/>
      <c r="BE52" s="879"/>
      <c r="BF52" s="879"/>
      <c r="BG52" s="879"/>
      <c r="BH52" s="879"/>
      <c r="BI52" s="880"/>
      <c r="BJ52" s="253"/>
      <c r="BK52" s="253"/>
      <c r="BL52" s="253"/>
      <c r="BM52" s="253"/>
      <c r="BN52" s="253"/>
      <c r="BO52" s="266"/>
      <c r="BP52" s="266"/>
      <c r="BQ52" s="263">
        <v>46</v>
      </c>
      <c r="BR52" s="264"/>
      <c r="BS52" s="832"/>
      <c r="BT52" s="833"/>
      <c r="BU52" s="833"/>
      <c r="BV52" s="833"/>
      <c r="BW52" s="833"/>
      <c r="BX52" s="833"/>
      <c r="BY52" s="833"/>
      <c r="BZ52" s="833"/>
      <c r="CA52" s="833"/>
      <c r="CB52" s="833"/>
      <c r="CC52" s="833"/>
      <c r="CD52" s="833"/>
      <c r="CE52" s="833"/>
      <c r="CF52" s="833"/>
      <c r="CG52" s="834"/>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7"/>
      <c r="DW52" s="808"/>
      <c r="DX52" s="808"/>
      <c r="DY52" s="808"/>
      <c r="DZ52" s="809"/>
      <c r="EA52" s="247"/>
    </row>
    <row r="53" spans="1:131" s="248" customFormat="1" ht="26.25" customHeight="1" x14ac:dyDescent="0.15">
      <c r="A53" s="262">
        <v>26</v>
      </c>
      <c r="B53" s="819"/>
      <c r="C53" s="820"/>
      <c r="D53" s="820"/>
      <c r="E53" s="820"/>
      <c r="F53" s="820"/>
      <c r="G53" s="820"/>
      <c r="H53" s="820"/>
      <c r="I53" s="820"/>
      <c r="J53" s="820"/>
      <c r="K53" s="820"/>
      <c r="L53" s="820"/>
      <c r="M53" s="820"/>
      <c r="N53" s="820"/>
      <c r="O53" s="820"/>
      <c r="P53" s="821"/>
      <c r="Q53" s="885"/>
      <c r="R53" s="886"/>
      <c r="S53" s="886"/>
      <c r="T53" s="886"/>
      <c r="U53" s="886"/>
      <c r="V53" s="886"/>
      <c r="W53" s="886"/>
      <c r="X53" s="886"/>
      <c r="Y53" s="886"/>
      <c r="Z53" s="886"/>
      <c r="AA53" s="886"/>
      <c r="AB53" s="886"/>
      <c r="AC53" s="886"/>
      <c r="AD53" s="886"/>
      <c r="AE53" s="887"/>
      <c r="AF53" s="825"/>
      <c r="AG53" s="826"/>
      <c r="AH53" s="826"/>
      <c r="AI53" s="826"/>
      <c r="AJ53" s="827"/>
      <c r="AK53" s="888"/>
      <c r="AL53" s="886"/>
      <c r="AM53" s="886"/>
      <c r="AN53" s="886"/>
      <c r="AO53" s="886"/>
      <c r="AP53" s="886"/>
      <c r="AQ53" s="886"/>
      <c r="AR53" s="886"/>
      <c r="AS53" s="886"/>
      <c r="AT53" s="886"/>
      <c r="AU53" s="886"/>
      <c r="AV53" s="886"/>
      <c r="AW53" s="886"/>
      <c r="AX53" s="886"/>
      <c r="AY53" s="886"/>
      <c r="AZ53" s="889"/>
      <c r="BA53" s="889"/>
      <c r="BB53" s="889"/>
      <c r="BC53" s="889"/>
      <c r="BD53" s="889"/>
      <c r="BE53" s="879"/>
      <c r="BF53" s="879"/>
      <c r="BG53" s="879"/>
      <c r="BH53" s="879"/>
      <c r="BI53" s="880"/>
      <c r="BJ53" s="253"/>
      <c r="BK53" s="253"/>
      <c r="BL53" s="253"/>
      <c r="BM53" s="253"/>
      <c r="BN53" s="253"/>
      <c r="BO53" s="266"/>
      <c r="BP53" s="266"/>
      <c r="BQ53" s="263">
        <v>47</v>
      </c>
      <c r="BR53" s="264"/>
      <c r="BS53" s="832"/>
      <c r="BT53" s="833"/>
      <c r="BU53" s="833"/>
      <c r="BV53" s="833"/>
      <c r="BW53" s="833"/>
      <c r="BX53" s="833"/>
      <c r="BY53" s="833"/>
      <c r="BZ53" s="833"/>
      <c r="CA53" s="833"/>
      <c r="CB53" s="833"/>
      <c r="CC53" s="833"/>
      <c r="CD53" s="833"/>
      <c r="CE53" s="833"/>
      <c r="CF53" s="833"/>
      <c r="CG53" s="834"/>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7"/>
      <c r="DW53" s="808"/>
      <c r="DX53" s="808"/>
      <c r="DY53" s="808"/>
      <c r="DZ53" s="809"/>
      <c r="EA53" s="247"/>
    </row>
    <row r="54" spans="1:131" s="248" customFormat="1" ht="26.25" customHeight="1" x14ac:dyDescent="0.15">
      <c r="A54" s="262">
        <v>27</v>
      </c>
      <c r="B54" s="819"/>
      <c r="C54" s="820"/>
      <c r="D54" s="820"/>
      <c r="E54" s="820"/>
      <c r="F54" s="820"/>
      <c r="G54" s="820"/>
      <c r="H54" s="820"/>
      <c r="I54" s="820"/>
      <c r="J54" s="820"/>
      <c r="K54" s="820"/>
      <c r="L54" s="820"/>
      <c r="M54" s="820"/>
      <c r="N54" s="820"/>
      <c r="O54" s="820"/>
      <c r="P54" s="821"/>
      <c r="Q54" s="885"/>
      <c r="R54" s="886"/>
      <c r="S54" s="886"/>
      <c r="T54" s="886"/>
      <c r="U54" s="886"/>
      <c r="V54" s="886"/>
      <c r="W54" s="886"/>
      <c r="X54" s="886"/>
      <c r="Y54" s="886"/>
      <c r="Z54" s="886"/>
      <c r="AA54" s="886"/>
      <c r="AB54" s="886"/>
      <c r="AC54" s="886"/>
      <c r="AD54" s="886"/>
      <c r="AE54" s="887"/>
      <c r="AF54" s="825"/>
      <c r="AG54" s="826"/>
      <c r="AH54" s="826"/>
      <c r="AI54" s="826"/>
      <c r="AJ54" s="827"/>
      <c r="AK54" s="888"/>
      <c r="AL54" s="886"/>
      <c r="AM54" s="886"/>
      <c r="AN54" s="886"/>
      <c r="AO54" s="886"/>
      <c r="AP54" s="886"/>
      <c r="AQ54" s="886"/>
      <c r="AR54" s="886"/>
      <c r="AS54" s="886"/>
      <c r="AT54" s="886"/>
      <c r="AU54" s="886"/>
      <c r="AV54" s="886"/>
      <c r="AW54" s="886"/>
      <c r="AX54" s="886"/>
      <c r="AY54" s="886"/>
      <c r="AZ54" s="889"/>
      <c r="BA54" s="889"/>
      <c r="BB54" s="889"/>
      <c r="BC54" s="889"/>
      <c r="BD54" s="889"/>
      <c r="BE54" s="879"/>
      <c r="BF54" s="879"/>
      <c r="BG54" s="879"/>
      <c r="BH54" s="879"/>
      <c r="BI54" s="880"/>
      <c r="BJ54" s="253"/>
      <c r="BK54" s="253"/>
      <c r="BL54" s="253"/>
      <c r="BM54" s="253"/>
      <c r="BN54" s="253"/>
      <c r="BO54" s="266"/>
      <c r="BP54" s="266"/>
      <c r="BQ54" s="263">
        <v>48</v>
      </c>
      <c r="BR54" s="264"/>
      <c r="BS54" s="832"/>
      <c r="BT54" s="833"/>
      <c r="BU54" s="833"/>
      <c r="BV54" s="833"/>
      <c r="BW54" s="833"/>
      <c r="BX54" s="833"/>
      <c r="BY54" s="833"/>
      <c r="BZ54" s="833"/>
      <c r="CA54" s="833"/>
      <c r="CB54" s="833"/>
      <c r="CC54" s="833"/>
      <c r="CD54" s="833"/>
      <c r="CE54" s="833"/>
      <c r="CF54" s="833"/>
      <c r="CG54" s="834"/>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7"/>
      <c r="DW54" s="808"/>
      <c r="DX54" s="808"/>
      <c r="DY54" s="808"/>
      <c r="DZ54" s="809"/>
      <c r="EA54" s="247"/>
    </row>
    <row r="55" spans="1:131" s="248" customFormat="1" ht="26.25" customHeight="1" x14ac:dyDescent="0.15">
      <c r="A55" s="262">
        <v>28</v>
      </c>
      <c r="B55" s="819"/>
      <c r="C55" s="820"/>
      <c r="D55" s="820"/>
      <c r="E55" s="820"/>
      <c r="F55" s="820"/>
      <c r="G55" s="820"/>
      <c r="H55" s="820"/>
      <c r="I55" s="820"/>
      <c r="J55" s="820"/>
      <c r="K55" s="820"/>
      <c r="L55" s="820"/>
      <c r="M55" s="820"/>
      <c r="N55" s="820"/>
      <c r="O55" s="820"/>
      <c r="P55" s="821"/>
      <c r="Q55" s="885"/>
      <c r="R55" s="886"/>
      <c r="S55" s="886"/>
      <c r="T55" s="886"/>
      <c r="U55" s="886"/>
      <c r="V55" s="886"/>
      <c r="W55" s="886"/>
      <c r="X55" s="886"/>
      <c r="Y55" s="886"/>
      <c r="Z55" s="886"/>
      <c r="AA55" s="886"/>
      <c r="AB55" s="886"/>
      <c r="AC55" s="886"/>
      <c r="AD55" s="886"/>
      <c r="AE55" s="887"/>
      <c r="AF55" s="825"/>
      <c r="AG55" s="826"/>
      <c r="AH55" s="826"/>
      <c r="AI55" s="826"/>
      <c r="AJ55" s="827"/>
      <c r="AK55" s="888"/>
      <c r="AL55" s="886"/>
      <c r="AM55" s="886"/>
      <c r="AN55" s="886"/>
      <c r="AO55" s="886"/>
      <c r="AP55" s="886"/>
      <c r="AQ55" s="886"/>
      <c r="AR55" s="886"/>
      <c r="AS55" s="886"/>
      <c r="AT55" s="886"/>
      <c r="AU55" s="886"/>
      <c r="AV55" s="886"/>
      <c r="AW55" s="886"/>
      <c r="AX55" s="886"/>
      <c r="AY55" s="886"/>
      <c r="AZ55" s="889"/>
      <c r="BA55" s="889"/>
      <c r="BB55" s="889"/>
      <c r="BC55" s="889"/>
      <c r="BD55" s="889"/>
      <c r="BE55" s="879"/>
      <c r="BF55" s="879"/>
      <c r="BG55" s="879"/>
      <c r="BH55" s="879"/>
      <c r="BI55" s="880"/>
      <c r="BJ55" s="253"/>
      <c r="BK55" s="253"/>
      <c r="BL55" s="253"/>
      <c r="BM55" s="253"/>
      <c r="BN55" s="253"/>
      <c r="BO55" s="266"/>
      <c r="BP55" s="266"/>
      <c r="BQ55" s="263">
        <v>49</v>
      </c>
      <c r="BR55" s="264"/>
      <c r="BS55" s="832"/>
      <c r="BT55" s="833"/>
      <c r="BU55" s="833"/>
      <c r="BV55" s="833"/>
      <c r="BW55" s="833"/>
      <c r="BX55" s="833"/>
      <c r="BY55" s="833"/>
      <c r="BZ55" s="833"/>
      <c r="CA55" s="833"/>
      <c r="CB55" s="833"/>
      <c r="CC55" s="833"/>
      <c r="CD55" s="833"/>
      <c r="CE55" s="833"/>
      <c r="CF55" s="833"/>
      <c r="CG55" s="834"/>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7"/>
      <c r="DW55" s="808"/>
      <c r="DX55" s="808"/>
      <c r="DY55" s="808"/>
      <c r="DZ55" s="809"/>
      <c r="EA55" s="247"/>
    </row>
    <row r="56" spans="1:131" s="248" customFormat="1" ht="26.25" customHeight="1" x14ac:dyDescent="0.15">
      <c r="A56" s="262">
        <v>29</v>
      </c>
      <c r="B56" s="819"/>
      <c r="C56" s="820"/>
      <c r="D56" s="820"/>
      <c r="E56" s="820"/>
      <c r="F56" s="820"/>
      <c r="G56" s="820"/>
      <c r="H56" s="820"/>
      <c r="I56" s="820"/>
      <c r="J56" s="820"/>
      <c r="K56" s="820"/>
      <c r="L56" s="820"/>
      <c r="M56" s="820"/>
      <c r="N56" s="820"/>
      <c r="O56" s="820"/>
      <c r="P56" s="821"/>
      <c r="Q56" s="885"/>
      <c r="R56" s="886"/>
      <c r="S56" s="886"/>
      <c r="T56" s="886"/>
      <c r="U56" s="886"/>
      <c r="V56" s="886"/>
      <c r="W56" s="886"/>
      <c r="X56" s="886"/>
      <c r="Y56" s="886"/>
      <c r="Z56" s="886"/>
      <c r="AA56" s="886"/>
      <c r="AB56" s="886"/>
      <c r="AC56" s="886"/>
      <c r="AD56" s="886"/>
      <c r="AE56" s="887"/>
      <c r="AF56" s="825"/>
      <c r="AG56" s="826"/>
      <c r="AH56" s="826"/>
      <c r="AI56" s="826"/>
      <c r="AJ56" s="827"/>
      <c r="AK56" s="888"/>
      <c r="AL56" s="886"/>
      <c r="AM56" s="886"/>
      <c r="AN56" s="886"/>
      <c r="AO56" s="886"/>
      <c r="AP56" s="886"/>
      <c r="AQ56" s="886"/>
      <c r="AR56" s="886"/>
      <c r="AS56" s="886"/>
      <c r="AT56" s="886"/>
      <c r="AU56" s="886"/>
      <c r="AV56" s="886"/>
      <c r="AW56" s="886"/>
      <c r="AX56" s="886"/>
      <c r="AY56" s="886"/>
      <c r="AZ56" s="889"/>
      <c r="BA56" s="889"/>
      <c r="BB56" s="889"/>
      <c r="BC56" s="889"/>
      <c r="BD56" s="889"/>
      <c r="BE56" s="879"/>
      <c r="BF56" s="879"/>
      <c r="BG56" s="879"/>
      <c r="BH56" s="879"/>
      <c r="BI56" s="880"/>
      <c r="BJ56" s="253"/>
      <c r="BK56" s="253"/>
      <c r="BL56" s="253"/>
      <c r="BM56" s="253"/>
      <c r="BN56" s="253"/>
      <c r="BO56" s="266"/>
      <c r="BP56" s="266"/>
      <c r="BQ56" s="263">
        <v>50</v>
      </c>
      <c r="BR56" s="264"/>
      <c r="BS56" s="832"/>
      <c r="BT56" s="833"/>
      <c r="BU56" s="833"/>
      <c r="BV56" s="833"/>
      <c r="BW56" s="833"/>
      <c r="BX56" s="833"/>
      <c r="BY56" s="833"/>
      <c r="BZ56" s="833"/>
      <c r="CA56" s="833"/>
      <c r="CB56" s="833"/>
      <c r="CC56" s="833"/>
      <c r="CD56" s="833"/>
      <c r="CE56" s="833"/>
      <c r="CF56" s="833"/>
      <c r="CG56" s="834"/>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7"/>
      <c r="DW56" s="808"/>
      <c r="DX56" s="808"/>
      <c r="DY56" s="808"/>
      <c r="DZ56" s="809"/>
      <c r="EA56" s="247"/>
    </row>
    <row r="57" spans="1:131" s="248" customFormat="1" ht="26.25" customHeight="1" x14ac:dyDescent="0.15">
      <c r="A57" s="262">
        <v>30</v>
      </c>
      <c r="B57" s="819"/>
      <c r="C57" s="820"/>
      <c r="D57" s="820"/>
      <c r="E57" s="820"/>
      <c r="F57" s="820"/>
      <c r="G57" s="820"/>
      <c r="H57" s="820"/>
      <c r="I57" s="820"/>
      <c r="J57" s="820"/>
      <c r="K57" s="820"/>
      <c r="L57" s="820"/>
      <c r="M57" s="820"/>
      <c r="N57" s="820"/>
      <c r="O57" s="820"/>
      <c r="P57" s="821"/>
      <c r="Q57" s="885"/>
      <c r="R57" s="886"/>
      <c r="S57" s="886"/>
      <c r="T57" s="886"/>
      <c r="U57" s="886"/>
      <c r="V57" s="886"/>
      <c r="W57" s="886"/>
      <c r="X57" s="886"/>
      <c r="Y57" s="886"/>
      <c r="Z57" s="886"/>
      <c r="AA57" s="886"/>
      <c r="AB57" s="886"/>
      <c r="AC57" s="886"/>
      <c r="AD57" s="886"/>
      <c r="AE57" s="887"/>
      <c r="AF57" s="825"/>
      <c r="AG57" s="826"/>
      <c r="AH57" s="826"/>
      <c r="AI57" s="826"/>
      <c r="AJ57" s="827"/>
      <c r="AK57" s="888"/>
      <c r="AL57" s="886"/>
      <c r="AM57" s="886"/>
      <c r="AN57" s="886"/>
      <c r="AO57" s="886"/>
      <c r="AP57" s="886"/>
      <c r="AQ57" s="886"/>
      <c r="AR57" s="886"/>
      <c r="AS57" s="886"/>
      <c r="AT57" s="886"/>
      <c r="AU57" s="886"/>
      <c r="AV57" s="886"/>
      <c r="AW57" s="886"/>
      <c r="AX57" s="886"/>
      <c r="AY57" s="886"/>
      <c r="AZ57" s="889"/>
      <c r="BA57" s="889"/>
      <c r="BB57" s="889"/>
      <c r="BC57" s="889"/>
      <c r="BD57" s="889"/>
      <c r="BE57" s="879"/>
      <c r="BF57" s="879"/>
      <c r="BG57" s="879"/>
      <c r="BH57" s="879"/>
      <c r="BI57" s="880"/>
      <c r="BJ57" s="253"/>
      <c r="BK57" s="253"/>
      <c r="BL57" s="253"/>
      <c r="BM57" s="253"/>
      <c r="BN57" s="253"/>
      <c r="BO57" s="266"/>
      <c r="BP57" s="266"/>
      <c r="BQ57" s="263">
        <v>51</v>
      </c>
      <c r="BR57" s="264"/>
      <c r="BS57" s="832"/>
      <c r="BT57" s="833"/>
      <c r="BU57" s="833"/>
      <c r="BV57" s="833"/>
      <c r="BW57" s="833"/>
      <c r="BX57" s="833"/>
      <c r="BY57" s="833"/>
      <c r="BZ57" s="833"/>
      <c r="CA57" s="833"/>
      <c r="CB57" s="833"/>
      <c r="CC57" s="833"/>
      <c r="CD57" s="833"/>
      <c r="CE57" s="833"/>
      <c r="CF57" s="833"/>
      <c r="CG57" s="834"/>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7"/>
      <c r="DW57" s="808"/>
      <c r="DX57" s="808"/>
      <c r="DY57" s="808"/>
      <c r="DZ57" s="809"/>
      <c r="EA57" s="247"/>
    </row>
    <row r="58" spans="1:131" s="248" customFormat="1" ht="26.25" customHeight="1" x14ac:dyDescent="0.15">
      <c r="A58" s="262">
        <v>31</v>
      </c>
      <c r="B58" s="819"/>
      <c r="C58" s="820"/>
      <c r="D58" s="820"/>
      <c r="E58" s="820"/>
      <c r="F58" s="820"/>
      <c r="G58" s="820"/>
      <c r="H58" s="820"/>
      <c r="I58" s="820"/>
      <c r="J58" s="820"/>
      <c r="K58" s="820"/>
      <c r="L58" s="820"/>
      <c r="M58" s="820"/>
      <c r="N58" s="820"/>
      <c r="O58" s="820"/>
      <c r="P58" s="821"/>
      <c r="Q58" s="885"/>
      <c r="R58" s="886"/>
      <c r="S58" s="886"/>
      <c r="T58" s="886"/>
      <c r="U58" s="886"/>
      <c r="V58" s="886"/>
      <c r="W58" s="886"/>
      <c r="X58" s="886"/>
      <c r="Y58" s="886"/>
      <c r="Z58" s="886"/>
      <c r="AA58" s="886"/>
      <c r="AB58" s="886"/>
      <c r="AC58" s="886"/>
      <c r="AD58" s="886"/>
      <c r="AE58" s="887"/>
      <c r="AF58" s="825"/>
      <c r="AG58" s="826"/>
      <c r="AH58" s="826"/>
      <c r="AI58" s="826"/>
      <c r="AJ58" s="827"/>
      <c r="AK58" s="888"/>
      <c r="AL58" s="886"/>
      <c r="AM58" s="886"/>
      <c r="AN58" s="886"/>
      <c r="AO58" s="886"/>
      <c r="AP58" s="886"/>
      <c r="AQ58" s="886"/>
      <c r="AR58" s="886"/>
      <c r="AS58" s="886"/>
      <c r="AT58" s="886"/>
      <c r="AU58" s="886"/>
      <c r="AV58" s="886"/>
      <c r="AW58" s="886"/>
      <c r="AX58" s="886"/>
      <c r="AY58" s="886"/>
      <c r="AZ58" s="889"/>
      <c r="BA58" s="889"/>
      <c r="BB58" s="889"/>
      <c r="BC58" s="889"/>
      <c r="BD58" s="889"/>
      <c r="BE58" s="879"/>
      <c r="BF58" s="879"/>
      <c r="BG58" s="879"/>
      <c r="BH58" s="879"/>
      <c r="BI58" s="880"/>
      <c r="BJ58" s="253"/>
      <c r="BK58" s="253"/>
      <c r="BL58" s="253"/>
      <c r="BM58" s="253"/>
      <c r="BN58" s="253"/>
      <c r="BO58" s="266"/>
      <c r="BP58" s="266"/>
      <c r="BQ58" s="263">
        <v>52</v>
      </c>
      <c r="BR58" s="264"/>
      <c r="BS58" s="832"/>
      <c r="BT58" s="833"/>
      <c r="BU58" s="833"/>
      <c r="BV58" s="833"/>
      <c r="BW58" s="833"/>
      <c r="BX58" s="833"/>
      <c r="BY58" s="833"/>
      <c r="BZ58" s="833"/>
      <c r="CA58" s="833"/>
      <c r="CB58" s="833"/>
      <c r="CC58" s="833"/>
      <c r="CD58" s="833"/>
      <c r="CE58" s="833"/>
      <c r="CF58" s="833"/>
      <c r="CG58" s="834"/>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7"/>
      <c r="DW58" s="808"/>
      <c r="DX58" s="808"/>
      <c r="DY58" s="808"/>
      <c r="DZ58" s="809"/>
      <c r="EA58" s="247"/>
    </row>
    <row r="59" spans="1:131" s="248" customFormat="1" ht="26.25" customHeight="1" x14ac:dyDescent="0.15">
      <c r="A59" s="262">
        <v>32</v>
      </c>
      <c r="B59" s="819"/>
      <c r="C59" s="820"/>
      <c r="D59" s="820"/>
      <c r="E59" s="820"/>
      <c r="F59" s="820"/>
      <c r="G59" s="820"/>
      <c r="H59" s="820"/>
      <c r="I59" s="820"/>
      <c r="J59" s="820"/>
      <c r="K59" s="820"/>
      <c r="L59" s="820"/>
      <c r="M59" s="820"/>
      <c r="N59" s="820"/>
      <c r="O59" s="820"/>
      <c r="P59" s="821"/>
      <c r="Q59" s="885"/>
      <c r="R59" s="886"/>
      <c r="S59" s="886"/>
      <c r="T59" s="886"/>
      <c r="U59" s="886"/>
      <c r="V59" s="886"/>
      <c r="W59" s="886"/>
      <c r="X59" s="886"/>
      <c r="Y59" s="886"/>
      <c r="Z59" s="886"/>
      <c r="AA59" s="886"/>
      <c r="AB59" s="886"/>
      <c r="AC59" s="886"/>
      <c r="AD59" s="886"/>
      <c r="AE59" s="887"/>
      <c r="AF59" s="825"/>
      <c r="AG59" s="826"/>
      <c r="AH59" s="826"/>
      <c r="AI59" s="826"/>
      <c r="AJ59" s="827"/>
      <c r="AK59" s="888"/>
      <c r="AL59" s="886"/>
      <c r="AM59" s="886"/>
      <c r="AN59" s="886"/>
      <c r="AO59" s="886"/>
      <c r="AP59" s="886"/>
      <c r="AQ59" s="886"/>
      <c r="AR59" s="886"/>
      <c r="AS59" s="886"/>
      <c r="AT59" s="886"/>
      <c r="AU59" s="886"/>
      <c r="AV59" s="886"/>
      <c r="AW59" s="886"/>
      <c r="AX59" s="886"/>
      <c r="AY59" s="886"/>
      <c r="AZ59" s="889"/>
      <c r="BA59" s="889"/>
      <c r="BB59" s="889"/>
      <c r="BC59" s="889"/>
      <c r="BD59" s="889"/>
      <c r="BE59" s="879"/>
      <c r="BF59" s="879"/>
      <c r="BG59" s="879"/>
      <c r="BH59" s="879"/>
      <c r="BI59" s="880"/>
      <c r="BJ59" s="253"/>
      <c r="BK59" s="253"/>
      <c r="BL59" s="253"/>
      <c r="BM59" s="253"/>
      <c r="BN59" s="253"/>
      <c r="BO59" s="266"/>
      <c r="BP59" s="266"/>
      <c r="BQ59" s="263">
        <v>53</v>
      </c>
      <c r="BR59" s="264"/>
      <c r="BS59" s="832"/>
      <c r="BT59" s="833"/>
      <c r="BU59" s="833"/>
      <c r="BV59" s="833"/>
      <c r="BW59" s="833"/>
      <c r="BX59" s="833"/>
      <c r="BY59" s="833"/>
      <c r="BZ59" s="833"/>
      <c r="CA59" s="833"/>
      <c r="CB59" s="833"/>
      <c r="CC59" s="833"/>
      <c r="CD59" s="833"/>
      <c r="CE59" s="833"/>
      <c r="CF59" s="833"/>
      <c r="CG59" s="834"/>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7"/>
      <c r="DW59" s="808"/>
      <c r="DX59" s="808"/>
      <c r="DY59" s="808"/>
      <c r="DZ59" s="809"/>
      <c r="EA59" s="247"/>
    </row>
    <row r="60" spans="1:131" s="248" customFormat="1" ht="26.25" customHeight="1" x14ac:dyDescent="0.15">
      <c r="A60" s="262">
        <v>33</v>
      </c>
      <c r="B60" s="819"/>
      <c r="C60" s="820"/>
      <c r="D60" s="820"/>
      <c r="E60" s="820"/>
      <c r="F60" s="820"/>
      <c r="G60" s="820"/>
      <c r="H60" s="820"/>
      <c r="I60" s="820"/>
      <c r="J60" s="820"/>
      <c r="K60" s="820"/>
      <c r="L60" s="820"/>
      <c r="M60" s="820"/>
      <c r="N60" s="820"/>
      <c r="O60" s="820"/>
      <c r="P60" s="821"/>
      <c r="Q60" s="885"/>
      <c r="R60" s="886"/>
      <c r="S60" s="886"/>
      <c r="T60" s="886"/>
      <c r="U60" s="886"/>
      <c r="V60" s="886"/>
      <c r="W60" s="886"/>
      <c r="X60" s="886"/>
      <c r="Y60" s="886"/>
      <c r="Z60" s="886"/>
      <c r="AA60" s="886"/>
      <c r="AB60" s="886"/>
      <c r="AC60" s="886"/>
      <c r="AD60" s="886"/>
      <c r="AE60" s="887"/>
      <c r="AF60" s="825"/>
      <c r="AG60" s="826"/>
      <c r="AH60" s="826"/>
      <c r="AI60" s="826"/>
      <c r="AJ60" s="827"/>
      <c r="AK60" s="888"/>
      <c r="AL60" s="886"/>
      <c r="AM60" s="886"/>
      <c r="AN60" s="886"/>
      <c r="AO60" s="886"/>
      <c r="AP60" s="886"/>
      <c r="AQ60" s="886"/>
      <c r="AR60" s="886"/>
      <c r="AS60" s="886"/>
      <c r="AT60" s="886"/>
      <c r="AU60" s="886"/>
      <c r="AV60" s="886"/>
      <c r="AW60" s="886"/>
      <c r="AX60" s="886"/>
      <c r="AY60" s="886"/>
      <c r="AZ60" s="889"/>
      <c r="BA60" s="889"/>
      <c r="BB60" s="889"/>
      <c r="BC60" s="889"/>
      <c r="BD60" s="889"/>
      <c r="BE60" s="879"/>
      <c r="BF60" s="879"/>
      <c r="BG60" s="879"/>
      <c r="BH60" s="879"/>
      <c r="BI60" s="880"/>
      <c r="BJ60" s="253"/>
      <c r="BK60" s="253"/>
      <c r="BL60" s="253"/>
      <c r="BM60" s="253"/>
      <c r="BN60" s="253"/>
      <c r="BO60" s="266"/>
      <c r="BP60" s="266"/>
      <c r="BQ60" s="263">
        <v>54</v>
      </c>
      <c r="BR60" s="264"/>
      <c r="BS60" s="832"/>
      <c r="BT60" s="833"/>
      <c r="BU60" s="833"/>
      <c r="BV60" s="833"/>
      <c r="BW60" s="833"/>
      <c r="BX60" s="833"/>
      <c r="BY60" s="833"/>
      <c r="BZ60" s="833"/>
      <c r="CA60" s="833"/>
      <c r="CB60" s="833"/>
      <c r="CC60" s="833"/>
      <c r="CD60" s="833"/>
      <c r="CE60" s="833"/>
      <c r="CF60" s="833"/>
      <c r="CG60" s="834"/>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7"/>
      <c r="DW60" s="808"/>
      <c r="DX60" s="808"/>
      <c r="DY60" s="808"/>
      <c r="DZ60" s="809"/>
      <c r="EA60" s="247"/>
    </row>
    <row r="61" spans="1:131" s="248" customFormat="1" ht="26.25" customHeight="1" thickBot="1" x14ac:dyDescent="0.2">
      <c r="A61" s="262">
        <v>34</v>
      </c>
      <c r="B61" s="819"/>
      <c r="C61" s="820"/>
      <c r="D61" s="820"/>
      <c r="E61" s="820"/>
      <c r="F61" s="820"/>
      <c r="G61" s="820"/>
      <c r="H61" s="820"/>
      <c r="I61" s="820"/>
      <c r="J61" s="820"/>
      <c r="K61" s="820"/>
      <c r="L61" s="820"/>
      <c r="M61" s="820"/>
      <c r="N61" s="820"/>
      <c r="O61" s="820"/>
      <c r="P61" s="821"/>
      <c r="Q61" s="885"/>
      <c r="R61" s="886"/>
      <c r="S61" s="886"/>
      <c r="T61" s="886"/>
      <c r="U61" s="886"/>
      <c r="V61" s="886"/>
      <c r="W61" s="886"/>
      <c r="X61" s="886"/>
      <c r="Y61" s="886"/>
      <c r="Z61" s="886"/>
      <c r="AA61" s="886"/>
      <c r="AB61" s="886"/>
      <c r="AC61" s="886"/>
      <c r="AD61" s="886"/>
      <c r="AE61" s="887"/>
      <c r="AF61" s="825"/>
      <c r="AG61" s="826"/>
      <c r="AH61" s="826"/>
      <c r="AI61" s="826"/>
      <c r="AJ61" s="827"/>
      <c r="AK61" s="888"/>
      <c r="AL61" s="886"/>
      <c r="AM61" s="886"/>
      <c r="AN61" s="886"/>
      <c r="AO61" s="886"/>
      <c r="AP61" s="886"/>
      <c r="AQ61" s="886"/>
      <c r="AR61" s="886"/>
      <c r="AS61" s="886"/>
      <c r="AT61" s="886"/>
      <c r="AU61" s="886"/>
      <c r="AV61" s="886"/>
      <c r="AW61" s="886"/>
      <c r="AX61" s="886"/>
      <c r="AY61" s="886"/>
      <c r="AZ61" s="889"/>
      <c r="BA61" s="889"/>
      <c r="BB61" s="889"/>
      <c r="BC61" s="889"/>
      <c r="BD61" s="889"/>
      <c r="BE61" s="879"/>
      <c r="BF61" s="879"/>
      <c r="BG61" s="879"/>
      <c r="BH61" s="879"/>
      <c r="BI61" s="880"/>
      <c r="BJ61" s="253"/>
      <c r="BK61" s="253"/>
      <c r="BL61" s="253"/>
      <c r="BM61" s="253"/>
      <c r="BN61" s="253"/>
      <c r="BO61" s="266"/>
      <c r="BP61" s="266"/>
      <c r="BQ61" s="263">
        <v>55</v>
      </c>
      <c r="BR61" s="264"/>
      <c r="BS61" s="832"/>
      <c r="BT61" s="833"/>
      <c r="BU61" s="833"/>
      <c r="BV61" s="833"/>
      <c r="BW61" s="833"/>
      <c r="BX61" s="833"/>
      <c r="BY61" s="833"/>
      <c r="BZ61" s="833"/>
      <c r="CA61" s="833"/>
      <c r="CB61" s="833"/>
      <c r="CC61" s="833"/>
      <c r="CD61" s="833"/>
      <c r="CE61" s="833"/>
      <c r="CF61" s="833"/>
      <c r="CG61" s="834"/>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7"/>
      <c r="DW61" s="808"/>
      <c r="DX61" s="808"/>
      <c r="DY61" s="808"/>
      <c r="DZ61" s="809"/>
      <c r="EA61" s="247"/>
    </row>
    <row r="62" spans="1:131" s="248" customFormat="1" ht="26.25" customHeight="1" x14ac:dyDescent="0.15">
      <c r="A62" s="262">
        <v>35</v>
      </c>
      <c r="B62" s="819"/>
      <c r="C62" s="820"/>
      <c r="D62" s="820"/>
      <c r="E62" s="820"/>
      <c r="F62" s="820"/>
      <c r="G62" s="820"/>
      <c r="H62" s="820"/>
      <c r="I62" s="820"/>
      <c r="J62" s="820"/>
      <c r="K62" s="820"/>
      <c r="L62" s="820"/>
      <c r="M62" s="820"/>
      <c r="N62" s="820"/>
      <c r="O62" s="820"/>
      <c r="P62" s="821"/>
      <c r="Q62" s="885"/>
      <c r="R62" s="886"/>
      <c r="S62" s="886"/>
      <c r="T62" s="886"/>
      <c r="U62" s="886"/>
      <c r="V62" s="886"/>
      <c r="W62" s="886"/>
      <c r="X62" s="886"/>
      <c r="Y62" s="886"/>
      <c r="Z62" s="886"/>
      <c r="AA62" s="886"/>
      <c r="AB62" s="886"/>
      <c r="AC62" s="886"/>
      <c r="AD62" s="886"/>
      <c r="AE62" s="887"/>
      <c r="AF62" s="825"/>
      <c r="AG62" s="826"/>
      <c r="AH62" s="826"/>
      <c r="AI62" s="826"/>
      <c r="AJ62" s="827"/>
      <c r="AK62" s="888"/>
      <c r="AL62" s="886"/>
      <c r="AM62" s="886"/>
      <c r="AN62" s="886"/>
      <c r="AO62" s="886"/>
      <c r="AP62" s="886"/>
      <c r="AQ62" s="886"/>
      <c r="AR62" s="886"/>
      <c r="AS62" s="886"/>
      <c r="AT62" s="886"/>
      <c r="AU62" s="886"/>
      <c r="AV62" s="886"/>
      <c r="AW62" s="886"/>
      <c r="AX62" s="886"/>
      <c r="AY62" s="886"/>
      <c r="AZ62" s="889"/>
      <c r="BA62" s="889"/>
      <c r="BB62" s="889"/>
      <c r="BC62" s="889"/>
      <c r="BD62" s="889"/>
      <c r="BE62" s="879"/>
      <c r="BF62" s="879"/>
      <c r="BG62" s="879"/>
      <c r="BH62" s="879"/>
      <c r="BI62" s="880"/>
      <c r="BJ62" s="897" t="s">
        <v>408</v>
      </c>
      <c r="BK62" s="846"/>
      <c r="BL62" s="846"/>
      <c r="BM62" s="846"/>
      <c r="BN62" s="847"/>
      <c r="BO62" s="266"/>
      <c r="BP62" s="266"/>
      <c r="BQ62" s="263">
        <v>56</v>
      </c>
      <c r="BR62" s="264"/>
      <c r="BS62" s="832"/>
      <c r="BT62" s="833"/>
      <c r="BU62" s="833"/>
      <c r="BV62" s="833"/>
      <c r="BW62" s="833"/>
      <c r="BX62" s="833"/>
      <c r="BY62" s="833"/>
      <c r="BZ62" s="833"/>
      <c r="CA62" s="833"/>
      <c r="CB62" s="833"/>
      <c r="CC62" s="833"/>
      <c r="CD62" s="833"/>
      <c r="CE62" s="833"/>
      <c r="CF62" s="833"/>
      <c r="CG62" s="834"/>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7"/>
      <c r="DW62" s="808"/>
      <c r="DX62" s="808"/>
      <c r="DY62" s="808"/>
      <c r="DZ62" s="809"/>
      <c r="EA62" s="247"/>
    </row>
    <row r="63" spans="1:131" s="248" customFormat="1" ht="26.25" customHeight="1" thickBot="1" x14ac:dyDescent="0.2">
      <c r="A63" s="265" t="s">
        <v>390</v>
      </c>
      <c r="B63" s="855" t="s">
        <v>409</v>
      </c>
      <c r="C63" s="856"/>
      <c r="D63" s="856"/>
      <c r="E63" s="856"/>
      <c r="F63" s="856"/>
      <c r="G63" s="856"/>
      <c r="H63" s="856"/>
      <c r="I63" s="856"/>
      <c r="J63" s="856"/>
      <c r="K63" s="856"/>
      <c r="L63" s="856"/>
      <c r="M63" s="856"/>
      <c r="N63" s="856"/>
      <c r="O63" s="856"/>
      <c r="P63" s="857"/>
      <c r="Q63" s="890"/>
      <c r="R63" s="891"/>
      <c r="S63" s="891"/>
      <c r="T63" s="891"/>
      <c r="U63" s="891"/>
      <c r="V63" s="891"/>
      <c r="W63" s="891"/>
      <c r="X63" s="891"/>
      <c r="Y63" s="891"/>
      <c r="Z63" s="891"/>
      <c r="AA63" s="891"/>
      <c r="AB63" s="891"/>
      <c r="AC63" s="891"/>
      <c r="AD63" s="891"/>
      <c r="AE63" s="892"/>
      <c r="AF63" s="893">
        <v>60</v>
      </c>
      <c r="AG63" s="894"/>
      <c r="AH63" s="894"/>
      <c r="AI63" s="894"/>
      <c r="AJ63" s="895"/>
      <c r="AK63" s="896"/>
      <c r="AL63" s="891"/>
      <c r="AM63" s="891"/>
      <c r="AN63" s="891"/>
      <c r="AO63" s="891"/>
      <c r="AP63" s="894">
        <v>1927</v>
      </c>
      <c r="AQ63" s="894"/>
      <c r="AR63" s="894"/>
      <c r="AS63" s="894"/>
      <c r="AT63" s="894"/>
      <c r="AU63" s="894">
        <v>1153</v>
      </c>
      <c r="AV63" s="894"/>
      <c r="AW63" s="894"/>
      <c r="AX63" s="894"/>
      <c r="AY63" s="894"/>
      <c r="AZ63" s="898"/>
      <c r="BA63" s="898"/>
      <c r="BB63" s="898"/>
      <c r="BC63" s="898"/>
      <c r="BD63" s="898"/>
      <c r="BE63" s="899"/>
      <c r="BF63" s="899"/>
      <c r="BG63" s="899"/>
      <c r="BH63" s="899"/>
      <c r="BI63" s="900"/>
      <c r="BJ63" s="901" t="s">
        <v>128</v>
      </c>
      <c r="BK63" s="902"/>
      <c r="BL63" s="902"/>
      <c r="BM63" s="902"/>
      <c r="BN63" s="903"/>
      <c r="BO63" s="266"/>
      <c r="BP63" s="266"/>
      <c r="BQ63" s="263">
        <v>57</v>
      </c>
      <c r="BR63" s="264"/>
      <c r="BS63" s="832"/>
      <c r="BT63" s="833"/>
      <c r="BU63" s="833"/>
      <c r="BV63" s="833"/>
      <c r="BW63" s="833"/>
      <c r="BX63" s="833"/>
      <c r="BY63" s="833"/>
      <c r="BZ63" s="833"/>
      <c r="CA63" s="833"/>
      <c r="CB63" s="833"/>
      <c r="CC63" s="833"/>
      <c r="CD63" s="833"/>
      <c r="CE63" s="833"/>
      <c r="CF63" s="833"/>
      <c r="CG63" s="834"/>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7"/>
      <c r="DW63" s="808"/>
      <c r="DX63" s="808"/>
      <c r="DY63" s="808"/>
      <c r="DZ63" s="80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32"/>
      <c r="BT64" s="833"/>
      <c r="BU64" s="833"/>
      <c r="BV64" s="833"/>
      <c r="BW64" s="833"/>
      <c r="BX64" s="833"/>
      <c r="BY64" s="833"/>
      <c r="BZ64" s="833"/>
      <c r="CA64" s="833"/>
      <c r="CB64" s="833"/>
      <c r="CC64" s="833"/>
      <c r="CD64" s="833"/>
      <c r="CE64" s="833"/>
      <c r="CF64" s="833"/>
      <c r="CG64" s="834"/>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7"/>
      <c r="DW64" s="808"/>
      <c r="DX64" s="808"/>
      <c r="DY64" s="808"/>
      <c r="DZ64" s="809"/>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32"/>
      <c r="BT65" s="833"/>
      <c r="BU65" s="833"/>
      <c r="BV65" s="833"/>
      <c r="BW65" s="833"/>
      <c r="BX65" s="833"/>
      <c r="BY65" s="833"/>
      <c r="BZ65" s="833"/>
      <c r="CA65" s="833"/>
      <c r="CB65" s="833"/>
      <c r="CC65" s="833"/>
      <c r="CD65" s="833"/>
      <c r="CE65" s="833"/>
      <c r="CF65" s="833"/>
      <c r="CG65" s="834"/>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7"/>
      <c r="DW65" s="808"/>
      <c r="DX65" s="808"/>
      <c r="DY65" s="808"/>
      <c r="DZ65" s="809"/>
      <c r="EA65" s="247"/>
    </row>
    <row r="66" spans="1:131" s="248" customFormat="1" ht="26.25" customHeight="1" x14ac:dyDescent="0.15">
      <c r="A66" s="798" t="s">
        <v>411</v>
      </c>
      <c r="B66" s="799"/>
      <c r="C66" s="799"/>
      <c r="D66" s="799"/>
      <c r="E66" s="799"/>
      <c r="F66" s="799"/>
      <c r="G66" s="799"/>
      <c r="H66" s="799"/>
      <c r="I66" s="799"/>
      <c r="J66" s="799"/>
      <c r="K66" s="799"/>
      <c r="L66" s="799"/>
      <c r="M66" s="799"/>
      <c r="N66" s="799"/>
      <c r="O66" s="799"/>
      <c r="P66" s="800"/>
      <c r="Q66" s="775" t="s">
        <v>412</v>
      </c>
      <c r="R66" s="776"/>
      <c r="S66" s="776"/>
      <c r="T66" s="776"/>
      <c r="U66" s="777"/>
      <c r="V66" s="775" t="s">
        <v>396</v>
      </c>
      <c r="W66" s="776"/>
      <c r="X66" s="776"/>
      <c r="Y66" s="776"/>
      <c r="Z66" s="777"/>
      <c r="AA66" s="775" t="s">
        <v>413</v>
      </c>
      <c r="AB66" s="776"/>
      <c r="AC66" s="776"/>
      <c r="AD66" s="776"/>
      <c r="AE66" s="777"/>
      <c r="AF66" s="904" t="s">
        <v>414</v>
      </c>
      <c r="AG66" s="868"/>
      <c r="AH66" s="868"/>
      <c r="AI66" s="868"/>
      <c r="AJ66" s="905"/>
      <c r="AK66" s="775" t="s">
        <v>399</v>
      </c>
      <c r="AL66" s="799"/>
      <c r="AM66" s="799"/>
      <c r="AN66" s="799"/>
      <c r="AO66" s="800"/>
      <c r="AP66" s="775" t="s">
        <v>400</v>
      </c>
      <c r="AQ66" s="776"/>
      <c r="AR66" s="776"/>
      <c r="AS66" s="776"/>
      <c r="AT66" s="777"/>
      <c r="AU66" s="775" t="s">
        <v>415</v>
      </c>
      <c r="AV66" s="776"/>
      <c r="AW66" s="776"/>
      <c r="AX66" s="776"/>
      <c r="AY66" s="777"/>
      <c r="AZ66" s="775" t="s">
        <v>378</v>
      </c>
      <c r="BA66" s="776"/>
      <c r="BB66" s="776"/>
      <c r="BC66" s="776"/>
      <c r="BD66" s="787"/>
      <c r="BE66" s="266"/>
      <c r="BF66" s="266"/>
      <c r="BG66" s="266"/>
      <c r="BH66" s="266"/>
      <c r="BI66" s="266"/>
      <c r="BJ66" s="266"/>
      <c r="BK66" s="266"/>
      <c r="BL66" s="266"/>
      <c r="BM66" s="266"/>
      <c r="BN66" s="266"/>
      <c r="BO66" s="266"/>
      <c r="BP66" s="266"/>
      <c r="BQ66" s="263">
        <v>60</v>
      </c>
      <c r="BR66" s="268"/>
      <c r="BS66" s="915"/>
      <c r="BT66" s="916"/>
      <c r="BU66" s="916"/>
      <c r="BV66" s="916"/>
      <c r="BW66" s="916"/>
      <c r="BX66" s="916"/>
      <c r="BY66" s="916"/>
      <c r="BZ66" s="916"/>
      <c r="CA66" s="916"/>
      <c r="CB66" s="916"/>
      <c r="CC66" s="916"/>
      <c r="CD66" s="916"/>
      <c r="CE66" s="916"/>
      <c r="CF66" s="916"/>
      <c r="CG66" s="917"/>
      <c r="CH66" s="912"/>
      <c r="CI66" s="913"/>
      <c r="CJ66" s="913"/>
      <c r="CK66" s="913"/>
      <c r="CL66" s="914"/>
      <c r="CM66" s="912"/>
      <c r="CN66" s="913"/>
      <c r="CO66" s="913"/>
      <c r="CP66" s="913"/>
      <c r="CQ66" s="914"/>
      <c r="CR66" s="912"/>
      <c r="CS66" s="913"/>
      <c r="CT66" s="913"/>
      <c r="CU66" s="913"/>
      <c r="CV66" s="914"/>
      <c r="CW66" s="912"/>
      <c r="CX66" s="913"/>
      <c r="CY66" s="913"/>
      <c r="CZ66" s="913"/>
      <c r="DA66" s="914"/>
      <c r="DB66" s="912"/>
      <c r="DC66" s="913"/>
      <c r="DD66" s="913"/>
      <c r="DE66" s="913"/>
      <c r="DF66" s="914"/>
      <c r="DG66" s="912"/>
      <c r="DH66" s="913"/>
      <c r="DI66" s="913"/>
      <c r="DJ66" s="913"/>
      <c r="DK66" s="914"/>
      <c r="DL66" s="912"/>
      <c r="DM66" s="913"/>
      <c r="DN66" s="913"/>
      <c r="DO66" s="913"/>
      <c r="DP66" s="914"/>
      <c r="DQ66" s="912"/>
      <c r="DR66" s="913"/>
      <c r="DS66" s="913"/>
      <c r="DT66" s="913"/>
      <c r="DU66" s="914"/>
      <c r="DV66" s="909"/>
      <c r="DW66" s="910"/>
      <c r="DX66" s="910"/>
      <c r="DY66" s="910"/>
      <c r="DZ66" s="911"/>
      <c r="EA66" s="247"/>
    </row>
    <row r="67" spans="1:131" s="248" customFormat="1" ht="26.25" customHeight="1" thickBot="1" x14ac:dyDescent="0.2">
      <c r="A67" s="801"/>
      <c r="B67" s="802"/>
      <c r="C67" s="802"/>
      <c r="D67" s="802"/>
      <c r="E67" s="802"/>
      <c r="F67" s="802"/>
      <c r="G67" s="802"/>
      <c r="H67" s="802"/>
      <c r="I67" s="802"/>
      <c r="J67" s="802"/>
      <c r="K67" s="802"/>
      <c r="L67" s="802"/>
      <c r="M67" s="802"/>
      <c r="N67" s="802"/>
      <c r="O67" s="802"/>
      <c r="P67" s="803"/>
      <c r="Q67" s="778"/>
      <c r="R67" s="779"/>
      <c r="S67" s="779"/>
      <c r="T67" s="779"/>
      <c r="U67" s="780"/>
      <c r="V67" s="778"/>
      <c r="W67" s="779"/>
      <c r="X67" s="779"/>
      <c r="Y67" s="779"/>
      <c r="Z67" s="780"/>
      <c r="AA67" s="778"/>
      <c r="AB67" s="779"/>
      <c r="AC67" s="779"/>
      <c r="AD67" s="779"/>
      <c r="AE67" s="780"/>
      <c r="AF67" s="906"/>
      <c r="AG67" s="871"/>
      <c r="AH67" s="871"/>
      <c r="AI67" s="871"/>
      <c r="AJ67" s="907"/>
      <c r="AK67" s="908"/>
      <c r="AL67" s="802"/>
      <c r="AM67" s="802"/>
      <c r="AN67" s="802"/>
      <c r="AO67" s="803"/>
      <c r="AP67" s="778"/>
      <c r="AQ67" s="779"/>
      <c r="AR67" s="779"/>
      <c r="AS67" s="779"/>
      <c r="AT67" s="780"/>
      <c r="AU67" s="778"/>
      <c r="AV67" s="779"/>
      <c r="AW67" s="779"/>
      <c r="AX67" s="779"/>
      <c r="AY67" s="780"/>
      <c r="AZ67" s="778"/>
      <c r="BA67" s="779"/>
      <c r="BB67" s="779"/>
      <c r="BC67" s="779"/>
      <c r="BD67" s="788"/>
      <c r="BE67" s="266"/>
      <c r="BF67" s="266"/>
      <c r="BG67" s="266"/>
      <c r="BH67" s="266"/>
      <c r="BI67" s="266"/>
      <c r="BJ67" s="266"/>
      <c r="BK67" s="266"/>
      <c r="BL67" s="266"/>
      <c r="BM67" s="266"/>
      <c r="BN67" s="266"/>
      <c r="BO67" s="266"/>
      <c r="BP67" s="266"/>
      <c r="BQ67" s="263">
        <v>61</v>
      </c>
      <c r="BR67" s="268"/>
      <c r="BS67" s="915"/>
      <c r="BT67" s="916"/>
      <c r="BU67" s="916"/>
      <c r="BV67" s="916"/>
      <c r="BW67" s="916"/>
      <c r="BX67" s="916"/>
      <c r="BY67" s="916"/>
      <c r="BZ67" s="916"/>
      <c r="CA67" s="916"/>
      <c r="CB67" s="916"/>
      <c r="CC67" s="916"/>
      <c r="CD67" s="916"/>
      <c r="CE67" s="916"/>
      <c r="CF67" s="916"/>
      <c r="CG67" s="917"/>
      <c r="CH67" s="912"/>
      <c r="CI67" s="913"/>
      <c r="CJ67" s="913"/>
      <c r="CK67" s="913"/>
      <c r="CL67" s="914"/>
      <c r="CM67" s="912"/>
      <c r="CN67" s="913"/>
      <c r="CO67" s="913"/>
      <c r="CP67" s="913"/>
      <c r="CQ67" s="914"/>
      <c r="CR67" s="912"/>
      <c r="CS67" s="913"/>
      <c r="CT67" s="913"/>
      <c r="CU67" s="913"/>
      <c r="CV67" s="914"/>
      <c r="CW67" s="912"/>
      <c r="CX67" s="913"/>
      <c r="CY67" s="913"/>
      <c r="CZ67" s="913"/>
      <c r="DA67" s="914"/>
      <c r="DB67" s="912"/>
      <c r="DC67" s="913"/>
      <c r="DD67" s="913"/>
      <c r="DE67" s="913"/>
      <c r="DF67" s="914"/>
      <c r="DG67" s="912"/>
      <c r="DH67" s="913"/>
      <c r="DI67" s="913"/>
      <c r="DJ67" s="913"/>
      <c r="DK67" s="914"/>
      <c r="DL67" s="912"/>
      <c r="DM67" s="913"/>
      <c r="DN67" s="913"/>
      <c r="DO67" s="913"/>
      <c r="DP67" s="914"/>
      <c r="DQ67" s="912"/>
      <c r="DR67" s="913"/>
      <c r="DS67" s="913"/>
      <c r="DT67" s="913"/>
      <c r="DU67" s="914"/>
      <c r="DV67" s="909"/>
      <c r="DW67" s="910"/>
      <c r="DX67" s="910"/>
      <c r="DY67" s="910"/>
      <c r="DZ67" s="911"/>
      <c r="EA67" s="247"/>
    </row>
    <row r="68" spans="1:131" s="248" customFormat="1" ht="26.25" customHeight="1" thickTop="1" x14ac:dyDescent="0.15">
      <c r="A68" s="259">
        <v>1</v>
      </c>
      <c r="B68" s="769" t="s">
        <v>570</v>
      </c>
      <c r="C68" s="770"/>
      <c r="D68" s="770"/>
      <c r="E68" s="770"/>
      <c r="F68" s="770"/>
      <c r="G68" s="770"/>
      <c r="H68" s="770"/>
      <c r="I68" s="770"/>
      <c r="J68" s="770"/>
      <c r="K68" s="770"/>
      <c r="L68" s="770"/>
      <c r="M68" s="770"/>
      <c r="N68" s="770"/>
      <c r="O68" s="770"/>
      <c r="P68" s="771"/>
      <c r="Q68" s="921">
        <v>2404</v>
      </c>
      <c r="R68" s="918"/>
      <c r="S68" s="918"/>
      <c r="T68" s="918"/>
      <c r="U68" s="918"/>
      <c r="V68" s="918">
        <v>2284</v>
      </c>
      <c r="W68" s="918"/>
      <c r="X68" s="918"/>
      <c r="Y68" s="918"/>
      <c r="Z68" s="918"/>
      <c r="AA68" s="918">
        <v>119</v>
      </c>
      <c r="AB68" s="918"/>
      <c r="AC68" s="918"/>
      <c r="AD68" s="918"/>
      <c r="AE68" s="918"/>
      <c r="AF68" s="918">
        <v>119</v>
      </c>
      <c r="AG68" s="918"/>
      <c r="AH68" s="918"/>
      <c r="AI68" s="918"/>
      <c r="AJ68" s="918"/>
      <c r="AK68" s="773">
        <v>63</v>
      </c>
      <c r="AL68" s="773"/>
      <c r="AM68" s="773"/>
      <c r="AN68" s="773"/>
      <c r="AO68" s="773"/>
      <c r="AP68" s="918">
        <v>61</v>
      </c>
      <c r="AQ68" s="918"/>
      <c r="AR68" s="918"/>
      <c r="AS68" s="918"/>
      <c r="AT68" s="918"/>
      <c r="AU68" s="918">
        <v>3</v>
      </c>
      <c r="AV68" s="918"/>
      <c r="AW68" s="918"/>
      <c r="AX68" s="918"/>
      <c r="AY68" s="918"/>
      <c r="AZ68" s="919"/>
      <c r="BA68" s="919"/>
      <c r="BB68" s="919"/>
      <c r="BC68" s="919"/>
      <c r="BD68" s="920"/>
      <c r="BE68" s="266"/>
      <c r="BF68" s="266"/>
      <c r="BG68" s="266"/>
      <c r="BH68" s="266"/>
      <c r="BI68" s="266"/>
      <c r="BJ68" s="266"/>
      <c r="BK68" s="266"/>
      <c r="BL68" s="266"/>
      <c r="BM68" s="266"/>
      <c r="BN68" s="266"/>
      <c r="BO68" s="266"/>
      <c r="BP68" s="266"/>
      <c r="BQ68" s="263">
        <v>62</v>
      </c>
      <c r="BR68" s="268"/>
      <c r="BS68" s="915"/>
      <c r="BT68" s="916"/>
      <c r="BU68" s="916"/>
      <c r="BV68" s="916"/>
      <c r="BW68" s="916"/>
      <c r="BX68" s="916"/>
      <c r="BY68" s="916"/>
      <c r="BZ68" s="916"/>
      <c r="CA68" s="916"/>
      <c r="CB68" s="916"/>
      <c r="CC68" s="916"/>
      <c r="CD68" s="916"/>
      <c r="CE68" s="916"/>
      <c r="CF68" s="916"/>
      <c r="CG68" s="917"/>
      <c r="CH68" s="912"/>
      <c r="CI68" s="913"/>
      <c r="CJ68" s="913"/>
      <c r="CK68" s="913"/>
      <c r="CL68" s="914"/>
      <c r="CM68" s="912"/>
      <c r="CN68" s="913"/>
      <c r="CO68" s="913"/>
      <c r="CP68" s="913"/>
      <c r="CQ68" s="914"/>
      <c r="CR68" s="912"/>
      <c r="CS68" s="913"/>
      <c r="CT68" s="913"/>
      <c r="CU68" s="913"/>
      <c r="CV68" s="914"/>
      <c r="CW68" s="912"/>
      <c r="CX68" s="913"/>
      <c r="CY68" s="913"/>
      <c r="CZ68" s="913"/>
      <c r="DA68" s="914"/>
      <c r="DB68" s="912"/>
      <c r="DC68" s="913"/>
      <c r="DD68" s="913"/>
      <c r="DE68" s="913"/>
      <c r="DF68" s="914"/>
      <c r="DG68" s="912"/>
      <c r="DH68" s="913"/>
      <c r="DI68" s="913"/>
      <c r="DJ68" s="913"/>
      <c r="DK68" s="914"/>
      <c r="DL68" s="912"/>
      <c r="DM68" s="913"/>
      <c r="DN68" s="913"/>
      <c r="DO68" s="913"/>
      <c r="DP68" s="914"/>
      <c r="DQ68" s="912"/>
      <c r="DR68" s="913"/>
      <c r="DS68" s="913"/>
      <c r="DT68" s="913"/>
      <c r="DU68" s="914"/>
      <c r="DV68" s="909"/>
      <c r="DW68" s="910"/>
      <c r="DX68" s="910"/>
      <c r="DY68" s="910"/>
      <c r="DZ68" s="911"/>
      <c r="EA68" s="247"/>
    </row>
    <row r="69" spans="1:131" s="248" customFormat="1" ht="26.25" customHeight="1" x14ac:dyDescent="0.15">
      <c r="A69" s="262">
        <v>2</v>
      </c>
      <c r="B69" s="766" t="s">
        <v>571</v>
      </c>
      <c r="C69" s="767"/>
      <c r="D69" s="767"/>
      <c r="E69" s="767"/>
      <c r="F69" s="767"/>
      <c r="G69" s="767"/>
      <c r="H69" s="767"/>
      <c r="I69" s="767"/>
      <c r="J69" s="767"/>
      <c r="K69" s="767"/>
      <c r="L69" s="767"/>
      <c r="M69" s="767"/>
      <c r="N69" s="767"/>
      <c r="O69" s="767"/>
      <c r="P69" s="768"/>
      <c r="Q69" s="922">
        <v>203</v>
      </c>
      <c r="R69" s="772"/>
      <c r="S69" s="772"/>
      <c r="T69" s="772"/>
      <c r="U69" s="772"/>
      <c r="V69" s="772">
        <v>189</v>
      </c>
      <c r="W69" s="772"/>
      <c r="X69" s="772"/>
      <c r="Y69" s="772"/>
      <c r="Z69" s="772"/>
      <c r="AA69" s="772">
        <v>14</v>
      </c>
      <c r="AB69" s="772"/>
      <c r="AC69" s="772"/>
      <c r="AD69" s="772"/>
      <c r="AE69" s="772"/>
      <c r="AF69" s="772">
        <v>14</v>
      </c>
      <c r="AG69" s="772"/>
      <c r="AH69" s="772"/>
      <c r="AI69" s="772"/>
      <c r="AJ69" s="772"/>
      <c r="AK69" s="772" t="s">
        <v>574</v>
      </c>
      <c r="AL69" s="772"/>
      <c r="AM69" s="772"/>
      <c r="AN69" s="772"/>
      <c r="AO69" s="772"/>
      <c r="AP69" s="772" t="s">
        <v>574</v>
      </c>
      <c r="AQ69" s="772"/>
      <c r="AR69" s="772"/>
      <c r="AS69" s="772"/>
      <c r="AT69" s="772"/>
      <c r="AU69" s="772" t="s">
        <v>574</v>
      </c>
      <c r="AV69" s="772"/>
      <c r="AW69" s="772"/>
      <c r="AX69" s="772"/>
      <c r="AY69" s="772"/>
      <c r="AZ69" s="923"/>
      <c r="BA69" s="923"/>
      <c r="BB69" s="923"/>
      <c r="BC69" s="923"/>
      <c r="BD69" s="924"/>
      <c r="BE69" s="266"/>
      <c r="BF69" s="266"/>
      <c r="BG69" s="266"/>
      <c r="BH69" s="266"/>
      <c r="BI69" s="266"/>
      <c r="BJ69" s="266"/>
      <c r="BK69" s="266"/>
      <c r="BL69" s="266"/>
      <c r="BM69" s="266"/>
      <c r="BN69" s="266"/>
      <c r="BO69" s="266"/>
      <c r="BP69" s="266"/>
      <c r="BQ69" s="263">
        <v>63</v>
      </c>
      <c r="BR69" s="268"/>
      <c r="BS69" s="915"/>
      <c r="BT69" s="916"/>
      <c r="BU69" s="916"/>
      <c r="BV69" s="916"/>
      <c r="BW69" s="916"/>
      <c r="BX69" s="916"/>
      <c r="BY69" s="916"/>
      <c r="BZ69" s="916"/>
      <c r="CA69" s="916"/>
      <c r="CB69" s="916"/>
      <c r="CC69" s="916"/>
      <c r="CD69" s="916"/>
      <c r="CE69" s="916"/>
      <c r="CF69" s="916"/>
      <c r="CG69" s="917"/>
      <c r="CH69" s="912"/>
      <c r="CI69" s="913"/>
      <c r="CJ69" s="913"/>
      <c r="CK69" s="913"/>
      <c r="CL69" s="914"/>
      <c r="CM69" s="912"/>
      <c r="CN69" s="913"/>
      <c r="CO69" s="913"/>
      <c r="CP69" s="913"/>
      <c r="CQ69" s="914"/>
      <c r="CR69" s="912"/>
      <c r="CS69" s="913"/>
      <c r="CT69" s="913"/>
      <c r="CU69" s="913"/>
      <c r="CV69" s="914"/>
      <c r="CW69" s="912"/>
      <c r="CX69" s="913"/>
      <c r="CY69" s="913"/>
      <c r="CZ69" s="913"/>
      <c r="DA69" s="914"/>
      <c r="DB69" s="912"/>
      <c r="DC69" s="913"/>
      <c r="DD69" s="913"/>
      <c r="DE69" s="913"/>
      <c r="DF69" s="914"/>
      <c r="DG69" s="912"/>
      <c r="DH69" s="913"/>
      <c r="DI69" s="913"/>
      <c r="DJ69" s="913"/>
      <c r="DK69" s="914"/>
      <c r="DL69" s="912"/>
      <c r="DM69" s="913"/>
      <c r="DN69" s="913"/>
      <c r="DO69" s="913"/>
      <c r="DP69" s="914"/>
      <c r="DQ69" s="912"/>
      <c r="DR69" s="913"/>
      <c r="DS69" s="913"/>
      <c r="DT69" s="913"/>
      <c r="DU69" s="914"/>
      <c r="DV69" s="909"/>
      <c r="DW69" s="910"/>
      <c r="DX69" s="910"/>
      <c r="DY69" s="910"/>
      <c r="DZ69" s="911"/>
      <c r="EA69" s="247"/>
    </row>
    <row r="70" spans="1:131" s="248" customFormat="1" ht="26.25" customHeight="1" x14ac:dyDescent="0.15">
      <c r="A70" s="262">
        <v>3</v>
      </c>
      <c r="B70" s="766" t="s">
        <v>572</v>
      </c>
      <c r="C70" s="767"/>
      <c r="D70" s="767"/>
      <c r="E70" s="767"/>
      <c r="F70" s="767"/>
      <c r="G70" s="767"/>
      <c r="H70" s="767"/>
      <c r="I70" s="767"/>
      <c r="J70" s="767"/>
      <c r="K70" s="767"/>
      <c r="L70" s="767"/>
      <c r="M70" s="767"/>
      <c r="N70" s="767"/>
      <c r="O70" s="767"/>
      <c r="P70" s="768"/>
      <c r="Q70" s="922">
        <v>1218363</v>
      </c>
      <c r="R70" s="772"/>
      <c r="S70" s="772"/>
      <c r="T70" s="772"/>
      <c r="U70" s="772"/>
      <c r="V70" s="772">
        <v>1197433</v>
      </c>
      <c r="W70" s="772"/>
      <c r="X70" s="772"/>
      <c r="Y70" s="772"/>
      <c r="Z70" s="772"/>
      <c r="AA70" s="772">
        <v>20930</v>
      </c>
      <c r="AB70" s="772"/>
      <c r="AC70" s="772"/>
      <c r="AD70" s="772"/>
      <c r="AE70" s="772"/>
      <c r="AF70" s="772">
        <v>20930</v>
      </c>
      <c r="AG70" s="772"/>
      <c r="AH70" s="772"/>
      <c r="AI70" s="772"/>
      <c r="AJ70" s="772"/>
      <c r="AK70" s="772">
        <v>7055</v>
      </c>
      <c r="AL70" s="772"/>
      <c r="AM70" s="772"/>
      <c r="AN70" s="772"/>
      <c r="AO70" s="772"/>
      <c r="AP70" s="772" t="s">
        <v>574</v>
      </c>
      <c r="AQ70" s="772"/>
      <c r="AR70" s="772"/>
      <c r="AS70" s="772"/>
      <c r="AT70" s="772"/>
      <c r="AU70" s="772" t="s">
        <v>574</v>
      </c>
      <c r="AV70" s="772"/>
      <c r="AW70" s="772"/>
      <c r="AX70" s="772"/>
      <c r="AY70" s="772"/>
      <c r="AZ70" s="923"/>
      <c r="BA70" s="923"/>
      <c r="BB70" s="923"/>
      <c r="BC70" s="923"/>
      <c r="BD70" s="924"/>
      <c r="BE70" s="266"/>
      <c r="BF70" s="266"/>
      <c r="BG70" s="266"/>
      <c r="BH70" s="266"/>
      <c r="BI70" s="266"/>
      <c r="BJ70" s="266"/>
      <c r="BK70" s="266"/>
      <c r="BL70" s="266"/>
      <c r="BM70" s="266"/>
      <c r="BN70" s="266"/>
      <c r="BO70" s="266"/>
      <c r="BP70" s="266"/>
      <c r="BQ70" s="263">
        <v>64</v>
      </c>
      <c r="BR70" s="268"/>
      <c r="BS70" s="915"/>
      <c r="BT70" s="916"/>
      <c r="BU70" s="916"/>
      <c r="BV70" s="916"/>
      <c r="BW70" s="916"/>
      <c r="BX70" s="916"/>
      <c r="BY70" s="916"/>
      <c r="BZ70" s="916"/>
      <c r="CA70" s="916"/>
      <c r="CB70" s="916"/>
      <c r="CC70" s="916"/>
      <c r="CD70" s="916"/>
      <c r="CE70" s="916"/>
      <c r="CF70" s="916"/>
      <c r="CG70" s="917"/>
      <c r="CH70" s="912"/>
      <c r="CI70" s="913"/>
      <c r="CJ70" s="913"/>
      <c r="CK70" s="913"/>
      <c r="CL70" s="914"/>
      <c r="CM70" s="912"/>
      <c r="CN70" s="913"/>
      <c r="CO70" s="913"/>
      <c r="CP70" s="913"/>
      <c r="CQ70" s="914"/>
      <c r="CR70" s="912"/>
      <c r="CS70" s="913"/>
      <c r="CT70" s="913"/>
      <c r="CU70" s="913"/>
      <c r="CV70" s="914"/>
      <c r="CW70" s="912"/>
      <c r="CX70" s="913"/>
      <c r="CY70" s="913"/>
      <c r="CZ70" s="913"/>
      <c r="DA70" s="914"/>
      <c r="DB70" s="912"/>
      <c r="DC70" s="913"/>
      <c r="DD70" s="913"/>
      <c r="DE70" s="913"/>
      <c r="DF70" s="914"/>
      <c r="DG70" s="912"/>
      <c r="DH70" s="913"/>
      <c r="DI70" s="913"/>
      <c r="DJ70" s="913"/>
      <c r="DK70" s="914"/>
      <c r="DL70" s="912"/>
      <c r="DM70" s="913"/>
      <c r="DN70" s="913"/>
      <c r="DO70" s="913"/>
      <c r="DP70" s="914"/>
      <c r="DQ70" s="912"/>
      <c r="DR70" s="913"/>
      <c r="DS70" s="913"/>
      <c r="DT70" s="913"/>
      <c r="DU70" s="914"/>
      <c r="DV70" s="909"/>
      <c r="DW70" s="910"/>
      <c r="DX70" s="910"/>
      <c r="DY70" s="910"/>
      <c r="DZ70" s="911"/>
      <c r="EA70" s="247"/>
    </row>
    <row r="71" spans="1:131" s="248" customFormat="1" ht="26.25" customHeight="1" x14ac:dyDescent="0.15">
      <c r="A71" s="262">
        <v>4</v>
      </c>
      <c r="B71" s="766" t="s">
        <v>580</v>
      </c>
      <c r="C71" s="767"/>
      <c r="D71" s="767"/>
      <c r="E71" s="767"/>
      <c r="F71" s="767"/>
      <c r="G71" s="767"/>
      <c r="H71" s="767"/>
      <c r="I71" s="767"/>
      <c r="J71" s="767"/>
      <c r="K71" s="767"/>
      <c r="L71" s="767"/>
      <c r="M71" s="767"/>
      <c r="N71" s="767"/>
      <c r="O71" s="767"/>
      <c r="P71" s="768"/>
      <c r="Q71" s="922">
        <v>39672</v>
      </c>
      <c r="R71" s="772"/>
      <c r="S71" s="772"/>
      <c r="T71" s="772"/>
      <c r="U71" s="772"/>
      <c r="V71" s="772">
        <v>34313</v>
      </c>
      <c r="W71" s="772"/>
      <c r="X71" s="772"/>
      <c r="Y71" s="772"/>
      <c r="Z71" s="772"/>
      <c r="AA71" s="772">
        <v>5359</v>
      </c>
      <c r="AB71" s="772"/>
      <c r="AC71" s="772"/>
      <c r="AD71" s="772"/>
      <c r="AE71" s="772"/>
      <c r="AF71" s="772">
        <v>20308</v>
      </c>
      <c r="AG71" s="772"/>
      <c r="AH71" s="772"/>
      <c r="AI71" s="772"/>
      <c r="AJ71" s="772"/>
      <c r="AK71" s="772">
        <v>1</v>
      </c>
      <c r="AL71" s="772"/>
      <c r="AM71" s="772"/>
      <c r="AN71" s="772"/>
      <c r="AO71" s="772"/>
      <c r="AP71" s="772">
        <v>119425</v>
      </c>
      <c r="AQ71" s="772"/>
      <c r="AR71" s="772"/>
      <c r="AS71" s="772"/>
      <c r="AT71" s="772"/>
      <c r="AU71" s="772" t="s">
        <v>574</v>
      </c>
      <c r="AV71" s="772"/>
      <c r="AW71" s="772"/>
      <c r="AX71" s="772"/>
      <c r="AY71" s="772"/>
      <c r="AZ71" s="923"/>
      <c r="BA71" s="923"/>
      <c r="BB71" s="923"/>
      <c r="BC71" s="923"/>
      <c r="BD71" s="924"/>
      <c r="BE71" s="266"/>
      <c r="BF71" s="266"/>
      <c r="BG71" s="266"/>
      <c r="BH71" s="266"/>
      <c r="BI71" s="266"/>
      <c r="BJ71" s="266"/>
      <c r="BK71" s="266"/>
      <c r="BL71" s="266"/>
      <c r="BM71" s="266"/>
      <c r="BN71" s="266"/>
      <c r="BO71" s="266"/>
      <c r="BP71" s="266"/>
      <c r="BQ71" s="263">
        <v>65</v>
      </c>
      <c r="BR71" s="268"/>
      <c r="BS71" s="915"/>
      <c r="BT71" s="916"/>
      <c r="BU71" s="916"/>
      <c r="BV71" s="916"/>
      <c r="BW71" s="916"/>
      <c r="BX71" s="916"/>
      <c r="BY71" s="916"/>
      <c r="BZ71" s="916"/>
      <c r="CA71" s="916"/>
      <c r="CB71" s="916"/>
      <c r="CC71" s="916"/>
      <c r="CD71" s="916"/>
      <c r="CE71" s="916"/>
      <c r="CF71" s="916"/>
      <c r="CG71" s="917"/>
      <c r="CH71" s="912"/>
      <c r="CI71" s="913"/>
      <c r="CJ71" s="913"/>
      <c r="CK71" s="913"/>
      <c r="CL71" s="914"/>
      <c r="CM71" s="912"/>
      <c r="CN71" s="913"/>
      <c r="CO71" s="913"/>
      <c r="CP71" s="913"/>
      <c r="CQ71" s="914"/>
      <c r="CR71" s="912"/>
      <c r="CS71" s="913"/>
      <c r="CT71" s="913"/>
      <c r="CU71" s="913"/>
      <c r="CV71" s="914"/>
      <c r="CW71" s="912"/>
      <c r="CX71" s="913"/>
      <c r="CY71" s="913"/>
      <c r="CZ71" s="913"/>
      <c r="DA71" s="914"/>
      <c r="DB71" s="912"/>
      <c r="DC71" s="913"/>
      <c r="DD71" s="913"/>
      <c r="DE71" s="913"/>
      <c r="DF71" s="914"/>
      <c r="DG71" s="912"/>
      <c r="DH71" s="913"/>
      <c r="DI71" s="913"/>
      <c r="DJ71" s="913"/>
      <c r="DK71" s="914"/>
      <c r="DL71" s="912"/>
      <c r="DM71" s="913"/>
      <c r="DN71" s="913"/>
      <c r="DO71" s="913"/>
      <c r="DP71" s="914"/>
      <c r="DQ71" s="912"/>
      <c r="DR71" s="913"/>
      <c r="DS71" s="913"/>
      <c r="DT71" s="913"/>
      <c r="DU71" s="914"/>
      <c r="DV71" s="909"/>
      <c r="DW71" s="910"/>
      <c r="DX71" s="910"/>
      <c r="DY71" s="910"/>
      <c r="DZ71" s="911"/>
      <c r="EA71" s="247"/>
    </row>
    <row r="72" spans="1:131" s="248" customFormat="1" ht="26.25" customHeight="1" x14ac:dyDescent="0.15">
      <c r="A72" s="262">
        <v>5</v>
      </c>
      <c r="B72" s="766" t="s">
        <v>573</v>
      </c>
      <c r="C72" s="767"/>
      <c r="D72" s="767"/>
      <c r="E72" s="767"/>
      <c r="F72" s="767"/>
      <c r="G72" s="767"/>
      <c r="H72" s="767"/>
      <c r="I72" s="767"/>
      <c r="J72" s="767"/>
      <c r="K72" s="767"/>
      <c r="L72" s="767"/>
      <c r="M72" s="767"/>
      <c r="N72" s="767"/>
      <c r="O72" s="767"/>
      <c r="P72" s="768"/>
      <c r="Q72" s="922">
        <v>7725</v>
      </c>
      <c r="R72" s="772"/>
      <c r="S72" s="772"/>
      <c r="T72" s="772"/>
      <c r="U72" s="772"/>
      <c r="V72" s="772">
        <v>6053</v>
      </c>
      <c r="W72" s="772"/>
      <c r="X72" s="772"/>
      <c r="Y72" s="772"/>
      <c r="Z72" s="772"/>
      <c r="AA72" s="772">
        <v>1672</v>
      </c>
      <c r="AB72" s="772"/>
      <c r="AC72" s="772"/>
      <c r="AD72" s="772"/>
      <c r="AE72" s="772"/>
      <c r="AF72" s="772">
        <v>16867</v>
      </c>
      <c r="AG72" s="772"/>
      <c r="AH72" s="772"/>
      <c r="AI72" s="772"/>
      <c r="AJ72" s="772"/>
      <c r="AK72" s="772" t="s">
        <v>574</v>
      </c>
      <c r="AL72" s="772"/>
      <c r="AM72" s="772"/>
      <c r="AN72" s="772"/>
      <c r="AO72" s="772"/>
      <c r="AP72" s="772">
        <v>13994</v>
      </c>
      <c r="AQ72" s="772"/>
      <c r="AR72" s="772"/>
      <c r="AS72" s="772"/>
      <c r="AT72" s="772"/>
      <c r="AU72" s="772" t="s">
        <v>574</v>
      </c>
      <c r="AV72" s="772"/>
      <c r="AW72" s="772"/>
      <c r="AX72" s="772"/>
      <c r="AY72" s="772"/>
      <c r="AZ72" s="923"/>
      <c r="BA72" s="923"/>
      <c r="BB72" s="923"/>
      <c r="BC72" s="923"/>
      <c r="BD72" s="924"/>
      <c r="BE72" s="266"/>
      <c r="BF72" s="266"/>
      <c r="BG72" s="266"/>
      <c r="BH72" s="266"/>
      <c r="BI72" s="266"/>
      <c r="BJ72" s="266"/>
      <c r="BK72" s="266"/>
      <c r="BL72" s="266"/>
      <c r="BM72" s="266"/>
      <c r="BN72" s="266"/>
      <c r="BO72" s="266"/>
      <c r="BP72" s="266"/>
      <c r="BQ72" s="263">
        <v>66</v>
      </c>
      <c r="BR72" s="268"/>
      <c r="BS72" s="915"/>
      <c r="BT72" s="916"/>
      <c r="BU72" s="916"/>
      <c r="BV72" s="916"/>
      <c r="BW72" s="916"/>
      <c r="BX72" s="916"/>
      <c r="BY72" s="916"/>
      <c r="BZ72" s="916"/>
      <c r="CA72" s="916"/>
      <c r="CB72" s="916"/>
      <c r="CC72" s="916"/>
      <c r="CD72" s="916"/>
      <c r="CE72" s="916"/>
      <c r="CF72" s="916"/>
      <c r="CG72" s="917"/>
      <c r="CH72" s="912"/>
      <c r="CI72" s="913"/>
      <c r="CJ72" s="913"/>
      <c r="CK72" s="913"/>
      <c r="CL72" s="914"/>
      <c r="CM72" s="912"/>
      <c r="CN72" s="913"/>
      <c r="CO72" s="913"/>
      <c r="CP72" s="913"/>
      <c r="CQ72" s="914"/>
      <c r="CR72" s="912"/>
      <c r="CS72" s="913"/>
      <c r="CT72" s="913"/>
      <c r="CU72" s="913"/>
      <c r="CV72" s="914"/>
      <c r="CW72" s="912"/>
      <c r="CX72" s="913"/>
      <c r="CY72" s="913"/>
      <c r="CZ72" s="913"/>
      <c r="DA72" s="914"/>
      <c r="DB72" s="912"/>
      <c r="DC72" s="913"/>
      <c r="DD72" s="913"/>
      <c r="DE72" s="913"/>
      <c r="DF72" s="914"/>
      <c r="DG72" s="912"/>
      <c r="DH72" s="913"/>
      <c r="DI72" s="913"/>
      <c r="DJ72" s="913"/>
      <c r="DK72" s="914"/>
      <c r="DL72" s="912"/>
      <c r="DM72" s="913"/>
      <c r="DN72" s="913"/>
      <c r="DO72" s="913"/>
      <c r="DP72" s="914"/>
      <c r="DQ72" s="912"/>
      <c r="DR72" s="913"/>
      <c r="DS72" s="913"/>
      <c r="DT72" s="913"/>
      <c r="DU72" s="914"/>
      <c r="DV72" s="909"/>
      <c r="DW72" s="910"/>
      <c r="DX72" s="910"/>
      <c r="DY72" s="910"/>
      <c r="DZ72" s="911"/>
      <c r="EA72" s="247"/>
    </row>
    <row r="73" spans="1:131" s="248" customFormat="1" ht="26.25" customHeight="1" x14ac:dyDescent="0.15">
      <c r="A73" s="262">
        <v>6</v>
      </c>
      <c r="B73" s="766"/>
      <c r="C73" s="767"/>
      <c r="D73" s="767"/>
      <c r="E73" s="767"/>
      <c r="F73" s="767"/>
      <c r="G73" s="767"/>
      <c r="H73" s="767"/>
      <c r="I73" s="767"/>
      <c r="J73" s="767"/>
      <c r="K73" s="767"/>
      <c r="L73" s="767"/>
      <c r="M73" s="767"/>
      <c r="N73" s="767"/>
      <c r="O73" s="767"/>
      <c r="P73" s="768"/>
      <c r="Q73" s="922"/>
      <c r="R73" s="772"/>
      <c r="S73" s="772"/>
      <c r="T73" s="772"/>
      <c r="U73" s="772"/>
      <c r="V73" s="772"/>
      <c r="W73" s="772"/>
      <c r="X73" s="772"/>
      <c r="Y73" s="772"/>
      <c r="Z73" s="772"/>
      <c r="AA73" s="772"/>
      <c r="AB73" s="772"/>
      <c r="AC73" s="772"/>
      <c r="AD73" s="772"/>
      <c r="AE73" s="772"/>
      <c r="AF73" s="772"/>
      <c r="AG73" s="772"/>
      <c r="AH73" s="772"/>
      <c r="AI73" s="772"/>
      <c r="AJ73" s="772"/>
      <c r="AK73" s="772"/>
      <c r="AL73" s="772"/>
      <c r="AM73" s="772"/>
      <c r="AN73" s="772"/>
      <c r="AO73" s="772"/>
      <c r="AP73" s="772"/>
      <c r="AQ73" s="772"/>
      <c r="AR73" s="772"/>
      <c r="AS73" s="772"/>
      <c r="AT73" s="772"/>
      <c r="AU73" s="772"/>
      <c r="AV73" s="772"/>
      <c r="AW73" s="772"/>
      <c r="AX73" s="772"/>
      <c r="AY73" s="772"/>
      <c r="AZ73" s="923"/>
      <c r="BA73" s="923"/>
      <c r="BB73" s="923"/>
      <c r="BC73" s="923"/>
      <c r="BD73" s="924"/>
      <c r="BE73" s="266"/>
      <c r="BF73" s="266"/>
      <c r="BG73" s="266"/>
      <c r="BH73" s="266"/>
      <c r="BI73" s="266"/>
      <c r="BJ73" s="266"/>
      <c r="BK73" s="266"/>
      <c r="BL73" s="266"/>
      <c r="BM73" s="266"/>
      <c r="BN73" s="266"/>
      <c r="BO73" s="266"/>
      <c r="BP73" s="266"/>
      <c r="BQ73" s="263">
        <v>67</v>
      </c>
      <c r="BR73" s="268"/>
      <c r="BS73" s="915"/>
      <c r="BT73" s="916"/>
      <c r="BU73" s="916"/>
      <c r="BV73" s="916"/>
      <c r="BW73" s="916"/>
      <c r="BX73" s="916"/>
      <c r="BY73" s="916"/>
      <c r="BZ73" s="916"/>
      <c r="CA73" s="916"/>
      <c r="CB73" s="916"/>
      <c r="CC73" s="916"/>
      <c r="CD73" s="916"/>
      <c r="CE73" s="916"/>
      <c r="CF73" s="916"/>
      <c r="CG73" s="917"/>
      <c r="CH73" s="912"/>
      <c r="CI73" s="913"/>
      <c r="CJ73" s="913"/>
      <c r="CK73" s="913"/>
      <c r="CL73" s="914"/>
      <c r="CM73" s="912"/>
      <c r="CN73" s="913"/>
      <c r="CO73" s="913"/>
      <c r="CP73" s="913"/>
      <c r="CQ73" s="914"/>
      <c r="CR73" s="912"/>
      <c r="CS73" s="913"/>
      <c r="CT73" s="913"/>
      <c r="CU73" s="913"/>
      <c r="CV73" s="914"/>
      <c r="CW73" s="912"/>
      <c r="CX73" s="913"/>
      <c r="CY73" s="913"/>
      <c r="CZ73" s="913"/>
      <c r="DA73" s="914"/>
      <c r="DB73" s="912"/>
      <c r="DC73" s="913"/>
      <c r="DD73" s="913"/>
      <c r="DE73" s="913"/>
      <c r="DF73" s="914"/>
      <c r="DG73" s="912"/>
      <c r="DH73" s="913"/>
      <c r="DI73" s="913"/>
      <c r="DJ73" s="913"/>
      <c r="DK73" s="914"/>
      <c r="DL73" s="912"/>
      <c r="DM73" s="913"/>
      <c r="DN73" s="913"/>
      <c r="DO73" s="913"/>
      <c r="DP73" s="914"/>
      <c r="DQ73" s="912"/>
      <c r="DR73" s="913"/>
      <c r="DS73" s="913"/>
      <c r="DT73" s="913"/>
      <c r="DU73" s="914"/>
      <c r="DV73" s="909"/>
      <c r="DW73" s="910"/>
      <c r="DX73" s="910"/>
      <c r="DY73" s="910"/>
      <c r="DZ73" s="911"/>
      <c r="EA73" s="247"/>
    </row>
    <row r="74" spans="1:131" s="248" customFormat="1" ht="26.25" customHeight="1" x14ac:dyDescent="0.15">
      <c r="A74" s="262">
        <v>7</v>
      </c>
      <c r="B74" s="766"/>
      <c r="C74" s="767"/>
      <c r="D74" s="767"/>
      <c r="E74" s="767"/>
      <c r="F74" s="767"/>
      <c r="G74" s="767"/>
      <c r="H74" s="767"/>
      <c r="I74" s="767"/>
      <c r="J74" s="767"/>
      <c r="K74" s="767"/>
      <c r="L74" s="767"/>
      <c r="M74" s="767"/>
      <c r="N74" s="767"/>
      <c r="O74" s="767"/>
      <c r="P74" s="768"/>
      <c r="Q74" s="922"/>
      <c r="R74" s="772"/>
      <c r="S74" s="772"/>
      <c r="T74" s="772"/>
      <c r="U74" s="772"/>
      <c r="V74" s="772"/>
      <c r="W74" s="772"/>
      <c r="X74" s="772"/>
      <c r="Y74" s="772"/>
      <c r="Z74" s="772"/>
      <c r="AA74" s="772"/>
      <c r="AB74" s="772"/>
      <c r="AC74" s="772"/>
      <c r="AD74" s="772"/>
      <c r="AE74" s="772"/>
      <c r="AF74" s="772"/>
      <c r="AG74" s="772"/>
      <c r="AH74" s="772"/>
      <c r="AI74" s="772"/>
      <c r="AJ74" s="772"/>
      <c r="AK74" s="772"/>
      <c r="AL74" s="772"/>
      <c r="AM74" s="772"/>
      <c r="AN74" s="772"/>
      <c r="AO74" s="772"/>
      <c r="AP74" s="772"/>
      <c r="AQ74" s="772"/>
      <c r="AR74" s="772"/>
      <c r="AS74" s="772"/>
      <c r="AT74" s="772"/>
      <c r="AU74" s="772"/>
      <c r="AV74" s="772"/>
      <c r="AW74" s="772"/>
      <c r="AX74" s="772"/>
      <c r="AY74" s="772"/>
      <c r="AZ74" s="923"/>
      <c r="BA74" s="923"/>
      <c r="BB74" s="923"/>
      <c r="BC74" s="923"/>
      <c r="BD74" s="924"/>
      <c r="BE74" s="266"/>
      <c r="BF74" s="266"/>
      <c r="BG74" s="266"/>
      <c r="BH74" s="266"/>
      <c r="BI74" s="266"/>
      <c r="BJ74" s="266"/>
      <c r="BK74" s="266"/>
      <c r="BL74" s="266"/>
      <c r="BM74" s="266"/>
      <c r="BN74" s="266"/>
      <c r="BO74" s="266"/>
      <c r="BP74" s="266"/>
      <c r="BQ74" s="263">
        <v>68</v>
      </c>
      <c r="BR74" s="268"/>
      <c r="BS74" s="915"/>
      <c r="BT74" s="916"/>
      <c r="BU74" s="916"/>
      <c r="BV74" s="916"/>
      <c r="BW74" s="916"/>
      <c r="BX74" s="916"/>
      <c r="BY74" s="916"/>
      <c r="BZ74" s="916"/>
      <c r="CA74" s="916"/>
      <c r="CB74" s="916"/>
      <c r="CC74" s="916"/>
      <c r="CD74" s="916"/>
      <c r="CE74" s="916"/>
      <c r="CF74" s="916"/>
      <c r="CG74" s="917"/>
      <c r="CH74" s="912"/>
      <c r="CI74" s="913"/>
      <c r="CJ74" s="913"/>
      <c r="CK74" s="913"/>
      <c r="CL74" s="914"/>
      <c r="CM74" s="912"/>
      <c r="CN74" s="913"/>
      <c r="CO74" s="913"/>
      <c r="CP74" s="913"/>
      <c r="CQ74" s="914"/>
      <c r="CR74" s="912"/>
      <c r="CS74" s="913"/>
      <c r="CT74" s="913"/>
      <c r="CU74" s="913"/>
      <c r="CV74" s="914"/>
      <c r="CW74" s="912"/>
      <c r="CX74" s="913"/>
      <c r="CY74" s="913"/>
      <c r="CZ74" s="913"/>
      <c r="DA74" s="914"/>
      <c r="DB74" s="912"/>
      <c r="DC74" s="913"/>
      <c r="DD74" s="913"/>
      <c r="DE74" s="913"/>
      <c r="DF74" s="914"/>
      <c r="DG74" s="912"/>
      <c r="DH74" s="913"/>
      <c r="DI74" s="913"/>
      <c r="DJ74" s="913"/>
      <c r="DK74" s="914"/>
      <c r="DL74" s="912"/>
      <c r="DM74" s="913"/>
      <c r="DN74" s="913"/>
      <c r="DO74" s="913"/>
      <c r="DP74" s="914"/>
      <c r="DQ74" s="912"/>
      <c r="DR74" s="913"/>
      <c r="DS74" s="913"/>
      <c r="DT74" s="913"/>
      <c r="DU74" s="914"/>
      <c r="DV74" s="909"/>
      <c r="DW74" s="910"/>
      <c r="DX74" s="910"/>
      <c r="DY74" s="910"/>
      <c r="DZ74" s="911"/>
      <c r="EA74" s="247"/>
    </row>
    <row r="75" spans="1:131" s="248" customFormat="1" ht="26.25" customHeight="1" x14ac:dyDescent="0.15">
      <c r="A75" s="262">
        <v>8</v>
      </c>
      <c r="B75" s="766"/>
      <c r="C75" s="767"/>
      <c r="D75" s="767"/>
      <c r="E75" s="767"/>
      <c r="F75" s="767"/>
      <c r="G75" s="767"/>
      <c r="H75" s="767"/>
      <c r="I75" s="767"/>
      <c r="J75" s="767"/>
      <c r="K75" s="767"/>
      <c r="L75" s="767"/>
      <c r="M75" s="767"/>
      <c r="N75" s="767"/>
      <c r="O75" s="767"/>
      <c r="P75" s="768"/>
      <c r="Q75" s="925"/>
      <c r="R75" s="926"/>
      <c r="S75" s="926"/>
      <c r="T75" s="926"/>
      <c r="U75" s="881"/>
      <c r="V75" s="927"/>
      <c r="W75" s="926"/>
      <c r="X75" s="926"/>
      <c r="Y75" s="926"/>
      <c r="Z75" s="881"/>
      <c r="AA75" s="927"/>
      <c r="AB75" s="926"/>
      <c r="AC75" s="926"/>
      <c r="AD75" s="926"/>
      <c r="AE75" s="881"/>
      <c r="AF75" s="927"/>
      <c r="AG75" s="926"/>
      <c r="AH75" s="926"/>
      <c r="AI75" s="926"/>
      <c r="AJ75" s="881"/>
      <c r="AK75" s="927"/>
      <c r="AL75" s="926"/>
      <c r="AM75" s="926"/>
      <c r="AN75" s="926"/>
      <c r="AO75" s="881"/>
      <c r="AP75" s="927"/>
      <c r="AQ75" s="926"/>
      <c r="AR75" s="926"/>
      <c r="AS75" s="926"/>
      <c r="AT75" s="881"/>
      <c r="AU75" s="927"/>
      <c r="AV75" s="926"/>
      <c r="AW75" s="926"/>
      <c r="AX75" s="926"/>
      <c r="AY75" s="881"/>
      <c r="AZ75" s="923"/>
      <c r="BA75" s="923"/>
      <c r="BB75" s="923"/>
      <c r="BC75" s="923"/>
      <c r="BD75" s="924"/>
      <c r="BE75" s="266"/>
      <c r="BF75" s="266"/>
      <c r="BG75" s="266"/>
      <c r="BH75" s="266"/>
      <c r="BI75" s="266"/>
      <c r="BJ75" s="266"/>
      <c r="BK75" s="266"/>
      <c r="BL75" s="266"/>
      <c r="BM75" s="266"/>
      <c r="BN75" s="266"/>
      <c r="BO75" s="266"/>
      <c r="BP75" s="266"/>
      <c r="BQ75" s="263">
        <v>69</v>
      </c>
      <c r="BR75" s="268"/>
      <c r="BS75" s="915"/>
      <c r="BT75" s="916"/>
      <c r="BU75" s="916"/>
      <c r="BV75" s="916"/>
      <c r="BW75" s="916"/>
      <c r="BX75" s="916"/>
      <c r="BY75" s="916"/>
      <c r="BZ75" s="916"/>
      <c r="CA75" s="916"/>
      <c r="CB75" s="916"/>
      <c r="CC75" s="916"/>
      <c r="CD75" s="916"/>
      <c r="CE75" s="916"/>
      <c r="CF75" s="916"/>
      <c r="CG75" s="917"/>
      <c r="CH75" s="912"/>
      <c r="CI75" s="913"/>
      <c r="CJ75" s="913"/>
      <c r="CK75" s="913"/>
      <c r="CL75" s="914"/>
      <c r="CM75" s="912"/>
      <c r="CN75" s="913"/>
      <c r="CO75" s="913"/>
      <c r="CP75" s="913"/>
      <c r="CQ75" s="914"/>
      <c r="CR75" s="912"/>
      <c r="CS75" s="913"/>
      <c r="CT75" s="913"/>
      <c r="CU75" s="913"/>
      <c r="CV75" s="914"/>
      <c r="CW75" s="912"/>
      <c r="CX75" s="913"/>
      <c r="CY75" s="913"/>
      <c r="CZ75" s="913"/>
      <c r="DA75" s="914"/>
      <c r="DB75" s="912"/>
      <c r="DC75" s="913"/>
      <c r="DD75" s="913"/>
      <c r="DE75" s="913"/>
      <c r="DF75" s="914"/>
      <c r="DG75" s="912"/>
      <c r="DH75" s="913"/>
      <c r="DI75" s="913"/>
      <c r="DJ75" s="913"/>
      <c r="DK75" s="914"/>
      <c r="DL75" s="912"/>
      <c r="DM75" s="913"/>
      <c r="DN75" s="913"/>
      <c r="DO75" s="913"/>
      <c r="DP75" s="914"/>
      <c r="DQ75" s="912"/>
      <c r="DR75" s="913"/>
      <c r="DS75" s="913"/>
      <c r="DT75" s="913"/>
      <c r="DU75" s="914"/>
      <c r="DV75" s="909"/>
      <c r="DW75" s="910"/>
      <c r="DX75" s="910"/>
      <c r="DY75" s="910"/>
      <c r="DZ75" s="911"/>
      <c r="EA75" s="247"/>
    </row>
    <row r="76" spans="1:131" s="248" customFormat="1" ht="26.25" customHeight="1" x14ac:dyDescent="0.15">
      <c r="A76" s="262">
        <v>9</v>
      </c>
      <c r="B76" s="766"/>
      <c r="C76" s="767"/>
      <c r="D76" s="767"/>
      <c r="E76" s="767"/>
      <c r="F76" s="767"/>
      <c r="G76" s="767"/>
      <c r="H76" s="767"/>
      <c r="I76" s="767"/>
      <c r="J76" s="767"/>
      <c r="K76" s="767"/>
      <c r="L76" s="767"/>
      <c r="M76" s="767"/>
      <c r="N76" s="767"/>
      <c r="O76" s="767"/>
      <c r="P76" s="768"/>
      <c r="Q76" s="925"/>
      <c r="R76" s="926"/>
      <c r="S76" s="926"/>
      <c r="T76" s="926"/>
      <c r="U76" s="881"/>
      <c r="V76" s="927"/>
      <c r="W76" s="926"/>
      <c r="X76" s="926"/>
      <c r="Y76" s="926"/>
      <c r="Z76" s="881"/>
      <c r="AA76" s="927"/>
      <c r="AB76" s="926"/>
      <c r="AC76" s="926"/>
      <c r="AD76" s="926"/>
      <c r="AE76" s="881"/>
      <c r="AF76" s="927"/>
      <c r="AG76" s="926"/>
      <c r="AH76" s="926"/>
      <c r="AI76" s="926"/>
      <c r="AJ76" s="881"/>
      <c r="AK76" s="927"/>
      <c r="AL76" s="926"/>
      <c r="AM76" s="926"/>
      <c r="AN76" s="926"/>
      <c r="AO76" s="881"/>
      <c r="AP76" s="927"/>
      <c r="AQ76" s="926"/>
      <c r="AR76" s="926"/>
      <c r="AS76" s="926"/>
      <c r="AT76" s="881"/>
      <c r="AU76" s="927"/>
      <c r="AV76" s="926"/>
      <c r="AW76" s="926"/>
      <c r="AX76" s="926"/>
      <c r="AY76" s="881"/>
      <c r="AZ76" s="923"/>
      <c r="BA76" s="923"/>
      <c r="BB76" s="923"/>
      <c r="BC76" s="923"/>
      <c r="BD76" s="924"/>
      <c r="BE76" s="266"/>
      <c r="BF76" s="266"/>
      <c r="BG76" s="266"/>
      <c r="BH76" s="266"/>
      <c r="BI76" s="266"/>
      <c r="BJ76" s="266"/>
      <c r="BK76" s="266"/>
      <c r="BL76" s="266"/>
      <c r="BM76" s="266"/>
      <c r="BN76" s="266"/>
      <c r="BO76" s="266"/>
      <c r="BP76" s="266"/>
      <c r="BQ76" s="263">
        <v>70</v>
      </c>
      <c r="BR76" s="268"/>
      <c r="BS76" s="915"/>
      <c r="BT76" s="916"/>
      <c r="BU76" s="916"/>
      <c r="BV76" s="916"/>
      <c r="BW76" s="916"/>
      <c r="BX76" s="916"/>
      <c r="BY76" s="916"/>
      <c r="BZ76" s="916"/>
      <c r="CA76" s="916"/>
      <c r="CB76" s="916"/>
      <c r="CC76" s="916"/>
      <c r="CD76" s="916"/>
      <c r="CE76" s="916"/>
      <c r="CF76" s="916"/>
      <c r="CG76" s="917"/>
      <c r="CH76" s="912"/>
      <c r="CI76" s="913"/>
      <c r="CJ76" s="913"/>
      <c r="CK76" s="913"/>
      <c r="CL76" s="914"/>
      <c r="CM76" s="912"/>
      <c r="CN76" s="913"/>
      <c r="CO76" s="913"/>
      <c r="CP76" s="913"/>
      <c r="CQ76" s="914"/>
      <c r="CR76" s="912"/>
      <c r="CS76" s="913"/>
      <c r="CT76" s="913"/>
      <c r="CU76" s="913"/>
      <c r="CV76" s="914"/>
      <c r="CW76" s="912"/>
      <c r="CX76" s="913"/>
      <c r="CY76" s="913"/>
      <c r="CZ76" s="913"/>
      <c r="DA76" s="914"/>
      <c r="DB76" s="912"/>
      <c r="DC76" s="913"/>
      <c r="DD76" s="913"/>
      <c r="DE76" s="913"/>
      <c r="DF76" s="914"/>
      <c r="DG76" s="912"/>
      <c r="DH76" s="913"/>
      <c r="DI76" s="913"/>
      <c r="DJ76" s="913"/>
      <c r="DK76" s="914"/>
      <c r="DL76" s="912"/>
      <c r="DM76" s="913"/>
      <c r="DN76" s="913"/>
      <c r="DO76" s="913"/>
      <c r="DP76" s="914"/>
      <c r="DQ76" s="912"/>
      <c r="DR76" s="913"/>
      <c r="DS76" s="913"/>
      <c r="DT76" s="913"/>
      <c r="DU76" s="914"/>
      <c r="DV76" s="909"/>
      <c r="DW76" s="910"/>
      <c r="DX76" s="910"/>
      <c r="DY76" s="910"/>
      <c r="DZ76" s="911"/>
      <c r="EA76" s="247"/>
    </row>
    <row r="77" spans="1:131" s="248" customFormat="1" ht="26.25" customHeight="1" x14ac:dyDescent="0.15">
      <c r="A77" s="262">
        <v>10</v>
      </c>
      <c r="B77" s="766"/>
      <c r="C77" s="767"/>
      <c r="D77" s="767"/>
      <c r="E77" s="767"/>
      <c r="F77" s="767"/>
      <c r="G77" s="767"/>
      <c r="H77" s="767"/>
      <c r="I77" s="767"/>
      <c r="J77" s="767"/>
      <c r="K77" s="767"/>
      <c r="L77" s="767"/>
      <c r="M77" s="767"/>
      <c r="N77" s="767"/>
      <c r="O77" s="767"/>
      <c r="P77" s="768"/>
      <c r="Q77" s="925"/>
      <c r="R77" s="926"/>
      <c r="S77" s="926"/>
      <c r="T77" s="926"/>
      <c r="U77" s="881"/>
      <c r="V77" s="927"/>
      <c r="W77" s="926"/>
      <c r="X77" s="926"/>
      <c r="Y77" s="926"/>
      <c r="Z77" s="881"/>
      <c r="AA77" s="927"/>
      <c r="AB77" s="926"/>
      <c r="AC77" s="926"/>
      <c r="AD77" s="926"/>
      <c r="AE77" s="881"/>
      <c r="AF77" s="927"/>
      <c r="AG77" s="926"/>
      <c r="AH77" s="926"/>
      <c r="AI77" s="926"/>
      <c r="AJ77" s="881"/>
      <c r="AK77" s="927"/>
      <c r="AL77" s="926"/>
      <c r="AM77" s="926"/>
      <c r="AN77" s="926"/>
      <c r="AO77" s="881"/>
      <c r="AP77" s="927"/>
      <c r="AQ77" s="926"/>
      <c r="AR77" s="926"/>
      <c r="AS77" s="926"/>
      <c r="AT77" s="881"/>
      <c r="AU77" s="927"/>
      <c r="AV77" s="926"/>
      <c r="AW77" s="926"/>
      <c r="AX77" s="926"/>
      <c r="AY77" s="881"/>
      <c r="AZ77" s="923"/>
      <c r="BA77" s="923"/>
      <c r="BB77" s="923"/>
      <c r="BC77" s="923"/>
      <c r="BD77" s="924"/>
      <c r="BE77" s="266"/>
      <c r="BF77" s="266"/>
      <c r="BG77" s="266"/>
      <c r="BH77" s="266"/>
      <c r="BI77" s="266"/>
      <c r="BJ77" s="266"/>
      <c r="BK77" s="266"/>
      <c r="BL77" s="266"/>
      <c r="BM77" s="266"/>
      <c r="BN77" s="266"/>
      <c r="BO77" s="266"/>
      <c r="BP77" s="266"/>
      <c r="BQ77" s="263">
        <v>71</v>
      </c>
      <c r="BR77" s="268"/>
      <c r="BS77" s="915"/>
      <c r="BT77" s="916"/>
      <c r="BU77" s="916"/>
      <c r="BV77" s="916"/>
      <c r="BW77" s="916"/>
      <c r="BX77" s="916"/>
      <c r="BY77" s="916"/>
      <c r="BZ77" s="916"/>
      <c r="CA77" s="916"/>
      <c r="CB77" s="916"/>
      <c r="CC77" s="916"/>
      <c r="CD77" s="916"/>
      <c r="CE77" s="916"/>
      <c r="CF77" s="916"/>
      <c r="CG77" s="917"/>
      <c r="CH77" s="912"/>
      <c r="CI77" s="913"/>
      <c r="CJ77" s="913"/>
      <c r="CK77" s="913"/>
      <c r="CL77" s="914"/>
      <c r="CM77" s="912"/>
      <c r="CN77" s="913"/>
      <c r="CO77" s="913"/>
      <c r="CP77" s="913"/>
      <c r="CQ77" s="914"/>
      <c r="CR77" s="912"/>
      <c r="CS77" s="913"/>
      <c r="CT77" s="913"/>
      <c r="CU77" s="913"/>
      <c r="CV77" s="914"/>
      <c r="CW77" s="912"/>
      <c r="CX77" s="913"/>
      <c r="CY77" s="913"/>
      <c r="CZ77" s="913"/>
      <c r="DA77" s="914"/>
      <c r="DB77" s="912"/>
      <c r="DC77" s="913"/>
      <c r="DD77" s="913"/>
      <c r="DE77" s="913"/>
      <c r="DF77" s="914"/>
      <c r="DG77" s="912"/>
      <c r="DH77" s="913"/>
      <c r="DI77" s="913"/>
      <c r="DJ77" s="913"/>
      <c r="DK77" s="914"/>
      <c r="DL77" s="912"/>
      <c r="DM77" s="913"/>
      <c r="DN77" s="913"/>
      <c r="DO77" s="913"/>
      <c r="DP77" s="914"/>
      <c r="DQ77" s="912"/>
      <c r="DR77" s="913"/>
      <c r="DS77" s="913"/>
      <c r="DT77" s="913"/>
      <c r="DU77" s="914"/>
      <c r="DV77" s="909"/>
      <c r="DW77" s="910"/>
      <c r="DX77" s="910"/>
      <c r="DY77" s="910"/>
      <c r="DZ77" s="911"/>
      <c r="EA77" s="247"/>
    </row>
    <row r="78" spans="1:131" s="248" customFormat="1" ht="26.25" customHeight="1" x14ac:dyDescent="0.15">
      <c r="A78" s="262">
        <v>11</v>
      </c>
      <c r="B78" s="766"/>
      <c r="C78" s="767"/>
      <c r="D78" s="767"/>
      <c r="E78" s="767"/>
      <c r="F78" s="767"/>
      <c r="G78" s="767"/>
      <c r="H78" s="767"/>
      <c r="I78" s="767"/>
      <c r="J78" s="767"/>
      <c r="K78" s="767"/>
      <c r="L78" s="767"/>
      <c r="M78" s="767"/>
      <c r="N78" s="767"/>
      <c r="O78" s="767"/>
      <c r="P78" s="768"/>
      <c r="Q78" s="922"/>
      <c r="R78" s="772"/>
      <c r="S78" s="772"/>
      <c r="T78" s="772"/>
      <c r="U78" s="772"/>
      <c r="V78" s="772"/>
      <c r="W78" s="772"/>
      <c r="X78" s="772"/>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2"/>
      <c r="AY78" s="772"/>
      <c r="AZ78" s="923"/>
      <c r="BA78" s="923"/>
      <c r="BB78" s="923"/>
      <c r="BC78" s="923"/>
      <c r="BD78" s="924"/>
      <c r="BE78" s="266"/>
      <c r="BF78" s="266"/>
      <c r="BG78" s="266"/>
      <c r="BH78" s="266"/>
      <c r="BI78" s="266"/>
      <c r="BJ78" s="269"/>
      <c r="BK78" s="269"/>
      <c r="BL78" s="269"/>
      <c r="BM78" s="269"/>
      <c r="BN78" s="269"/>
      <c r="BO78" s="266"/>
      <c r="BP78" s="266"/>
      <c r="BQ78" s="263">
        <v>72</v>
      </c>
      <c r="BR78" s="268"/>
      <c r="BS78" s="915"/>
      <c r="BT78" s="916"/>
      <c r="BU78" s="916"/>
      <c r="BV78" s="916"/>
      <c r="BW78" s="916"/>
      <c r="BX78" s="916"/>
      <c r="BY78" s="916"/>
      <c r="BZ78" s="916"/>
      <c r="CA78" s="916"/>
      <c r="CB78" s="916"/>
      <c r="CC78" s="916"/>
      <c r="CD78" s="916"/>
      <c r="CE78" s="916"/>
      <c r="CF78" s="916"/>
      <c r="CG78" s="917"/>
      <c r="CH78" s="912"/>
      <c r="CI78" s="913"/>
      <c r="CJ78" s="913"/>
      <c r="CK78" s="913"/>
      <c r="CL78" s="914"/>
      <c r="CM78" s="912"/>
      <c r="CN78" s="913"/>
      <c r="CO78" s="913"/>
      <c r="CP78" s="913"/>
      <c r="CQ78" s="914"/>
      <c r="CR78" s="912"/>
      <c r="CS78" s="913"/>
      <c r="CT78" s="913"/>
      <c r="CU78" s="913"/>
      <c r="CV78" s="914"/>
      <c r="CW78" s="912"/>
      <c r="CX78" s="913"/>
      <c r="CY78" s="913"/>
      <c r="CZ78" s="913"/>
      <c r="DA78" s="914"/>
      <c r="DB78" s="912"/>
      <c r="DC78" s="913"/>
      <c r="DD78" s="913"/>
      <c r="DE78" s="913"/>
      <c r="DF78" s="914"/>
      <c r="DG78" s="912"/>
      <c r="DH78" s="913"/>
      <c r="DI78" s="913"/>
      <c r="DJ78" s="913"/>
      <c r="DK78" s="914"/>
      <c r="DL78" s="912"/>
      <c r="DM78" s="913"/>
      <c r="DN78" s="913"/>
      <c r="DO78" s="913"/>
      <c r="DP78" s="914"/>
      <c r="DQ78" s="912"/>
      <c r="DR78" s="913"/>
      <c r="DS78" s="913"/>
      <c r="DT78" s="913"/>
      <c r="DU78" s="914"/>
      <c r="DV78" s="909"/>
      <c r="DW78" s="910"/>
      <c r="DX78" s="910"/>
      <c r="DY78" s="910"/>
      <c r="DZ78" s="911"/>
      <c r="EA78" s="247"/>
    </row>
    <row r="79" spans="1:131" s="248" customFormat="1" ht="26.25" customHeight="1" x14ac:dyDescent="0.15">
      <c r="A79" s="262">
        <v>12</v>
      </c>
      <c r="B79" s="766"/>
      <c r="C79" s="767"/>
      <c r="D79" s="767"/>
      <c r="E79" s="767"/>
      <c r="F79" s="767"/>
      <c r="G79" s="767"/>
      <c r="H79" s="767"/>
      <c r="I79" s="767"/>
      <c r="J79" s="767"/>
      <c r="K79" s="767"/>
      <c r="L79" s="767"/>
      <c r="M79" s="767"/>
      <c r="N79" s="767"/>
      <c r="O79" s="767"/>
      <c r="P79" s="768"/>
      <c r="Q79" s="922"/>
      <c r="R79" s="772"/>
      <c r="S79" s="772"/>
      <c r="T79" s="772"/>
      <c r="U79" s="772"/>
      <c r="V79" s="772"/>
      <c r="W79" s="772"/>
      <c r="X79" s="772"/>
      <c r="Y79" s="772"/>
      <c r="Z79" s="772"/>
      <c r="AA79" s="772"/>
      <c r="AB79" s="772"/>
      <c r="AC79" s="772"/>
      <c r="AD79" s="772"/>
      <c r="AE79" s="772"/>
      <c r="AF79" s="772"/>
      <c r="AG79" s="772"/>
      <c r="AH79" s="772"/>
      <c r="AI79" s="772"/>
      <c r="AJ79" s="772"/>
      <c r="AK79" s="772"/>
      <c r="AL79" s="772"/>
      <c r="AM79" s="772"/>
      <c r="AN79" s="772"/>
      <c r="AO79" s="772"/>
      <c r="AP79" s="772"/>
      <c r="AQ79" s="772"/>
      <c r="AR79" s="772"/>
      <c r="AS79" s="772"/>
      <c r="AT79" s="772"/>
      <c r="AU79" s="772"/>
      <c r="AV79" s="772"/>
      <c r="AW79" s="772"/>
      <c r="AX79" s="772"/>
      <c r="AY79" s="772"/>
      <c r="AZ79" s="923"/>
      <c r="BA79" s="923"/>
      <c r="BB79" s="923"/>
      <c r="BC79" s="923"/>
      <c r="BD79" s="924"/>
      <c r="BE79" s="266"/>
      <c r="BF79" s="266"/>
      <c r="BG79" s="266"/>
      <c r="BH79" s="266"/>
      <c r="BI79" s="266"/>
      <c r="BJ79" s="269"/>
      <c r="BK79" s="269"/>
      <c r="BL79" s="269"/>
      <c r="BM79" s="269"/>
      <c r="BN79" s="269"/>
      <c r="BO79" s="266"/>
      <c r="BP79" s="266"/>
      <c r="BQ79" s="263">
        <v>73</v>
      </c>
      <c r="BR79" s="268"/>
      <c r="BS79" s="915"/>
      <c r="BT79" s="916"/>
      <c r="BU79" s="916"/>
      <c r="BV79" s="916"/>
      <c r="BW79" s="916"/>
      <c r="BX79" s="916"/>
      <c r="BY79" s="916"/>
      <c r="BZ79" s="916"/>
      <c r="CA79" s="916"/>
      <c r="CB79" s="916"/>
      <c r="CC79" s="916"/>
      <c r="CD79" s="916"/>
      <c r="CE79" s="916"/>
      <c r="CF79" s="916"/>
      <c r="CG79" s="917"/>
      <c r="CH79" s="912"/>
      <c r="CI79" s="913"/>
      <c r="CJ79" s="913"/>
      <c r="CK79" s="913"/>
      <c r="CL79" s="914"/>
      <c r="CM79" s="912"/>
      <c r="CN79" s="913"/>
      <c r="CO79" s="913"/>
      <c r="CP79" s="913"/>
      <c r="CQ79" s="914"/>
      <c r="CR79" s="912"/>
      <c r="CS79" s="913"/>
      <c r="CT79" s="913"/>
      <c r="CU79" s="913"/>
      <c r="CV79" s="914"/>
      <c r="CW79" s="912"/>
      <c r="CX79" s="913"/>
      <c r="CY79" s="913"/>
      <c r="CZ79" s="913"/>
      <c r="DA79" s="914"/>
      <c r="DB79" s="912"/>
      <c r="DC79" s="913"/>
      <c r="DD79" s="913"/>
      <c r="DE79" s="913"/>
      <c r="DF79" s="914"/>
      <c r="DG79" s="912"/>
      <c r="DH79" s="913"/>
      <c r="DI79" s="913"/>
      <c r="DJ79" s="913"/>
      <c r="DK79" s="914"/>
      <c r="DL79" s="912"/>
      <c r="DM79" s="913"/>
      <c r="DN79" s="913"/>
      <c r="DO79" s="913"/>
      <c r="DP79" s="914"/>
      <c r="DQ79" s="912"/>
      <c r="DR79" s="913"/>
      <c r="DS79" s="913"/>
      <c r="DT79" s="913"/>
      <c r="DU79" s="914"/>
      <c r="DV79" s="909"/>
      <c r="DW79" s="910"/>
      <c r="DX79" s="910"/>
      <c r="DY79" s="910"/>
      <c r="DZ79" s="911"/>
      <c r="EA79" s="247"/>
    </row>
    <row r="80" spans="1:131" s="248" customFormat="1" ht="26.25" customHeight="1" x14ac:dyDescent="0.15">
      <c r="A80" s="262">
        <v>13</v>
      </c>
      <c r="B80" s="766"/>
      <c r="C80" s="767"/>
      <c r="D80" s="767"/>
      <c r="E80" s="767"/>
      <c r="F80" s="767"/>
      <c r="G80" s="767"/>
      <c r="H80" s="767"/>
      <c r="I80" s="767"/>
      <c r="J80" s="767"/>
      <c r="K80" s="767"/>
      <c r="L80" s="767"/>
      <c r="M80" s="767"/>
      <c r="N80" s="767"/>
      <c r="O80" s="767"/>
      <c r="P80" s="768"/>
      <c r="Q80" s="922"/>
      <c r="R80" s="772"/>
      <c r="S80" s="772"/>
      <c r="T80" s="772"/>
      <c r="U80" s="772"/>
      <c r="V80" s="772"/>
      <c r="W80" s="772"/>
      <c r="X80" s="772"/>
      <c r="Y80" s="772"/>
      <c r="Z80" s="772"/>
      <c r="AA80" s="772"/>
      <c r="AB80" s="772"/>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772"/>
      <c r="AY80" s="772"/>
      <c r="AZ80" s="923"/>
      <c r="BA80" s="923"/>
      <c r="BB80" s="923"/>
      <c r="BC80" s="923"/>
      <c r="BD80" s="924"/>
      <c r="BE80" s="266"/>
      <c r="BF80" s="266"/>
      <c r="BG80" s="266"/>
      <c r="BH80" s="266"/>
      <c r="BI80" s="266"/>
      <c r="BJ80" s="266"/>
      <c r="BK80" s="266"/>
      <c r="BL80" s="266"/>
      <c r="BM80" s="266"/>
      <c r="BN80" s="266"/>
      <c r="BO80" s="266"/>
      <c r="BP80" s="266"/>
      <c r="BQ80" s="263">
        <v>74</v>
      </c>
      <c r="BR80" s="268"/>
      <c r="BS80" s="915"/>
      <c r="BT80" s="916"/>
      <c r="BU80" s="916"/>
      <c r="BV80" s="916"/>
      <c r="BW80" s="916"/>
      <c r="BX80" s="916"/>
      <c r="BY80" s="916"/>
      <c r="BZ80" s="916"/>
      <c r="CA80" s="916"/>
      <c r="CB80" s="916"/>
      <c r="CC80" s="916"/>
      <c r="CD80" s="916"/>
      <c r="CE80" s="916"/>
      <c r="CF80" s="916"/>
      <c r="CG80" s="917"/>
      <c r="CH80" s="912"/>
      <c r="CI80" s="913"/>
      <c r="CJ80" s="913"/>
      <c r="CK80" s="913"/>
      <c r="CL80" s="914"/>
      <c r="CM80" s="912"/>
      <c r="CN80" s="913"/>
      <c r="CO80" s="913"/>
      <c r="CP80" s="913"/>
      <c r="CQ80" s="914"/>
      <c r="CR80" s="912"/>
      <c r="CS80" s="913"/>
      <c r="CT80" s="913"/>
      <c r="CU80" s="913"/>
      <c r="CV80" s="914"/>
      <c r="CW80" s="912"/>
      <c r="CX80" s="913"/>
      <c r="CY80" s="913"/>
      <c r="CZ80" s="913"/>
      <c r="DA80" s="914"/>
      <c r="DB80" s="912"/>
      <c r="DC80" s="913"/>
      <c r="DD80" s="913"/>
      <c r="DE80" s="913"/>
      <c r="DF80" s="914"/>
      <c r="DG80" s="912"/>
      <c r="DH80" s="913"/>
      <c r="DI80" s="913"/>
      <c r="DJ80" s="913"/>
      <c r="DK80" s="914"/>
      <c r="DL80" s="912"/>
      <c r="DM80" s="913"/>
      <c r="DN80" s="913"/>
      <c r="DO80" s="913"/>
      <c r="DP80" s="914"/>
      <c r="DQ80" s="912"/>
      <c r="DR80" s="913"/>
      <c r="DS80" s="913"/>
      <c r="DT80" s="913"/>
      <c r="DU80" s="914"/>
      <c r="DV80" s="909"/>
      <c r="DW80" s="910"/>
      <c r="DX80" s="910"/>
      <c r="DY80" s="910"/>
      <c r="DZ80" s="911"/>
      <c r="EA80" s="247"/>
    </row>
    <row r="81" spans="1:131" s="248" customFormat="1" ht="26.25" customHeight="1" x14ac:dyDescent="0.15">
      <c r="A81" s="262">
        <v>14</v>
      </c>
      <c r="B81" s="766"/>
      <c r="C81" s="767"/>
      <c r="D81" s="767"/>
      <c r="E81" s="767"/>
      <c r="F81" s="767"/>
      <c r="G81" s="767"/>
      <c r="H81" s="767"/>
      <c r="I81" s="767"/>
      <c r="J81" s="767"/>
      <c r="K81" s="767"/>
      <c r="L81" s="767"/>
      <c r="M81" s="767"/>
      <c r="N81" s="767"/>
      <c r="O81" s="767"/>
      <c r="P81" s="768"/>
      <c r="Q81" s="922"/>
      <c r="R81" s="772"/>
      <c r="S81" s="772"/>
      <c r="T81" s="772"/>
      <c r="U81" s="772"/>
      <c r="V81" s="772"/>
      <c r="W81" s="772"/>
      <c r="X81" s="772"/>
      <c r="Y81" s="772"/>
      <c r="Z81" s="772"/>
      <c r="AA81" s="772"/>
      <c r="AB81" s="772"/>
      <c r="AC81" s="772"/>
      <c r="AD81" s="772"/>
      <c r="AE81" s="772"/>
      <c r="AF81" s="772"/>
      <c r="AG81" s="772"/>
      <c r="AH81" s="772"/>
      <c r="AI81" s="772"/>
      <c r="AJ81" s="772"/>
      <c r="AK81" s="772"/>
      <c r="AL81" s="772"/>
      <c r="AM81" s="772"/>
      <c r="AN81" s="772"/>
      <c r="AO81" s="772"/>
      <c r="AP81" s="772"/>
      <c r="AQ81" s="772"/>
      <c r="AR81" s="772"/>
      <c r="AS81" s="772"/>
      <c r="AT81" s="772"/>
      <c r="AU81" s="772"/>
      <c r="AV81" s="772"/>
      <c r="AW81" s="772"/>
      <c r="AX81" s="772"/>
      <c r="AY81" s="772"/>
      <c r="AZ81" s="923"/>
      <c r="BA81" s="923"/>
      <c r="BB81" s="923"/>
      <c r="BC81" s="923"/>
      <c r="BD81" s="924"/>
      <c r="BE81" s="266"/>
      <c r="BF81" s="266"/>
      <c r="BG81" s="266"/>
      <c r="BH81" s="266"/>
      <c r="BI81" s="266"/>
      <c r="BJ81" s="266"/>
      <c r="BK81" s="266"/>
      <c r="BL81" s="266"/>
      <c r="BM81" s="266"/>
      <c r="BN81" s="266"/>
      <c r="BO81" s="266"/>
      <c r="BP81" s="266"/>
      <c r="BQ81" s="263">
        <v>75</v>
      </c>
      <c r="BR81" s="268"/>
      <c r="BS81" s="915"/>
      <c r="BT81" s="916"/>
      <c r="BU81" s="916"/>
      <c r="BV81" s="916"/>
      <c r="BW81" s="916"/>
      <c r="BX81" s="916"/>
      <c r="BY81" s="916"/>
      <c r="BZ81" s="916"/>
      <c r="CA81" s="916"/>
      <c r="CB81" s="916"/>
      <c r="CC81" s="916"/>
      <c r="CD81" s="916"/>
      <c r="CE81" s="916"/>
      <c r="CF81" s="916"/>
      <c r="CG81" s="917"/>
      <c r="CH81" s="912"/>
      <c r="CI81" s="913"/>
      <c r="CJ81" s="913"/>
      <c r="CK81" s="913"/>
      <c r="CL81" s="914"/>
      <c r="CM81" s="912"/>
      <c r="CN81" s="913"/>
      <c r="CO81" s="913"/>
      <c r="CP81" s="913"/>
      <c r="CQ81" s="914"/>
      <c r="CR81" s="912"/>
      <c r="CS81" s="913"/>
      <c r="CT81" s="913"/>
      <c r="CU81" s="913"/>
      <c r="CV81" s="914"/>
      <c r="CW81" s="912"/>
      <c r="CX81" s="913"/>
      <c r="CY81" s="913"/>
      <c r="CZ81" s="913"/>
      <c r="DA81" s="914"/>
      <c r="DB81" s="912"/>
      <c r="DC81" s="913"/>
      <c r="DD81" s="913"/>
      <c r="DE81" s="913"/>
      <c r="DF81" s="914"/>
      <c r="DG81" s="912"/>
      <c r="DH81" s="913"/>
      <c r="DI81" s="913"/>
      <c r="DJ81" s="913"/>
      <c r="DK81" s="914"/>
      <c r="DL81" s="912"/>
      <c r="DM81" s="913"/>
      <c r="DN81" s="913"/>
      <c r="DO81" s="913"/>
      <c r="DP81" s="914"/>
      <c r="DQ81" s="912"/>
      <c r="DR81" s="913"/>
      <c r="DS81" s="913"/>
      <c r="DT81" s="913"/>
      <c r="DU81" s="914"/>
      <c r="DV81" s="909"/>
      <c r="DW81" s="910"/>
      <c r="DX81" s="910"/>
      <c r="DY81" s="910"/>
      <c r="DZ81" s="911"/>
      <c r="EA81" s="247"/>
    </row>
    <row r="82" spans="1:131" s="248" customFormat="1" ht="26.25" customHeight="1" x14ac:dyDescent="0.15">
      <c r="A82" s="262">
        <v>15</v>
      </c>
      <c r="B82" s="766"/>
      <c r="C82" s="767"/>
      <c r="D82" s="767"/>
      <c r="E82" s="767"/>
      <c r="F82" s="767"/>
      <c r="G82" s="767"/>
      <c r="H82" s="767"/>
      <c r="I82" s="767"/>
      <c r="J82" s="767"/>
      <c r="K82" s="767"/>
      <c r="L82" s="767"/>
      <c r="M82" s="767"/>
      <c r="N82" s="767"/>
      <c r="O82" s="767"/>
      <c r="P82" s="768"/>
      <c r="Q82" s="922"/>
      <c r="R82" s="772"/>
      <c r="S82" s="772"/>
      <c r="T82" s="772"/>
      <c r="U82" s="772"/>
      <c r="V82" s="772"/>
      <c r="W82" s="772"/>
      <c r="X82" s="772"/>
      <c r="Y82" s="772"/>
      <c r="Z82" s="772"/>
      <c r="AA82" s="772"/>
      <c r="AB82" s="772"/>
      <c r="AC82" s="772"/>
      <c r="AD82" s="772"/>
      <c r="AE82" s="772"/>
      <c r="AF82" s="772"/>
      <c r="AG82" s="772"/>
      <c r="AH82" s="772"/>
      <c r="AI82" s="772"/>
      <c r="AJ82" s="772"/>
      <c r="AK82" s="772"/>
      <c r="AL82" s="772"/>
      <c r="AM82" s="772"/>
      <c r="AN82" s="772"/>
      <c r="AO82" s="772"/>
      <c r="AP82" s="772"/>
      <c r="AQ82" s="772"/>
      <c r="AR82" s="772"/>
      <c r="AS82" s="772"/>
      <c r="AT82" s="772"/>
      <c r="AU82" s="772"/>
      <c r="AV82" s="772"/>
      <c r="AW82" s="772"/>
      <c r="AX82" s="772"/>
      <c r="AY82" s="772"/>
      <c r="AZ82" s="923"/>
      <c r="BA82" s="923"/>
      <c r="BB82" s="923"/>
      <c r="BC82" s="923"/>
      <c r="BD82" s="924"/>
      <c r="BE82" s="266"/>
      <c r="BF82" s="266"/>
      <c r="BG82" s="266"/>
      <c r="BH82" s="266"/>
      <c r="BI82" s="266"/>
      <c r="BJ82" s="266"/>
      <c r="BK82" s="266"/>
      <c r="BL82" s="266"/>
      <c r="BM82" s="266"/>
      <c r="BN82" s="266"/>
      <c r="BO82" s="266"/>
      <c r="BP82" s="266"/>
      <c r="BQ82" s="263">
        <v>76</v>
      </c>
      <c r="BR82" s="268"/>
      <c r="BS82" s="915"/>
      <c r="BT82" s="916"/>
      <c r="BU82" s="916"/>
      <c r="BV82" s="916"/>
      <c r="BW82" s="916"/>
      <c r="BX82" s="916"/>
      <c r="BY82" s="916"/>
      <c r="BZ82" s="916"/>
      <c r="CA82" s="916"/>
      <c r="CB82" s="916"/>
      <c r="CC82" s="916"/>
      <c r="CD82" s="916"/>
      <c r="CE82" s="916"/>
      <c r="CF82" s="916"/>
      <c r="CG82" s="917"/>
      <c r="CH82" s="912"/>
      <c r="CI82" s="913"/>
      <c r="CJ82" s="913"/>
      <c r="CK82" s="913"/>
      <c r="CL82" s="914"/>
      <c r="CM82" s="912"/>
      <c r="CN82" s="913"/>
      <c r="CO82" s="913"/>
      <c r="CP82" s="913"/>
      <c r="CQ82" s="914"/>
      <c r="CR82" s="912"/>
      <c r="CS82" s="913"/>
      <c r="CT82" s="913"/>
      <c r="CU82" s="913"/>
      <c r="CV82" s="914"/>
      <c r="CW82" s="912"/>
      <c r="CX82" s="913"/>
      <c r="CY82" s="913"/>
      <c r="CZ82" s="913"/>
      <c r="DA82" s="914"/>
      <c r="DB82" s="912"/>
      <c r="DC82" s="913"/>
      <c r="DD82" s="913"/>
      <c r="DE82" s="913"/>
      <c r="DF82" s="914"/>
      <c r="DG82" s="912"/>
      <c r="DH82" s="913"/>
      <c r="DI82" s="913"/>
      <c r="DJ82" s="913"/>
      <c r="DK82" s="914"/>
      <c r="DL82" s="912"/>
      <c r="DM82" s="913"/>
      <c r="DN82" s="913"/>
      <c r="DO82" s="913"/>
      <c r="DP82" s="914"/>
      <c r="DQ82" s="912"/>
      <c r="DR82" s="913"/>
      <c r="DS82" s="913"/>
      <c r="DT82" s="913"/>
      <c r="DU82" s="914"/>
      <c r="DV82" s="909"/>
      <c r="DW82" s="910"/>
      <c r="DX82" s="910"/>
      <c r="DY82" s="910"/>
      <c r="DZ82" s="911"/>
      <c r="EA82" s="247"/>
    </row>
    <row r="83" spans="1:131" s="248" customFormat="1" ht="26.25" customHeight="1" x14ac:dyDescent="0.15">
      <c r="A83" s="262">
        <v>16</v>
      </c>
      <c r="B83" s="766"/>
      <c r="C83" s="767"/>
      <c r="D83" s="767"/>
      <c r="E83" s="767"/>
      <c r="F83" s="767"/>
      <c r="G83" s="767"/>
      <c r="H83" s="767"/>
      <c r="I83" s="767"/>
      <c r="J83" s="767"/>
      <c r="K83" s="767"/>
      <c r="L83" s="767"/>
      <c r="M83" s="767"/>
      <c r="N83" s="767"/>
      <c r="O83" s="767"/>
      <c r="P83" s="768"/>
      <c r="Q83" s="922"/>
      <c r="R83" s="772"/>
      <c r="S83" s="772"/>
      <c r="T83" s="772"/>
      <c r="U83" s="772"/>
      <c r="V83" s="772"/>
      <c r="W83" s="772"/>
      <c r="X83" s="772"/>
      <c r="Y83" s="772"/>
      <c r="Z83" s="772"/>
      <c r="AA83" s="772"/>
      <c r="AB83" s="772"/>
      <c r="AC83" s="772"/>
      <c r="AD83" s="772"/>
      <c r="AE83" s="772"/>
      <c r="AF83" s="772"/>
      <c r="AG83" s="772"/>
      <c r="AH83" s="772"/>
      <c r="AI83" s="772"/>
      <c r="AJ83" s="772"/>
      <c r="AK83" s="772"/>
      <c r="AL83" s="772"/>
      <c r="AM83" s="772"/>
      <c r="AN83" s="772"/>
      <c r="AO83" s="772"/>
      <c r="AP83" s="772"/>
      <c r="AQ83" s="772"/>
      <c r="AR83" s="772"/>
      <c r="AS83" s="772"/>
      <c r="AT83" s="772"/>
      <c r="AU83" s="772"/>
      <c r="AV83" s="772"/>
      <c r="AW83" s="772"/>
      <c r="AX83" s="772"/>
      <c r="AY83" s="772"/>
      <c r="AZ83" s="923"/>
      <c r="BA83" s="923"/>
      <c r="BB83" s="923"/>
      <c r="BC83" s="923"/>
      <c r="BD83" s="924"/>
      <c r="BE83" s="266"/>
      <c r="BF83" s="266"/>
      <c r="BG83" s="266"/>
      <c r="BH83" s="266"/>
      <c r="BI83" s="266"/>
      <c r="BJ83" s="266"/>
      <c r="BK83" s="266"/>
      <c r="BL83" s="266"/>
      <c r="BM83" s="266"/>
      <c r="BN83" s="266"/>
      <c r="BO83" s="266"/>
      <c r="BP83" s="266"/>
      <c r="BQ83" s="263">
        <v>77</v>
      </c>
      <c r="BR83" s="268"/>
      <c r="BS83" s="915"/>
      <c r="BT83" s="916"/>
      <c r="BU83" s="916"/>
      <c r="BV83" s="916"/>
      <c r="BW83" s="916"/>
      <c r="BX83" s="916"/>
      <c r="BY83" s="916"/>
      <c r="BZ83" s="916"/>
      <c r="CA83" s="916"/>
      <c r="CB83" s="916"/>
      <c r="CC83" s="916"/>
      <c r="CD83" s="916"/>
      <c r="CE83" s="916"/>
      <c r="CF83" s="916"/>
      <c r="CG83" s="917"/>
      <c r="CH83" s="912"/>
      <c r="CI83" s="913"/>
      <c r="CJ83" s="913"/>
      <c r="CK83" s="913"/>
      <c r="CL83" s="914"/>
      <c r="CM83" s="912"/>
      <c r="CN83" s="913"/>
      <c r="CO83" s="913"/>
      <c r="CP83" s="913"/>
      <c r="CQ83" s="914"/>
      <c r="CR83" s="912"/>
      <c r="CS83" s="913"/>
      <c r="CT83" s="913"/>
      <c r="CU83" s="913"/>
      <c r="CV83" s="914"/>
      <c r="CW83" s="912"/>
      <c r="CX83" s="913"/>
      <c r="CY83" s="913"/>
      <c r="CZ83" s="913"/>
      <c r="DA83" s="914"/>
      <c r="DB83" s="912"/>
      <c r="DC83" s="913"/>
      <c r="DD83" s="913"/>
      <c r="DE83" s="913"/>
      <c r="DF83" s="914"/>
      <c r="DG83" s="912"/>
      <c r="DH83" s="913"/>
      <c r="DI83" s="913"/>
      <c r="DJ83" s="913"/>
      <c r="DK83" s="914"/>
      <c r="DL83" s="912"/>
      <c r="DM83" s="913"/>
      <c r="DN83" s="913"/>
      <c r="DO83" s="913"/>
      <c r="DP83" s="914"/>
      <c r="DQ83" s="912"/>
      <c r="DR83" s="913"/>
      <c r="DS83" s="913"/>
      <c r="DT83" s="913"/>
      <c r="DU83" s="914"/>
      <c r="DV83" s="909"/>
      <c r="DW83" s="910"/>
      <c r="DX83" s="910"/>
      <c r="DY83" s="910"/>
      <c r="DZ83" s="911"/>
      <c r="EA83" s="247"/>
    </row>
    <row r="84" spans="1:131" s="248" customFormat="1" ht="26.25" customHeight="1" x14ac:dyDescent="0.15">
      <c r="A84" s="262">
        <v>17</v>
      </c>
      <c r="B84" s="766"/>
      <c r="C84" s="767"/>
      <c r="D84" s="767"/>
      <c r="E84" s="767"/>
      <c r="F84" s="767"/>
      <c r="G84" s="767"/>
      <c r="H84" s="767"/>
      <c r="I84" s="767"/>
      <c r="J84" s="767"/>
      <c r="K84" s="767"/>
      <c r="L84" s="767"/>
      <c r="M84" s="767"/>
      <c r="N84" s="767"/>
      <c r="O84" s="767"/>
      <c r="P84" s="768"/>
      <c r="Q84" s="922"/>
      <c r="R84" s="772"/>
      <c r="S84" s="772"/>
      <c r="T84" s="772"/>
      <c r="U84" s="772"/>
      <c r="V84" s="772"/>
      <c r="W84" s="772"/>
      <c r="X84" s="772"/>
      <c r="Y84" s="772"/>
      <c r="Z84" s="772"/>
      <c r="AA84" s="772"/>
      <c r="AB84" s="772"/>
      <c r="AC84" s="772"/>
      <c r="AD84" s="772"/>
      <c r="AE84" s="772"/>
      <c r="AF84" s="772"/>
      <c r="AG84" s="772"/>
      <c r="AH84" s="772"/>
      <c r="AI84" s="772"/>
      <c r="AJ84" s="772"/>
      <c r="AK84" s="772"/>
      <c r="AL84" s="772"/>
      <c r="AM84" s="772"/>
      <c r="AN84" s="772"/>
      <c r="AO84" s="772"/>
      <c r="AP84" s="772"/>
      <c r="AQ84" s="772"/>
      <c r="AR84" s="772"/>
      <c r="AS84" s="772"/>
      <c r="AT84" s="772"/>
      <c r="AU84" s="772"/>
      <c r="AV84" s="772"/>
      <c r="AW84" s="772"/>
      <c r="AX84" s="772"/>
      <c r="AY84" s="772"/>
      <c r="AZ84" s="923"/>
      <c r="BA84" s="923"/>
      <c r="BB84" s="923"/>
      <c r="BC84" s="923"/>
      <c r="BD84" s="924"/>
      <c r="BE84" s="266"/>
      <c r="BF84" s="266"/>
      <c r="BG84" s="266"/>
      <c r="BH84" s="266"/>
      <c r="BI84" s="266"/>
      <c r="BJ84" s="266"/>
      <c r="BK84" s="266"/>
      <c r="BL84" s="266"/>
      <c r="BM84" s="266"/>
      <c r="BN84" s="266"/>
      <c r="BO84" s="266"/>
      <c r="BP84" s="266"/>
      <c r="BQ84" s="263">
        <v>78</v>
      </c>
      <c r="BR84" s="268"/>
      <c r="BS84" s="915"/>
      <c r="BT84" s="916"/>
      <c r="BU84" s="916"/>
      <c r="BV84" s="916"/>
      <c r="BW84" s="916"/>
      <c r="BX84" s="916"/>
      <c r="BY84" s="916"/>
      <c r="BZ84" s="916"/>
      <c r="CA84" s="916"/>
      <c r="CB84" s="916"/>
      <c r="CC84" s="916"/>
      <c r="CD84" s="916"/>
      <c r="CE84" s="916"/>
      <c r="CF84" s="916"/>
      <c r="CG84" s="917"/>
      <c r="CH84" s="912"/>
      <c r="CI84" s="913"/>
      <c r="CJ84" s="913"/>
      <c r="CK84" s="913"/>
      <c r="CL84" s="914"/>
      <c r="CM84" s="912"/>
      <c r="CN84" s="913"/>
      <c r="CO84" s="913"/>
      <c r="CP84" s="913"/>
      <c r="CQ84" s="914"/>
      <c r="CR84" s="912"/>
      <c r="CS84" s="913"/>
      <c r="CT84" s="913"/>
      <c r="CU84" s="913"/>
      <c r="CV84" s="914"/>
      <c r="CW84" s="912"/>
      <c r="CX84" s="913"/>
      <c r="CY84" s="913"/>
      <c r="CZ84" s="913"/>
      <c r="DA84" s="914"/>
      <c r="DB84" s="912"/>
      <c r="DC84" s="913"/>
      <c r="DD84" s="913"/>
      <c r="DE84" s="913"/>
      <c r="DF84" s="914"/>
      <c r="DG84" s="912"/>
      <c r="DH84" s="913"/>
      <c r="DI84" s="913"/>
      <c r="DJ84" s="913"/>
      <c r="DK84" s="914"/>
      <c r="DL84" s="912"/>
      <c r="DM84" s="913"/>
      <c r="DN84" s="913"/>
      <c r="DO84" s="913"/>
      <c r="DP84" s="914"/>
      <c r="DQ84" s="912"/>
      <c r="DR84" s="913"/>
      <c r="DS84" s="913"/>
      <c r="DT84" s="913"/>
      <c r="DU84" s="914"/>
      <c r="DV84" s="909"/>
      <c r="DW84" s="910"/>
      <c r="DX84" s="910"/>
      <c r="DY84" s="910"/>
      <c r="DZ84" s="911"/>
      <c r="EA84" s="247"/>
    </row>
    <row r="85" spans="1:131" s="248" customFormat="1" ht="26.25" customHeight="1" x14ac:dyDescent="0.15">
      <c r="A85" s="262">
        <v>18</v>
      </c>
      <c r="B85" s="766"/>
      <c r="C85" s="767"/>
      <c r="D85" s="767"/>
      <c r="E85" s="767"/>
      <c r="F85" s="767"/>
      <c r="G85" s="767"/>
      <c r="H85" s="767"/>
      <c r="I85" s="767"/>
      <c r="J85" s="767"/>
      <c r="K85" s="767"/>
      <c r="L85" s="767"/>
      <c r="M85" s="767"/>
      <c r="N85" s="767"/>
      <c r="O85" s="767"/>
      <c r="P85" s="768"/>
      <c r="Q85" s="922"/>
      <c r="R85" s="772"/>
      <c r="S85" s="772"/>
      <c r="T85" s="772"/>
      <c r="U85" s="772"/>
      <c r="V85" s="772"/>
      <c r="W85" s="772"/>
      <c r="X85" s="772"/>
      <c r="Y85" s="772"/>
      <c r="Z85" s="772"/>
      <c r="AA85" s="772"/>
      <c r="AB85" s="772"/>
      <c r="AC85" s="772"/>
      <c r="AD85" s="772"/>
      <c r="AE85" s="772"/>
      <c r="AF85" s="772"/>
      <c r="AG85" s="772"/>
      <c r="AH85" s="772"/>
      <c r="AI85" s="772"/>
      <c r="AJ85" s="772"/>
      <c r="AK85" s="772"/>
      <c r="AL85" s="772"/>
      <c r="AM85" s="772"/>
      <c r="AN85" s="772"/>
      <c r="AO85" s="772"/>
      <c r="AP85" s="772"/>
      <c r="AQ85" s="772"/>
      <c r="AR85" s="772"/>
      <c r="AS85" s="772"/>
      <c r="AT85" s="772"/>
      <c r="AU85" s="772"/>
      <c r="AV85" s="772"/>
      <c r="AW85" s="772"/>
      <c r="AX85" s="772"/>
      <c r="AY85" s="772"/>
      <c r="AZ85" s="923"/>
      <c r="BA85" s="923"/>
      <c r="BB85" s="923"/>
      <c r="BC85" s="923"/>
      <c r="BD85" s="924"/>
      <c r="BE85" s="266"/>
      <c r="BF85" s="266"/>
      <c r="BG85" s="266"/>
      <c r="BH85" s="266"/>
      <c r="BI85" s="266"/>
      <c r="BJ85" s="266"/>
      <c r="BK85" s="266"/>
      <c r="BL85" s="266"/>
      <c r="BM85" s="266"/>
      <c r="BN85" s="266"/>
      <c r="BO85" s="266"/>
      <c r="BP85" s="266"/>
      <c r="BQ85" s="263">
        <v>79</v>
      </c>
      <c r="BR85" s="268"/>
      <c r="BS85" s="915"/>
      <c r="BT85" s="916"/>
      <c r="BU85" s="916"/>
      <c r="BV85" s="916"/>
      <c r="BW85" s="916"/>
      <c r="BX85" s="916"/>
      <c r="BY85" s="916"/>
      <c r="BZ85" s="916"/>
      <c r="CA85" s="916"/>
      <c r="CB85" s="916"/>
      <c r="CC85" s="916"/>
      <c r="CD85" s="916"/>
      <c r="CE85" s="916"/>
      <c r="CF85" s="916"/>
      <c r="CG85" s="917"/>
      <c r="CH85" s="912"/>
      <c r="CI85" s="913"/>
      <c r="CJ85" s="913"/>
      <c r="CK85" s="913"/>
      <c r="CL85" s="914"/>
      <c r="CM85" s="912"/>
      <c r="CN85" s="913"/>
      <c r="CO85" s="913"/>
      <c r="CP85" s="913"/>
      <c r="CQ85" s="914"/>
      <c r="CR85" s="912"/>
      <c r="CS85" s="913"/>
      <c r="CT85" s="913"/>
      <c r="CU85" s="913"/>
      <c r="CV85" s="914"/>
      <c r="CW85" s="912"/>
      <c r="CX85" s="913"/>
      <c r="CY85" s="913"/>
      <c r="CZ85" s="913"/>
      <c r="DA85" s="914"/>
      <c r="DB85" s="912"/>
      <c r="DC85" s="913"/>
      <c r="DD85" s="913"/>
      <c r="DE85" s="913"/>
      <c r="DF85" s="914"/>
      <c r="DG85" s="912"/>
      <c r="DH85" s="913"/>
      <c r="DI85" s="913"/>
      <c r="DJ85" s="913"/>
      <c r="DK85" s="914"/>
      <c r="DL85" s="912"/>
      <c r="DM85" s="913"/>
      <c r="DN85" s="913"/>
      <c r="DO85" s="913"/>
      <c r="DP85" s="914"/>
      <c r="DQ85" s="912"/>
      <c r="DR85" s="913"/>
      <c r="DS85" s="913"/>
      <c r="DT85" s="913"/>
      <c r="DU85" s="914"/>
      <c r="DV85" s="909"/>
      <c r="DW85" s="910"/>
      <c r="DX85" s="910"/>
      <c r="DY85" s="910"/>
      <c r="DZ85" s="911"/>
      <c r="EA85" s="247"/>
    </row>
    <row r="86" spans="1:131" s="248" customFormat="1" ht="26.25" customHeight="1" x14ac:dyDescent="0.15">
      <c r="A86" s="262">
        <v>19</v>
      </c>
      <c r="B86" s="766"/>
      <c r="C86" s="767"/>
      <c r="D86" s="767"/>
      <c r="E86" s="767"/>
      <c r="F86" s="767"/>
      <c r="G86" s="767"/>
      <c r="H86" s="767"/>
      <c r="I86" s="767"/>
      <c r="J86" s="767"/>
      <c r="K86" s="767"/>
      <c r="L86" s="767"/>
      <c r="M86" s="767"/>
      <c r="N86" s="767"/>
      <c r="O86" s="767"/>
      <c r="P86" s="768"/>
      <c r="Q86" s="922"/>
      <c r="R86" s="772"/>
      <c r="S86" s="772"/>
      <c r="T86" s="772"/>
      <c r="U86" s="772"/>
      <c r="V86" s="772"/>
      <c r="W86" s="772"/>
      <c r="X86" s="772"/>
      <c r="Y86" s="772"/>
      <c r="Z86" s="772"/>
      <c r="AA86" s="772"/>
      <c r="AB86" s="772"/>
      <c r="AC86" s="772"/>
      <c r="AD86" s="772"/>
      <c r="AE86" s="772"/>
      <c r="AF86" s="772"/>
      <c r="AG86" s="772"/>
      <c r="AH86" s="772"/>
      <c r="AI86" s="772"/>
      <c r="AJ86" s="772"/>
      <c r="AK86" s="772"/>
      <c r="AL86" s="772"/>
      <c r="AM86" s="772"/>
      <c r="AN86" s="772"/>
      <c r="AO86" s="772"/>
      <c r="AP86" s="772"/>
      <c r="AQ86" s="772"/>
      <c r="AR86" s="772"/>
      <c r="AS86" s="772"/>
      <c r="AT86" s="772"/>
      <c r="AU86" s="772"/>
      <c r="AV86" s="772"/>
      <c r="AW86" s="772"/>
      <c r="AX86" s="772"/>
      <c r="AY86" s="772"/>
      <c r="AZ86" s="923"/>
      <c r="BA86" s="923"/>
      <c r="BB86" s="923"/>
      <c r="BC86" s="923"/>
      <c r="BD86" s="924"/>
      <c r="BE86" s="266"/>
      <c r="BF86" s="266"/>
      <c r="BG86" s="266"/>
      <c r="BH86" s="266"/>
      <c r="BI86" s="266"/>
      <c r="BJ86" s="266"/>
      <c r="BK86" s="266"/>
      <c r="BL86" s="266"/>
      <c r="BM86" s="266"/>
      <c r="BN86" s="266"/>
      <c r="BO86" s="266"/>
      <c r="BP86" s="266"/>
      <c r="BQ86" s="263">
        <v>80</v>
      </c>
      <c r="BR86" s="268"/>
      <c r="BS86" s="915"/>
      <c r="BT86" s="916"/>
      <c r="BU86" s="916"/>
      <c r="BV86" s="916"/>
      <c r="BW86" s="916"/>
      <c r="BX86" s="916"/>
      <c r="BY86" s="916"/>
      <c r="BZ86" s="916"/>
      <c r="CA86" s="916"/>
      <c r="CB86" s="916"/>
      <c r="CC86" s="916"/>
      <c r="CD86" s="916"/>
      <c r="CE86" s="916"/>
      <c r="CF86" s="916"/>
      <c r="CG86" s="917"/>
      <c r="CH86" s="912"/>
      <c r="CI86" s="913"/>
      <c r="CJ86" s="913"/>
      <c r="CK86" s="913"/>
      <c r="CL86" s="914"/>
      <c r="CM86" s="912"/>
      <c r="CN86" s="913"/>
      <c r="CO86" s="913"/>
      <c r="CP86" s="913"/>
      <c r="CQ86" s="914"/>
      <c r="CR86" s="912"/>
      <c r="CS86" s="913"/>
      <c r="CT86" s="913"/>
      <c r="CU86" s="913"/>
      <c r="CV86" s="914"/>
      <c r="CW86" s="912"/>
      <c r="CX86" s="913"/>
      <c r="CY86" s="913"/>
      <c r="CZ86" s="913"/>
      <c r="DA86" s="914"/>
      <c r="DB86" s="912"/>
      <c r="DC86" s="913"/>
      <c r="DD86" s="913"/>
      <c r="DE86" s="913"/>
      <c r="DF86" s="914"/>
      <c r="DG86" s="912"/>
      <c r="DH86" s="913"/>
      <c r="DI86" s="913"/>
      <c r="DJ86" s="913"/>
      <c r="DK86" s="914"/>
      <c r="DL86" s="912"/>
      <c r="DM86" s="913"/>
      <c r="DN86" s="913"/>
      <c r="DO86" s="913"/>
      <c r="DP86" s="914"/>
      <c r="DQ86" s="912"/>
      <c r="DR86" s="913"/>
      <c r="DS86" s="913"/>
      <c r="DT86" s="913"/>
      <c r="DU86" s="914"/>
      <c r="DV86" s="909"/>
      <c r="DW86" s="910"/>
      <c r="DX86" s="910"/>
      <c r="DY86" s="910"/>
      <c r="DZ86" s="911"/>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15"/>
      <c r="BT87" s="916"/>
      <c r="BU87" s="916"/>
      <c r="BV87" s="916"/>
      <c r="BW87" s="916"/>
      <c r="BX87" s="916"/>
      <c r="BY87" s="916"/>
      <c r="BZ87" s="916"/>
      <c r="CA87" s="916"/>
      <c r="CB87" s="916"/>
      <c r="CC87" s="916"/>
      <c r="CD87" s="916"/>
      <c r="CE87" s="916"/>
      <c r="CF87" s="916"/>
      <c r="CG87" s="917"/>
      <c r="CH87" s="912"/>
      <c r="CI87" s="913"/>
      <c r="CJ87" s="913"/>
      <c r="CK87" s="913"/>
      <c r="CL87" s="914"/>
      <c r="CM87" s="912"/>
      <c r="CN87" s="913"/>
      <c r="CO87" s="913"/>
      <c r="CP87" s="913"/>
      <c r="CQ87" s="914"/>
      <c r="CR87" s="912"/>
      <c r="CS87" s="913"/>
      <c r="CT87" s="913"/>
      <c r="CU87" s="913"/>
      <c r="CV87" s="914"/>
      <c r="CW87" s="912"/>
      <c r="CX87" s="913"/>
      <c r="CY87" s="913"/>
      <c r="CZ87" s="913"/>
      <c r="DA87" s="914"/>
      <c r="DB87" s="912"/>
      <c r="DC87" s="913"/>
      <c r="DD87" s="913"/>
      <c r="DE87" s="913"/>
      <c r="DF87" s="914"/>
      <c r="DG87" s="912"/>
      <c r="DH87" s="913"/>
      <c r="DI87" s="913"/>
      <c r="DJ87" s="913"/>
      <c r="DK87" s="914"/>
      <c r="DL87" s="912"/>
      <c r="DM87" s="913"/>
      <c r="DN87" s="913"/>
      <c r="DO87" s="913"/>
      <c r="DP87" s="914"/>
      <c r="DQ87" s="912"/>
      <c r="DR87" s="913"/>
      <c r="DS87" s="913"/>
      <c r="DT87" s="913"/>
      <c r="DU87" s="914"/>
      <c r="DV87" s="909"/>
      <c r="DW87" s="910"/>
      <c r="DX87" s="910"/>
      <c r="DY87" s="910"/>
      <c r="DZ87" s="911"/>
      <c r="EA87" s="247"/>
    </row>
    <row r="88" spans="1:131" s="248" customFormat="1" ht="26.25" customHeight="1" thickBot="1" x14ac:dyDescent="0.2">
      <c r="A88" s="265" t="s">
        <v>390</v>
      </c>
      <c r="B88" s="855" t="s">
        <v>416</v>
      </c>
      <c r="C88" s="856"/>
      <c r="D88" s="856"/>
      <c r="E88" s="856"/>
      <c r="F88" s="856"/>
      <c r="G88" s="856"/>
      <c r="H88" s="856"/>
      <c r="I88" s="856"/>
      <c r="J88" s="856"/>
      <c r="K88" s="856"/>
      <c r="L88" s="856"/>
      <c r="M88" s="856"/>
      <c r="N88" s="856"/>
      <c r="O88" s="856"/>
      <c r="P88" s="857"/>
      <c r="Q88" s="890"/>
      <c r="R88" s="891"/>
      <c r="S88" s="891"/>
      <c r="T88" s="891"/>
      <c r="U88" s="891"/>
      <c r="V88" s="891"/>
      <c r="W88" s="891"/>
      <c r="X88" s="891"/>
      <c r="Y88" s="891"/>
      <c r="Z88" s="891"/>
      <c r="AA88" s="891"/>
      <c r="AB88" s="891"/>
      <c r="AC88" s="891"/>
      <c r="AD88" s="891"/>
      <c r="AE88" s="891"/>
      <c r="AF88" s="894">
        <v>58238</v>
      </c>
      <c r="AG88" s="894"/>
      <c r="AH88" s="894"/>
      <c r="AI88" s="894"/>
      <c r="AJ88" s="894"/>
      <c r="AK88" s="891"/>
      <c r="AL88" s="891"/>
      <c r="AM88" s="891"/>
      <c r="AN88" s="891"/>
      <c r="AO88" s="891"/>
      <c r="AP88" s="894">
        <v>133480</v>
      </c>
      <c r="AQ88" s="894"/>
      <c r="AR88" s="894"/>
      <c r="AS88" s="894"/>
      <c r="AT88" s="894"/>
      <c r="AU88" s="894">
        <v>3</v>
      </c>
      <c r="AV88" s="894"/>
      <c r="AW88" s="894"/>
      <c r="AX88" s="894"/>
      <c r="AY88" s="894"/>
      <c r="AZ88" s="899"/>
      <c r="BA88" s="899"/>
      <c r="BB88" s="899"/>
      <c r="BC88" s="899"/>
      <c r="BD88" s="900"/>
      <c r="BE88" s="266"/>
      <c r="BF88" s="266"/>
      <c r="BG88" s="266"/>
      <c r="BH88" s="266"/>
      <c r="BI88" s="266"/>
      <c r="BJ88" s="266"/>
      <c r="BK88" s="266"/>
      <c r="BL88" s="266"/>
      <c r="BM88" s="266"/>
      <c r="BN88" s="266"/>
      <c r="BO88" s="266"/>
      <c r="BP88" s="266"/>
      <c r="BQ88" s="263">
        <v>82</v>
      </c>
      <c r="BR88" s="268"/>
      <c r="BS88" s="915"/>
      <c r="BT88" s="916"/>
      <c r="BU88" s="916"/>
      <c r="BV88" s="916"/>
      <c r="BW88" s="916"/>
      <c r="BX88" s="916"/>
      <c r="BY88" s="916"/>
      <c r="BZ88" s="916"/>
      <c r="CA88" s="916"/>
      <c r="CB88" s="916"/>
      <c r="CC88" s="916"/>
      <c r="CD88" s="916"/>
      <c r="CE88" s="916"/>
      <c r="CF88" s="916"/>
      <c r="CG88" s="917"/>
      <c r="CH88" s="912"/>
      <c r="CI88" s="913"/>
      <c r="CJ88" s="913"/>
      <c r="CK88" s="913"/>
      <c r="CL88" s="914"/>
      <c r="CM88" s="912"/>
      <c r="CN88" s="913"/>
      <c r="CO88" s="913"/>
      <c r="CP88" s="913"/>
      <c r="CQ88" s="914"/>
      <c r="CR88" s="912"/>
      <c r="CS88" s="913"/>
      <c r="CT88" s="913"/>
      <c r="CU88" s="913"/>
      <c r="CV88" s="914"/>
      <c r="CW88" s="912"/>
      <c r="CX88" s="913"/>
      <c r="CY88" s="913"/>
      <c r="CZ88" s="913"/>
      <c r="DA88" s="914"/>
      <c r="DB88" s="912"/>
      <c r="DC88" s="913"/>
      <c r="DD88" s="913"/>
      <c r="DE88" s="913"/>
      <c r="DF88" s="914"/>
      <c r="DG88" s="912"/>
      <c r="DH88" s="913"/>
      <c r="DI88" s="913"/>
      <c r="DJ88" s="913"/>
      <c r="DK88" s="914"/>
      <c r="DL88" s="912"/>
      <c r="DM88" s="913"/>
      <c r="DN88" s="913"/>
      <c r="DO88" s="913"/>
      <c r="DP88" s="914"/>
      <c r="DQ88" s="912"/>
      <c r="DR88" s="913"/>
      <c r="DS88" s="913"/>
      <c r="DT88" s="913"/>
      <c r="DU88" s="914"/>
      <c r="DV88" s="909"/>
      <c r="DW88" s="910"/>
      <c r="DX88" s="910"/>
      <c r="DY88" s="910"/>
      <c r="DZ88" s="911"/>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15"/>
      <c r="BT89" s="916"/>
      <c r="BU89" s="916"/>
      <c r="BV89" s="916"/>
      <c r="BW89" s="916"/>
      <c r="BX89" s="916"/>
      <c r="BY89" s="916"/>
      <c r="BZ89" s="916"/>
      <c r="CA89" s="916"/>
      <c r="CB89" s="916"/>
      <c r="CC89" s="916"/>
      <c r="CD89" s="916"/>
      <c r="CE89" s="916"/>
      <c r="CF89" s="916"/>
      <c r="CG89" s="917"/>
      <c r="CH89" s="912"/>
      <c r="CI89" s="913"/>
      <c r="CJ89" s="913"/>
      <c r="CK89" s="913"/>
      <c r="CL89" s="914"/>
      <c r="CM89" s="912"/>
      <c r="CN89" s="913"/>
      <c r="CO89" s="913"/>
      <c r="CP89" s="913"/>
      <c r="CQ89" s="914"/>
      <c r="CR89" s="912"/>
      <c r="CS89" s="913"/>
      <c r="CT89" s="913"/>
      <c r="CU89" s="913"/>
      <c r="CV89" s="914"/>
      <c r="CW89" s="912"/>
      <c r="CX89" s="913"/>
      <c r="CY89" s="913"/>
      <c r="CZ89" s="913"/>
      <c r="DA89" s="914"/>
      <c r="DB89" s="912"/>
      <c r="DC89" s="913"/>
      <c r="DD89" s="913"/>
      <c r="DE89" s="913"/>
      <c r="DF89" s="914"/>
      <c r="DG89" s="912"/>
      <c r="DH89" s="913"/>
      <c r="DI89" s="913"/>
      <c r="DJ89" s="913"/>
      <c r="DK89" s="914"/>
      <c r="DL89" s="912"/>
      <c r="DM89" s="913"/>
      <c r="DN89" s="913"/>
      <c r="DO89" s="913"/>
      <c r="DP89" s="914"/>
      <c r="DQ89" s="912"/>
      <c r="DR89" s="913"/>
      <c r="DS89" s="913"/>
      <c r="DT89" s="913"/>
      <c r="DU89" s="914"/>
      <c r="DV89" s="909"/>
      <c r="DW89" s="910"/>
      <c r="DX89" s="910"/>
      <c r="DY89" s="910"/>
      <c r="DZ89" s="911"/>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15"/>
      <c r="BT90" s="916"/>
      <c r="BU90" s="916"/>
      <c r="BV90" s="916"/>
      <c r="BW90" s="916"/>
      <c r="BX90" s="916"/>
      <c r="BY90" s="916"/>
      <c r="BZ90" s="916"/>
      <c r="CA90" s="916"/>
      <c r="CB90" s="916"/>
      <c r="CC90" s="916"/>
      <c r="CD90" s="916"/>
      <c r="CE90" s="916"/>
      <c r="CF90" s="916"/>
      <c r="CG90" s="917"/>
      <c r="CH90" s="912"/>
      <c r="CI90" s="913"/>
      <c r="CJ90" s="913"/>
      <c r="CK90" s="913"/>
      <c r="CL90" s="914"/>
      <c r="CM90" s="912"/>
      <c r="CN90" s="913"/>
      <c r="CO90" s="913"/>
      <c r="CP90" s="913"/>
      <c r="CQ90" s="914"/>
      <c r="CR90" s="912"/>
      <c r="CS90" s="913"/>
      <c r="CT90" s="913"/>
      <c r="CU90" s="913"/>
      <c r="CV90" s="914"/>
      <c r="CW90" s="912"/>
      <c r="CX90" s="913"/>
      <c r="CY90" s="913"/>
      <c r="CZ90" s="913"/>
      <c r="DA90" s="914"/>
      <c r="DB90" s="912"/>
      <c r="DC90" s="913"/>
      <c r="DD90" s="913"/>
      <c r="DE90" s="913"/>
      <c r="DF90" s="914"/>
      <c r="DG90" s="912"/>
      <c r="DH90" s="913"/>
      <c r="DI90" s="913"/>
      <c r="DJ90" s="913"/>
      <c r="DK90" s="914"/>
      <c r="DL90" s="912"/>
      <c r="DM90" s="913"/>
      <c r="DN90" s="913"/>
      <c r="DO90" s="913"/>
      <c r="DP90" s="914"/>
      <c r="DQ90" s="912"/>
      <c r="DR90" s="913"/>
      <c r="DS90" s="913"/>
      <c r="DT90" s="913"/>
      <c r="DU90" s="914"/>
      <c r="DV90" s="909"/>
      <c r="DW90" s="910"/>
      <c r="DX90" s="910"/>
      <c r="DY90" s="910"/>
      <c r="DZ90" s="911"/>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15"/>
      <c r="BT91" s="916"/>
      <c r="BU91" s="916"/>
      <c r="BV91" s="916"/>
      <c r="BW91" s="916"/>
      <c r="BX91" s="916"/>
      <c r="BY91" s="916"/>
      <c r="BZ91" s="916"/>
      <c r="CA91" s="916"/>
      <c r="CB91" s="916"/>
      <c r="CC91" s="916"/>
      <c r="CD91" s="916"/>
      <c r="CE91" s="916"/>
      <c r="CF91" s="916"/>
      <c r="CG91" s="917"/>
      <c r="CH91" s="912"/>
      <c r="CI91" s="913"/>
      <c r="CJ91" s="913"/>
      <c r="CK91" s="913"/>
      <c r="CL91" s="914"/>
      <c r="CM91" s="912"/>
      <c r="CN91" s="913"/>
      <c r="CO91" s="913"/>
      <c r="CP91" s="913"/>
      <c r="CQ91" s="914"/>
      <c r="CR91" s="912"/>
      <c r="CS91" s="913"/>
      <c r="CT91" s="913"/>
      <c r="CU91" s="913"/>
      <c r="CV91" s="914"/>
      <c r="CW91" s="912"/>
      <c r="CX91" s="913"/>
      <c r="CY91" s="913"/>
      <c r="CZ91" s="913"/>
      <c r="DA91" s="914"/>
      <c r="DB91" s="912"/>
      <c r="DC91" s="913"/>
      <c r="DD91" s="913"/>
      <c r="DE91" s="913"/>
      <c r="DF91" s="914"/>
      <c r="DG91" s="912"/>
      <c r="DH91" s="913"/>
      <c r="DI91" s="913"/>
      <c r="DJ91" s="913"/>
      <c r="DK91" s="914"/>
      <c r="DL91" s="912"/>
      <c r="DM91" s="913"/>
      <c r="DN91" s="913"/>
      <c r="DO91" s="913"/>
      <c r="DP91" s="914"/>
      <c r="DQ91" s="912"/>
      <c r="DR91" s="913"/>
      <c r="DS91" s="913"/>
      <c r="DT91" s="913"/>
      <c r="DU91" s="914"/>
      <c r="DV91" s="909"/>
      <c r="DW91" s="910"/>
      <c r="DX91" s="910"/>
      <c r="DY91" s="910"/>
      <c r="DZ91" s="911"/>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15"/>
      <c r="BT92" s="916"/>
      <c r="BU92" s="916"/>
      <c r="BV92" s="916"/>
      <c r="BW92" s="916"/>
      <c r="BX92" s="916"/>
      <c r="BY92" s="916"/>
      <c r="BZ92" s="916"/>
      <c r="CA92" s="916"/>
      <c r="CB92" s="916"/>
      <c r="CC92" s="916"/>
      <c r="CD92" s="916"/>
      <c r="CE92" s="916"/>
      <c r="CF92" s="916"/>
      <c r="CG92" s="917"/>
      <c r="CH92" s="912"/>
      <c r="CI92" s="913"/>
      <c r="CJ92" s="913"/>
      <c r="CK92" s="913"/>
      <c r="CL92" s="914"/>
      <c r="CM92" s="912"/>
      <c r="CN92" s="913"/>
      <c r="CO92" s="913"/>
      <c r="CP92" s="913"/>
      <c r="CQ92" s="914"/>
      <c r="CR92" s="912"/>
      <c r="CS92" s="913"/>
      <c r="CT92" s="913"/>
      <c r="CU92" s="913"/>
      <c r="CV92" s="914"/>
      <c r="CW92" s="912"/>
      <c r="CX92" s="913"/>
      <c r="CY92" s="913"/>
      <c r="CZ92" s="913"/>
      <c r="DA92" s="914"/>
      <c r="DB92" s="912"/>
      <c r="DC92" s="913"/>
      <c r="DD92" s="913"/>
      <c r="DE92" s="913"/>
      <c r="DF92" s="914"/>
      <c r="DG92" s="912"/>
      <c r="DH92" s="913"/>
      <c r="DI92" s="913"/>
      <c r="DJ92" s="913"/>
      <c r="DK92" s="914"/>
      <c r="DL92" s="912"/>
      <c r="DM92" s="913"/>
      <c r="DN92" s="913"/>
      <c r="DO92" s="913"/>
      <c r="DP92" s="914"/>
      <c r="DQ92" s="912"/>
      <c r="DR92" s="913"/>
      <c r="DS92" s="913"/>
      <c r="DT92" s="913"/>
      <c r="DU92" s="914"/>
      <c r="DV92" s="909"/>
      <c r="DW92" s="910"/>
      <c r="DX92" s="910"/>
      <c r="DY92" s="910"/>
      <c r="DZ92" s="911"/>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15"/>
      <c r="BT93" s="916"/>
      <c r="BU93" s="916"/>
      <c r="BV93" s="916"/>
      <c r="BW93" s="916"/>
      <c r="BX93" s="916"/>
      <c r="BY93" s="916"/>
      <c r="BZ93" s="916"/>
      <c r="CA93" s="916"/>
      <c r="CB93" s="916"/>
      <c r="CC93" s="916"/>
      <c r="CD93" s="916"/>
      <c r="CE93" s="916"/>
      <c r="CF93" s="916"/>
      <c r="CG93" s="917"/>
      <c r="CH93" s="912"/>
      <c r="CI93" s="913"/>
      <c r="CJ93" s="913"/>
      <c r="CK93" s="913"/>
      <c r="CL93" s="914"/>
      <c r="CM93" s="912"/>
      <c r="CN93" s="913"/>
      <c r="CO93" s="913"/>
      <c r="CP93" s="913"/>
      <c r="CQ93" s="914"/>
      <c r="CR93" s="912"/>
      <c r="CS93" s="913"/>
      <c r="CT93" s="913"/>
      <c r="CU93" s="913"/>
      <c r="CV93" s="914"/>
      <c r="CW93" s="912"/>
      <c r="CX93" s="913"/>
      <c r="CY93" s="913"/>
      <c r="CZ93" s="913"/>
      <c r="DA93" s="914"/>
      <c r="DB93" s="912"/>
      <c r="DC93" s="913"/>
      <c r="DD93" s="913"/>
      <c r="DE93" s="913"/>
      <c r="DF93" s="914"/>
      <c r="DG93" s="912"/>
      <c r="DH93" s="913"/>
      <c r="DI93" s="913"/>
      <c r="DJ93" s="913"/>
      <c r="DK93" s="914"/>
      <c r="DL93" s="912"/>
      <c r="DM93" s="913"/>
      <c r="DN93" s="913"/>
      <c r="DO93" s="913"/>
      <c r="DP93" s="914"/>
      <c r="DQ93" s="912"/>
      <c r="DR93" s="913"/>
      <c r="DS93" s="913"/>
      <c r="DT93" s="913"/>
      <c r="DU93" s="914"/>
      <c r="DV93" s="909"/>
      <c r="DW93" s="910"/>
      <c r="DX93" s="910"/>
      <c r="DY93" s="910"/>
      <c r="DZ93" s="911"/>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15"/>
      <c r="BT94" s="916"/>
      <c r="BU94" s="916"/>
      <c r="BV94" s="916"/>
      <c r="BW94" s="916"/>
      <c r="BX94" s="916"/>
      <c r="BY94" s="916"/>
      <c r="BZ94" s="916"/>
      <c r="CA94" s="916"/>
      <c r="CB94" s="916"/>
      <c r="CC94" s="916"/>
      <c r="CD94" s="916"/>
      <c r="CE94" s="916"/>
      <c r="CF94" s="916"/>
      <c r="CG94" s="917"/>
      <c r="CH94" s="912"/>
      <c r="CI94" s="913"/>
      <c r="CJ94" s="913"/>
      <c r="CK94" s="913"/>
      <c r="CL94" s="914"/>
      <c r="CM94" s="912"/>
      <c r="CN94" s="913"/>
      <c r="CO94" s="913"/>
      <c r="CP94" s="913"/>
      <c r="CQ94" s="914"/>
      <c r="CR94" s="912"/>
      <c r="CS94" s="913"/>
      <c r="CT94" s="913"/>
      <c r="CU94" s="913"/>
      <c r="CV94" s="914"/>
      <c r="CW94" s="912"/>
      <c r="CX94" s="913"/>
      <c r="CY94" s="913"/>
      <c r="CZ94" s="913"/>
      <c r="DA94" s="914"/>
      <c r="DB94" s="912"/>
      <c r="DC94" s="913"/>
      <c r="DD94" s="913"/>
      <c r="DE94" s="913"/>
      <c r="DF94" s="914"/>
      <c r="DG94" s="912"/>
      <c r="DH94" s="913"/>
      <c r="DI94" s="913"/>
      <c r="DJ94" s="913"/>
      <c r="DK94" s="914"/>
      <c r="DL94" s="912"/>
      <c r="DM94" s="913"/>
      <c r="DN94" s="913"/>
      <c r="DO94" s="913"/>
      <c r="DP94" s="914"/>
      <c r="DQ94" s="912"/>
      <c r="DR94" s="913"/>
      <c r="DS94" s="913"/>
      <c r="DT94" s="913"/>
      <c r="DU94" s="914"/>
      <c r="DV94" s="909"/>
      <c r="DW94" s="910"/>
      <c r="DX94" s="910"/>
      <c r="DY94" s="910"/>
      <c r="DZ94" s="911"/>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15"/>
      <c r="BT95" s="916"/>
      <c r="BU95" s="916"/>
      <c r="BV95" s="916"/>
      <c r="BW95" s="916"/>
      <c r="BX95" s="916"/>
      <c r="BY95" s="916"/>
      <c r="BZ95" s="916"/>
      <c r="CA95" s="916"/>
      <c r="CB95" s="916"/>
      <c r="CC95" s="916"/>
      <c r="CD95" s="916"/>
      <c r="CE95" s="916"/>
      <c r="CF95" s="916"/>
      <c r="CG95" s="917"/>
      <c r="CH95" s="912"/>
      <c r="CI95" s="913"/>
      <c r="CJ95" s="913"/>
      <c r="CK95" s="913"/>
      <c r="CL95" s="914"/>
      <c r="CM95" s="912"/>
      <c r="CN95" s="913"/>
      <c r="CO95" s="913"/>
      <c r="CP95" s="913"/>
      <c r="CQ95" s="914"/>
      <c r="CR95" s="912"/>
      <c r="CS95" s="913"/>
      <c r="CT95" s="913"/>
      <c r="CU95" s="913"/>
      <c r="CV95" s="914"/>
      <c r="CW95" s="912"/>
      <c r="CX95" s="913"/>
      <c r="CY95" s="913"/>
      <c r="CZ95" s="913"/>
      <c r="DA95" s="914"/>
      <c r="DB95" s="912"/>
      <c r="DC95" s="913"/>
      <c r="DD95" s="913"/>
      <c r="DE95" s="913"/>
      <c r="DF95" s="914"/>
      <c r="DG95" s="912"/>
      <c r="DH95" s="913"/>
      <c r="DI95" s="913"/>
      <c r="DJ95" s="913"/>
      <c r="DK95" s="914"/>
      <c r="DL95" s="912"/>
      <c r="DM95" s="913"/>
      <c r="DN95" s="913"/>
      <c r="DO95" s="913"/>
      <c r="DP95" s="914"/>
      <c r="DQ95" s="912"/>
      <c r="DR95" s="913"/>
      <c r="DS95" s="913"/>
      <c r="DT95" s="913"/>
      <c r="DU95" s="914"/>
      <c r="DV95" s="909"/>
      <c r="DW95" s="910"/>
      <c r="DX95" s="910"/>
      <c r="DY95" s="910"/>
      <c r="DZ95" s="911"/>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15"/>
      <c r="BT96" s="916"/>
      <c r="BU96" s="916"/>
      <c r="BV96" s="916"/>
      <c r="BW96" s="916"/>
      <c r="BX96" s="916"/>
      <c r="BY96" s="916"/>
      <c r="BZ96" s="916"/>
      <c r="CA96" s="916"/>
      <c r="CB96" s="916"/>
      <c r="CC96" s="916"/>
      <c r="CD96" s="916"/>
      <c r="CE96" s="916"/>
      <c r="CF96" s="916"/>
      <c r="CG96" s="917"/>
      <c r="CH96" s="912"/>
      <c r="CI96" s="913"/>
      <c r="CJ96" s="913"/>
      <c r="CK96" s="913"/>
      <c r="CL96" s="914"/>
      <c r="CM96" s="912"/>
      <c r="CN96" s="913"/>
      <c r="CO96" s="913"/>
      <c r="CP96" s="913"/>
      <c r="CQ96" s="914"/>
      <c r="CR96" s="912"/>
      <c r="CS96" s="913"/>
      <c r="CT96" s="913"/>
      <c r="CU96" s="913"/>
      <c r="CV96" s="914"/>
      <c r="CW96" s="912"/>
      <c r="CX96" s="913"/>
      <c r="CY96" s="913"/>
      <c r="CZ96" s="913"/>
      <c r="DA96" s="914"/>
      <c r="DB96" s="912"/>
      <c r="DC96" s="913"/>
      <c r="DD96" s="913"/>
      <c r="DE96" s="913"/>
      <c r="DF96" s="914"/>
      <c r="DG96" s="912"/>
      <c r="DH96" s="913"/>
      <c r="DI96" s="913"/>
      <c r="DJ96" s="913"/>
      <c r="DK96" s="914"/>
      <c r="DL96" s="912"/>
      <c r="DM96" s="913"/>
      <c r="DN96" s="913"/>
      <c r="DO96" s="913"/>
      <c r="DP96" s="914"/>
      <c r="DQ96" s="912"/>
      <c r="DR96" s="913"/>
      <c r="DS96" s="913"/>
      <c r="DT96" s="913"/>
      <c r="DU96" s="914"/>
      <c r="DV96" s="909"/>
      <c r="DW96" s="910"/>
      <c r="DX96" s="910"/>
      <c r="DY96" s="910"/>
      <c r="DZ96" s="911"/>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15"/>
      <c r="BT97" s="916"/>
      <c r="BU97" s="916"/>
      <c r="BV97" s="916"/>
      <c r="BW97" s="916"/>
      <c r="BX97" s="916"/>
      <c r="BY97" s="916"/>
      <c r="BZ97" s="916"/>
      <c r="CA97" s="916"/>
      <c r="CB97" s="916"/>
      <c r="CC97" s="916"/>
      <c r="CD97" s="916"/>
      <c r="CE97" s="916"/>
      <c r="CF97" s="916"/>
      <c r="CG97" s="917"/>
      <c r="CH97" s="912"/>
      <c r="CI97" s="913"/>
      <c r="CJ97" s="913"/>
      <c r="CK97" s="913"/>
      <c r="CL97" s="914"/>
      <c r="CM97" s="912"/>
      <c r="CN97" s="913"/>
      <c r="CO97" s="913"/>
      <c r="CP97" s="913"/>
      <c r="CQ97" s="914"/>
      <c r="CR97" s="912"/>
      <c r="CS97" s="913"/>
      <c r="CT97" s="913"/>
      <c r="CU97" s="913"/>
      <c r="CV97" s="914"/>
      <c r="CW97" s="912"/>
      <c r="CX97" s="913"/>
      <c r="CY97" s="913"/>
      <c r="CZ97" s="913"/>
      <c r="DA97" s="914"/>
      <c r="DB97" s="912"/>
      <c r="DC97" s="913"/>
      <c r="DD97" s="913"/>
      <c r="DE97" s="913"/>
      <c r="DF97" s="914"/>
      <c r="DG97" s="912"/>
      <c r="DH97" s="913"/>
      <c r="DI97" s="913"/>
      <c r="DJ97" s="913"/>
      <c r="DK97" s="914"/>
      <c r="DL97" s="912"/>
      <c r="DM97" s="913"/>
      <c r="DN97" s="913"/>
      <c r="DO97" s="913"/>
      <c r="DP97" s="914"/>
      <c r="DQ97" s="912"/>
      <c r="DR97" s="913"/>
      <c r="DS97" s="913"/>
      <c r="DT97" s="913"/>
      <c r="DU97" s="914"/>
      <c r="DV97" s="909"/>
      <c r="DW97" s="910"/>
      <c r="DX97" s="910"/>
      <c r="DY97" s="910"/>
      <c r="DZ97" s="911"/>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15"/>
      <c r="BT98" s="916"/>
      <c r="BU98" s="916"/>
      <c r="BV98" s="916"/>
      <c r="BW98" s="916"/>
      <c r="BX98" s="916"/>
      <c r="BY98" s="916"/>
      <c r="BZ98" s="916"/>
      <c r="CA98" s="916"/>
      <c r="CB98" s="916"/>
      <c r="CC98" s="916"/>
      <c r="CD98" s="916"/>
      <c r="CE98" s="916"/>
      <c r="CF98" s="916"/>
      <c r="CG98" s="917"/>
      <c r="CH98" s="912"/>
      <c r="CI98" s="913"/>
      <c r="CJ98" s="913"/>
      <c r="CK98" s="913"/>
      <c r="CL98" s="914"/>
      <c r="CM98" s="912"/>
      <c r="CN98" s="913"/>
      <c r="CO98" s="913"/>
      <c r="CP98" s="913"/>
      <c r="CQ98" s="914"/>
      <c r="CR98" s="912"/>
      <c r="CS98" s="913"/>
      <c r="CT98" s="913"/>
      <c r="CU98" s="913"/>
      <c r="CV98" s="914"/>
      <c r="CW98" s="912"/>
      <c r="CX98" s="913"/>
      <c r="CY98" s="913"/>
      <c r="CZ98" s="913"/>
      <c r="DA98" s="914"/>
      <c r="DB98" s="912"/>
      <c r="DC98" s="913"/>
      <c r="DD98" s="913"/>
      <c r="DE98" s="913"/>
      <c r="DF98" s="914"/>
      <c r="DG98" s="912"/>
      <c r="DH98" s="913"/>
      <c r="DI98" s="913"/>
      <c r="DJ98" s="913"/>
      <c r="DK98" s="914"/>
      <c r="DL98" s="912"/>
      <c r="DM98" s="913"/>
      <c r="DN98" s="913"/>
      <c r="DO98" s="913"/>
      <c r="DP98" s="914"/>
      <c r="DQ98" s="912"/>
      <c r="DR98" s="913"/>
      <c r="DS98" s="913"/>
      <c r="DT98" s="913"/>
      <c r="DU98" s="914"/>
      <c r="DV98" s="909"/>
      <c r="DW98" s="910"/>
      <c r="DX98" s="910"/>
      <c r="DY98" s="910"/>
      <c r="DZ98" s="911"/>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15"/>
      <c r="BT99" s="916"/>
      <c r="BU99" s="916"/>
      <c r="BV99" s="916"/>
      <c r="BW99" s="916"/>
      <c r="BX99" s="916"/>
      <c r="BY99" s="916"/>
      <c r="BZ99" s="916"/>
      <c r="CA99" s="916"/>
      <c r="CB99" s="916"/>
      <c r="CC99" s="916"/>
      <c r="CD99" s="916"/>
      <c r="CE99" s="916"/>
      <c r="CF99" s="916"/>
      <c r="CG99" s="917"/>
      <c r="CH99" s="912"/>
      <c r="CI99" s="913"/>
      <c r="CJ99" s="913"/>
      <c r="CK99" s="913"/>
      <c r="CL99" s="914"/>
      <c r="CM99" s="912"/>
      <c r="CN99" s="913"/>
      <c r="CO99" s="913"/>
      <c r="CP99" s="913"/>
      <c r="CQ99" s="914"/>
      <c r="CR99" s="912"/>
      <c r="CS99" s="913"/>
      <c r="CT99" s="913"/>
      <c r="CU99" s="913"/>
      <c r="CV99" s="914"/>
      <c r="CW99" s="912"/>
      <c r="CX99" s="913"/>
      <c r="CY99" s="913"/>
      <c r="CZ99" s="913"/>
      <c r="DA99" s="914"/>
      <c r="DB99" s="912"/>
      <c r="DC99" s="913"/>
      <c r="DD99" s="913"/>
      <c r="DE99" s="913"/>
      <c r="DF99" s="914"/>
      <c r="DG99" s="912"/>
      <c r="DH99" s="913"/>
      <c r="DI99" s="913"/>
      <c r="DJ99" s="913"/>
      <c r="DK99" s="914"/>
      <c r="DL99" s="912"/>
      <c r="DM99" s="913"/>
      <c r="DN99" s="913"/>
      <c r="DO99" s="913"/>
      <c r="DP99" s="914"/>
      <c r="DQ99" s="912"/>
      <c r="DR99" s="913"/>
      <c r="DS99" s="913"/>
      <c r="DT99" s="913"/>
      <c r="DU99" s="914"/>
      <c r="DV99" s="909"/>
      <c r="DW99" s="910"/>
      <c r="DX99" s="910"/>
      <c r="DY99" s="910"/>
      <c r="DZ99" s="911"/>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15"/>
      <c r="BT100" s="916"/>
      <c r="BU100" s="916"/>
      <c r="BV100" s="916"/>
      <c r="BW100" s="916"/>
      <c r="BX100" s="916"/>
      <c r="BY100" s="916"/>
      <c r="BZ100" s="916"/>
      <c r="CA100" s="916"/>
      <c r="CB100" s="916"/>
      <c r="CC100" s="916"/>
      <c r="CD100" s="916"/>
      <c r="CE100" s="916"/>
      <c r="CF100" s="916"/>
      <c r="CG100" s="917"/>
      <c r="CH100" s="912"/>
      <c r="CI100" s="913"/>
      <c r="CJ100" s="913"/>
      <c r="CK100" s="913"/>
      <c r="CL100" s="914"/>
      <c r="CM100" s="912"/>
      <c r="CN100" s="913"/>
      <c r="CO100" s="913"/>
      <c r="CP100" s="913"/>
      <c r="CQ100" s="914"/>
      <c r="CR100" s="912"/>
      <c r="CS100" s="913"/>
      <c r="CT100" s="913"/>
      <c r="CU100" s="913"/>
      <c r="CV100" s="914"/>
      <c r="CW100" s="912"/>
      <c r="CX100" s="913"/>
      <c r="CY100" s="913"/>
      <c r="CZ100" s="913"/>
      <c r="DA100" s="914"/>
      <c r="DB100" s="912"/>
      <c r="DC100" s="913"/>
      <c r="DD100" s="913"/>
      <c r="DE100" s="913"/>
      <c r="DF100" s="914"/>
      <c r="DG100" s="912"/>
      <c r="DH100" s="913"/>
      <c r="DI100" s="913"/>
      <c r="DJ100" s="913"/>
      <c r="DK100" s="914"/>
      <c r="DL100" s="912"/>
      <c r="DM100" s="913"/>
      <c r="DN100" s="913"/>
      <c r="DO100" s="913"/>
      <c r="DP100" s="914"/>
      <c r="DQ100" s="912"/>
      <c r="DR100" s="913"/>
      <c r="DS100" s="913"/>
      <c r="DT100" s="913"/>
      <c r="DU100" s="914"/>
      <c r="DV100" s="909"/>
      <c r="DW100" s="910"/>
      <c r="DX100" s="910"/>
      <c r="DY100" s="910"/>
      <c r="DZ100" s="911"/>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15"/>
      <c r="BT101" s="916"/>
      <c r="BU101" s="916"/>
      <c r="BV101" s="916"/>
      <c r="BW101" s="916"/>
      <c r="BX101" s="916"/>
      <c r="BY101" s="916"/>
      <c r="BZ101" s="916"/>
      <c r="CA101" s="916"/>
      <c r="CB101" s="916"/>
      <c r="CC101" s="916"/>
      <c r="CD101" s="916"/>
      <c r="CE101" s="916"/>
      <c r="CF101" s="916"/>
      <c r="CG101" s="917"/>
      <c r="CH101" s="912"/>
      <c r="CI101" s="913"/>
      <c r="CJ101" s="913"/>
      <c r="CK101" s="913"/>
      <c r="CL101" s="914"/>
      <c r="CM101" s="912"/>
      <c r="CN101" s="913"/>
      <c r="CO101" s="913"/>
      <c r="CP101" s="913"/>
      <c r="CQ101" s="914"/>
      <c r="CR101" s="912"/>
      <c r="CS101" s="913"/>
      <c r="CT101" s="913"/>
      <c r="CU101" s="913"/>
      <c r="CV101" s="914"/>
      <c r="CW101" s="912"/>
      <c r="CX101" s="913"/>
      <c r="CY101" s="913"/>
      <c r="CZ101" s="913"/>
      <c r="DA101" s="914"/>
      <c r="DB101" s="912"/>
      <c r="DC101" s="913"/>
      <c r="DD101" s="913"/>
      <c r="DE101" s="913"/>
      <c r="DF101" s="914"/>
      <c r="DG101" s="912"/>
      <c r="DH101" s="913"/>
      <c r="DI101" s="913"/>
      <c r="DJ101" s="913"/>
      <c r="DK101" s="914"/>
      <c r="DL101" s="912"/>
      <c r="DM101" s="913"/>
      <c r="DN101" s="913"/>
      <c r="DO101" s="913"/>
      <c r="DP101" s="914"/>
      <c r="DQ101" s="912"/>
      <c r="DR101" s="913"/>
      <c r="DS101" s="913"/>
      <c r="DT101" s="913"/>
      <c r="DU101" s="914"/>
      <c r="DV101" s="909"/>
      <c r="DW101" s="910"/>
      <c r="DX101" s="910"/>
      <c r="DY101" s="910"/>
      <c r="DZ101" s="911"/>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55" t="s">
        <v>417</v>
      </c>
      <c r="BS102" s="856"/>
      <c r="BT102" s="856"/>
      <c r="BU102" s="856"/>
      <c r="BV102" s="856"/>
      <c r="BW102" s="856"/>
      <c r="BX102" s="856"/>
      <c r="BY102" s="856"/>
      <c r="BZ102" s="856"/>
      <c r="CA102" s="856"/>
      <c r="CB102" s="856"/>
      <c r="CC102" s="856"/>
      <c r="CD102" s="856"/>
      <c r="CE102" s="856"/>
      <c r="CF102" s="856"/>
      <c r="CG102" s="857"/>
      <c r="CH102" s="935"/>
      <c r="CI102" s="936"/>
      <c r="CJ102" s="936"/>
      <c r="CK102" s="936"/>
      <c r="CL102" s="937"/>
      <c r="CM102" s="935"/>
      <c r="CN102" s="936"/>
      <c r="CO102" s="936"/>
      <c r="CP102" s="936"/>
      <c r="CQ102" s="937"/>
      <c r="CR102" s="938"/>
      <c r="CS102" s="902"/>
      <c r="CT102" s="902"/>
      <c r="CU102" s="902"/>
      <c r="CV102" s="939"/>
      <c r="CW102" s="938"/>
      <c r="CX102" s="902"/>
      <c r="CY102" s="902"/>
      <c r="CZ102" s="902"/>
      <c r="DA102" s="939"/>
      <c r="DB102" s="938"/>
      <c r="DC102" s="902"/>
      <c r="DD102" s="902"/>
      <c r="DE102" s="902"/>
      <c r="DF102" s="939"/>
      <c r="DG102" s="938"/>
      <c r="DH102" s="902"/>
      <c r="DI102" s="902"/>
      <c r="DJ102" s="902"/>
      <c r="DK102" s="939"/>
      <c r="DL102" s="938"/>
      <c r="DM102" s="902"/>
      <c r="DN102" s="902"/>
      <c r="DO102" s="902"/>
      <c r="DP102" s="939"/>
      <c r="DQ102" s="938"/>
      <c r="DR102" s="902"/>
      <c r="DS102" s="902"/>
      <c r="DT102" s="902"/>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418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419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424</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425</v>
      </c>
      <c r="AB109" s="941"/>
      <c r="AC109" s="941"/>
      <c r="AD109" s="941"/>
      <c r="AE109" s="942"/>
      <c r="AF109" s="940" t="s">
        <v>308</v>
      </c>
      <c r="AG109" s="941"/>
      <c r="AH109" s="941"/>
      <c r="AI109" s="941"/>
      <c r="AJ109" s="942"/>
      <c r="AK109" s="940" t="s">
        <v>307</v>
      </c>
      <c r="AL109" s="941"/>
      <c r="AM109" s="941"/>
      <c r="AN109" s="941"/>
      <c r="AO109" s="942"/>
      <c r="AP109" s="940" t="s">
        <v>426</v>
      </c>
      <c r="AQ109" s="941"/>
      <c r="AR109" s="941"/>
      <c r="AS109" s="941"/>
      <c r="AT109" s="943"/>
      <c r="AU109" s="960" t="s">
        <v>424</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425</v>
      </c>
      <c r="BR109" s="941"/>
      <c r="BS109" s="941"/>
      <c r="BT109" s="941"/>
      <c r="BU109" s="942"/>
      <c r="BV109" s="940" t="s">
        <v>308</v>
      </c>
      <c r="BW109" s="941"/>
      <c r="BX109" s="941"/>
      <c r="BY109" s="941"/>
      <c r="BZ109" s="942"/>
      <c r="CA109" s="940" t="s">
        <v>307</v>
      </c>
      <c r="CB109" s="941"/>
      <c r="CC109" s="941"/>
      <c r="CD109" s="941"/>
      <c r="CE109" s="942"/>
      <c r="CF109" s="961" t="s">
        <v>426</v>
      </c>
      <c r="CG109" s="961"/>
      <c r="CH109" s="961"/>
      <c r="CI109" s="961"/>
      <c r="CJ109" s="961"/>
      <c r="CK109" s="940" t="s">
        <v>427</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425</v>
      </c>
      <c r="DH109" s="941"/>
      <c r="DI109" s="941"/>
      <c r="DJ109" s="941"/>
      <c r="DK109" s="942"/>
      <c r="DL109" s="940" t="s">
        <v>308</v>
      </c>
      <c r="DM109" s="941"/>
      <c r="DN109" s="941"/>
      <c r="DO109" s="941"/>
      <c r="DP109" s="942"/>
      <c r="DQ109" s="940" t="s">
        <v>307</v>
      </c>
      <c r="DR109" s="941"/>
      <c r="DS109" s="941"/>
      <c r="DT109" s="941"/>
      <c r="DU109" s="942"/>
      <c r="DV109" s="940" t="s">
        <v>426</v>
      </c>
      <c r="DW109" s="941"/>
      <c r="DX109" s="941"/>
      <c r="DY109" s="941"/>
      <c r="DZ109" s="943"/>
    </row>
    <row r="110" spans="1:131" s="247" customFormat="1" ht="26.25" customHeight="1" x14ac:dyDescent="0.15">
      <c r="A110" s="944" t="s">
        <v>428</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503987</v>
      </c>
      <c r="AB110" s="948"/>
      <c r="AC110" s="948"/>
      <c r="AD110" s="948"/>
      <c r="AE110" s="949"/>
      <c r="AF110" s="950">
        <v>471452</v>
      </c>
      <c r="AG110" s="948"/>
      <c r="AH110" s="948"/>
      <c r="AI110" s="948"/>
      <c r="AJ110" s="949"/>
      <c r="AK110" s="950">
        <v>435495</v>
      </c>
      <c r="AL110" s="948"/>
      <c r="AM110" s="948"/>
      <c r="AN110" s="948"/>
      <c r="AO110" s="949"/>
      <c r="AP110" s="951">
        <v>15.6</v>
      </c>
      <c r="AQ110" s="952"/>
      <c r="AR110" s="952"/>
      <c r="AS110" s="952"/>
      <c r="AT110" s="953"/>
      <c r="AU110" s="954" t="s">
        <v>72</v>
      </c>
      <c r="AV110" s="955"/>
      <c r="AW110" s="955"/>
      <c r="AX110" s="955"/>
      <c r="AY110" s="955"/>
      <c r="AZ110" s="996" t="s">
        <v>429</v>
      </c>
      <c r="BA110" s="945"/>
      <c r="BB110" s="945"/>
      <c r="BC110" s="945"/>
      <c r="BD110" s="945"/>
      <c r="BE110" s="945"/>
      <c r="BF110" s="945"/>
      <c r="BG110" s="945"/>
      <c r="BH110" s="945"/>
      <c r="BI110" s="945"/>
      <c r="BJ110" s="945"/>
      <c r="BK110" s="945"/>
      <c r="BL110" s="945"/>
      <c r="BM110" s="945"/>
      <c r="BN110" s="945"/>
      <c r="BO110" s="945"/>
      <c r="BP110" s="946"/>
      <c r="BQ110" s="982">
        <v>4537872</v>
      </c>
      <c r="BR110" s="983"/>
      <c r="BS110" s="983"/>
      <c r="BT110" s="983"/>
      <c r="BU110" s="983"/>
      <c r="BV110" s="983">
        <v>4334942</v>
      </c>
      <c r="BW110" s="983"/>
      <c r="BX110" s="983"/>
      <c r="BY110" s="983"/>
      <c r="BZ110" s="983"/>
      <c r="CA110" s="983">
        <v>4228638</v>
      </c>
      <c r="CB110" s="983"/>
      <c r="CC110" s="983"/>
      <c r="CD110" s="983"/>
      <c r="CE110" s="983"/>
      <c r="CF110" s="997">
        <v>151.19999999999999</v>
      </c>
      <c r="CG110" s="998"/>
      <c r="CH110" s="998"/>
      <c r="CI110" s="998"/>
      <c r="CJ110" s="998"/>
      <c r="CK110" s="999" t="s">
        <v>430</v>
      </c>
      <c r="CL110" s="1000"/>
      <c r="CM110" s="979" t="s">
        <v>431</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432</v>
      </c>
      <c r="DH110" s="983"/>
      <c r="DI110" s="983"/>
      <c r="DJ110" s="983"/>
      <c r="DK110" s="983"/>
      <c r="DL110" s="983" t="s">
        <v>128</v>
      </c>
      <c r="DM110" s="983"/>
      <c r="DN110" s="983"/>
      <c r="DO110" s="983"/>
      <c r="DP110" s="983"/>
      <c r="DQ110" s="983" t="s">
        <v>128</v>
      </c>
      <c r="DR110" s="983"/>
      <c r="DS110" s="983"/>
      <c r="DT110" s="983"/>
      <c r="DU110" s="983"/>
      <c r="DV110" s="984" t="s">
        <v>128</v>
      </c>
      <c r="DW110" s="984"/>
      <c r="DX110" s="984"/>
      <c r="DY110" s="984"/>
      <c r="DZ110" s="985"/>
    </row>
    <row r="111" spans="1:131" s="247" customFormat="1" ht="26.25" customHeight="1" x14ac:dyDescent="0.15">
      <c r="A111" s="986" t="s">
        <v>433</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128</v>
      </c>
      <c r="AB111" s="990"/>
      <c r="AC111" s="990"/>
      <c r="AD111" s="990"/>
      <c r="AE111" s="991"/>
      <c r="AF111" s="992" t="s">
        <v>128</v>
      </c>
      <c r="AG111" s="990"/>
      <c r="AH111" s="990"/>
      <c r="AI111" s="990"/>
      <c r="AJ111" s="991"/>
      <c r="AK111" s="992" t="s">
        <v>434</v>
      </c>
      <c r="AL111" s="990"/>
      <c r="AM111" s="990"/>
      <c r="AN111" s="990"/>
      <c r="AO111" s="991"/>
      <c r="AP111" s="993" t="s">
        <v>128</v>
      </c>
      <c r="AQ111" s="994"/>
      <c r="AR111" s="994"/>
      <c r="AS111" s="994"/>
      <c r="AT111" s="995"/>
      <c r="AU111" s="956"/>
      <c r="AV111" s="957"/>
      <c r="AW111" s="957"/>
      <c r="AX111" s="957"/>
      <c r="AY111" s="957"/>
      <c r="AZ111" s="1005" t="s">
        <v>435</v>
      </c>
      <c r="BA111" s="1006"/>
      <c r="BB111" s="1006"/>
      <c r="BC111" s="1006"/>
      <c r="BD111" s="1006"/>
      <c r="BE111" s="1006"/>
      <c r="BF111" s="1006"/>
      <c r="BG111" s="1006"/>
      <c r="BH111" s="1006"/>
      <c r="BI111" s="1006"/>
      <c r="BJ111" s="1006"/>
      <c r="BK111" s="1006"/>
      <c r="BL111" s="1006"/>
      <c r="BM111" s="1006"/>
      <c r="BN111" s="1006"/>
      <c r="BO111" s="1006"/>
      <c r="BP111" s="1007"/>
      <c r="BQ111" s="975" t="s">
        <v>128</v>
      </c>
      <c r="BR111" s="976"/>
      <c r="BS111" s="976"/>
      <c r="BT111" s="976"/>
      <c r="BU111" s="976"/>
      <c r="BV111" s="976" t="s">
        <v>128</v>
      </c>
      <c r="BW111" s="976"/>
      <c r="BX111" s="976"/>
      <c r="BY111" s="976"/>
      <c r="BZ111" s="976"/>
      <c r="CA111" s="976" t="s">
        <v>128</v>
      </c>
      <c r="CB111" s="976"/>
      <c r="CC111" s="976"/>
      <c r="CD111" s="976"/>
      <c r="CE111" s="976"/>
      <c r="CF111" s="970" t="s">
        <v>434</v>
      </c>
      <c r="CG111" s="971"/>
      <c r="CH111" s="971"/>
      <c r="CI111" s="971"/>
      <c r="CJ111" s="971"/>
      <c r="CK111" s="1001"/>
      <c r="CL111" s="1002"/>
      <c r="CM111" s="972" t="s">
        <v>436</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434</v>
      </c>
      <c r="DH111" s="976"/>
      <c r="DI111" s="976"/>
      <c r="DJ111" s="976"/>
      <c r="DK111" s="976"/>
      <c r="DL111" s="976" t="s">
        <v>128</v>
      </c>
      <c r="DM111" s="976"/>
      <c r="DN111" s="976"/>
      <c r="DO111" s="976"/>
      <c r="DP111" s="976"/>
      <c r="DQ111" s="976" t="s">
        <v>128</v>
      </c>
      <c r="DR111" s="976"/>
      <c r="DS111" s="976"/>
      <c r="DT111" s="976"/>
      <c r="DU111" s="976"/>
      <c r="DV111" s="977" t="s">
        <v>128</v>
      </c>
      <c r="DW111" s="977"/>
      <c r="DX111" s="977"/>
      <c r="DY111" s="977"/>
      <c r="DZ111" s="978"/>
    </row>
    <row r="112" spans="1:131" s="247" customFormat="1" ht="26.25" customHeight="1" x14ac:dyDescent="0.15">
      <c r="A112" s="1008" t="s">
        <v>437</v>
      </c>
      <c r="B112" s="1009"/>
      <c r="C112" s="1006" t="s">
        <v>438</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434</v>
      </c>
      <c r="AB112" s="1015"/>
      <c r="AC112" s="1015"/>
      <c r="AD112" s="1015"/>
      <c r="AE112" s="1016"/>
      <c r="AF112" s="1017" t="s">
        <v>128</v>
      </c>
      <c r="AG112" s="1015"/>
      <c r="AH112" s="1015"/>
      <c r="AI112" s="1015"/>
      <c r="AJ112" s="1016"/>
      <c r="AK112" s="1017" t="s">
        <v>434</v>
      </c>
      <c r="AL112" s="1015"/>
      <c r="AM112" s="1015"/>
      <c r="AN112" s="1015"/>
      <c r="AO112" s="1016"/>
      <c r="AP112" s="1018" t="s">
        <v>128</v>
      </c>
      <c r="AQ112" s="1019"/>
      <c r="AR112" s="1019"/>
      <c r="AS112" s="1019"/>
      <c r="AT112" s="1020"/>
      <c r="AU112" s="956"/>
      <c r="AV112" s="957"/>
      <c r="AW112" s="957"/>
      <c r="AX112" s="957"/>
      <c r="AY112" s="957"/>
      <c r="AZ112" s="1005" t="s">
        <v>439</v>
      </c>
      <c r="BA112" s="1006"/>
      <c r="BB112" s="1006"/>
      <c r="BC112" s="1006"/>
      <c r="BD112" s="1006"/>
      <c r="BE112" s="1006"/>
      <c r="BF112" s="1006"/>
      <c r="BG112" s="1006"/>
      <c r="BH112" s="1006"/>
      <c r="BI112" s="1006"/>
      <c r="BJ112" s="1006"/>
      <c r="BK112" s="1006"/>
      <c r="BL112" s="1006"/>
      <c r="BM112" s="1006"/>
      <c r="BN112" s="1006"/>
      <c r="BO112" s="1006"/>
      <c r="BP112" s="1007"/>
      <c r="BQ112" s="975">
        <v>1165964</v>
      </c>
      <c r="BR112" s="976"/>
      <c r="BS112" s="976"/>
      <c r="BT112" s="976"/>
      <c r="BU112" s="976"/>
      <c r="BV112" s="976">
        <v>1125108</v>
      </c>
      <c r="BW112" s="976"/>
      <c r="BX112" s="976"/>
      <c r="BY112" s="976"/>
      <c r="BZ112" s="976"/>
      <c r="CA112" s="976">
        <v>1152510</v>
      </c>
      <c r="CB112" s="976"/>
      <c r="CC112" s="976"/>
      <c r="CD112" s="976"/>
      <c r="CE112" s="976"/>
      <c r="CF112" s="970">
        <v>41.2</v>
      </c>
      <c r="CG112" s="971"/>
      <c r="CH112" s="971"/>
      <c r="CI112" s="971"/>
      <c r="CJ112" s="971"/>
      <c r="CK112" s="1001"/>
      <c r="CL112" s="1002"/>
      <c r="CM112" s="972" t="s">
        <v>440</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128</v>
      </c>
      <c r="DH112" s="976"/>
      <c r="DI112" s="976"/>
      <c r="DJ112" s="976"/>
      <c r="DK112" s="976"/>
      <c r="DL112" s="976" t="s">
        <v>128</v>
      </c>
      <c r="DM112" s="976"/>
      <c r="DN112" s="976"/>
      <c r="DO112" s="976"/>
      <c r="DP112" s="976"/>
      <c r="DQ112" s="976" t="s">
        <v>432</v>
      </c>
      <c r="DR112" s="976"/>
      <c r="DS112" s="976"/>
      <c r="DT112" s="976"/>
      <c r="DU112" s="976"/>
      <c r="DV112" s="977" t="s">
        <v>128</v>
      </c>
      <c r="DW112" s="977"/>
      <c r="DX112" s="977"/>
      <c r="DY112" s="977"/>
      <c r="DZ112" s="978"/>
    </row>
    <row r="113" spans="1:130" s="247" customFormat="1" ht="26.25" customHeight="1" x14ac:dyDescent="0.15">
      <c r="A113" s="1010"/>
      <c r="B113" s="1011"/>
      <c r="C113" s="1006" t="s">
        <v>441</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126598</v>
      </c>
      <c r="AB113" s="990"/>
      <c r="AC113" s="990"/>
      <c r="AD113" s="990"/>
      <c r="AE113" s="991"/>
      <c r="AF113" s="992">
        <v>128591</v>
      </c>
      <c r="AG113" s="990"/>
      <c r="AH113" s="990"/>
      <c r="AI113" s="990"/>
      <c r="AJ113" s="991"/>
      <c r="AK113" s="992">
        <v>156778</v>
      </c>
      <c r="AL113" s="990"/>
      <c r="AM113" s="990"/>
      <c r="AN113" s="990"/>
      <c r="AO113" s="991"/>
      <c r="AP113" s="993">
        <v>5.6</v>
      </c>
      <c r="AQ113" s="994"/>
      <c r="AR113" s="994"/>
      <c r="AS113" s="994"/>
      <c r="AT113" s="995"/>
      <c r="AU113" s="956"/>
      <c r="AV113" s="957"/>
      <c r="AW113" s="957"/>
      <c r="AX113" s="957"/>
      <c r="AY113" s="957"/>
      <c r="AZ113" s="1005" t="s">
        <v>442</v>
      </c>
      <c r="BA113" s="1006"/>
      <c r="BB113" s="1006"/>
      <c r="BC113" s="1006"/>
      <c r="BD113" s="1006"/>
      <c r="BE113" s="1006"/>
      <c r="BF113" s="1006"/>
      <c r="BG113" s="1006"/>
      <c r="BH113" s="1006"/>
      <c r="BI113" s="1006"/>
      <c r="BJ113" s="1006"/>
      <c r="BK113" s="1006"/>
      <c r="BL113" s="1006"/>
      <c r="BM113" s="1006"/>
      <c r="BN113" s="1006"/>
      <c r="BO113" s="1006"/>
      <c r="BP113" s="1007"/>
      <c r="BQ113" s="975">
        <v>2667</v>
      </c>
      <c r="BR113" s="976"/>
      <c r="BS113" s="976"/>
      <c r="BT113" s="976"/>
      <c r="BU113" s="976"/>
      <c r="BV113" s="976">
        <v>693</v>
      </c>
      <c r="BW113" s="976"/>
      <c r="BX113" s="976"/>
      <c r="BY113" s="976"/>
      <c r="BZ113" s="976"/>
      <c r="CA113" s="976">
        <v>3396</v>
      </c>
      <c r="CB113" s="976"/>
      <c r="CC113" s="976"/>
      <c r="CD113" s="976"/>
      <c r="CE113" s="976"/>
      <c r="CF113" s="970">
        <v>0.1</v>
      </c>
      <c r="CG113" s="971"/>
      <c r="CH113" s="971"/>
      <c r="CI113" s="971"/>
      <c r="CJ113" s="971"/>
      <c r="CK113" s="1001"/>
      <c r="CL113" s="1002"/>
      <c r="CM113" s="972" t="s">
        <v>443</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128</v>
      </c>
      <c r="DH113" s="1015"/>
      <c r="DI113" s="1015"/>
      <c r="DJ113" s="1015"/>
      <c r="DK113" s="1016"/>
      <c r="DL113" s="1017" t="s">
        <v>434</v>
      </c>
      <c r="DM113" s="1015"/>
      <c r="DN113" s="1015"/>
      <c r="DO113" s="1015"/>
      <c r="DP113" s="1016"/>
      <c r="DQ113" s="1017" t="s">
        <v>128</v>
      </c>
      <c r="DR113" s="1015"/>
      <c r="DS113" s="1015"/>
      <c r="DT113" s="1015"/>
      <c r="DU113" s="1016"/>
      <c r="DV113" s="1018" t="s">
        <v>128</v>
      </c>
      <c r="DW113" s="1019"/>
      <c r="DX113" s="1019"/>
      <c r="DY113" s="1019"/>
      <c r="DZ113" s="1020"/>
    </row>
    <row r="114" spans="1:130" s="247" customFormat="1" ht="26.25" customHeight="1" x14ac:dyDescent="0.15">
      <c r="A114" s="1010"/>
      <c r="B114" s="1011"/>
      <c r="C114" s="1006" t="s">
        <v>444</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2306</v>
      </c>
      <c r="AB114" s="1015"/>
      <c r="AC114" s="1015"/>
      <c r="AD114" s="1015"/>
      <c r="AE114" s="1016"/>
      <c r="AF114" s="1017">
        <v>2368</v>
      </c>
      <c r="AG114" s="1015"/>
      <c r="AH114" s="1015"/>
      <c r="AI114" s="1015"/>
      <c r="AJ114" s="1016"/>
      <c r="AK114" s="1017">
        <v>361</v>
      </c>
      <c r="AL114" s="1015"/>
      <c r="AM114" s="1015"/>
      <c r="AN114" s="1015"/>
      <c r="AO114" s="1016"/>
      <c r="AP114" s="1018">
        <v>0</v>
      </c>
      <c r="AQ114" s="1019"/>
      <c r="AR114" s="1019"/>
      <c r="AS114" s="1019"/>
      <c r="AT114" s="1020"/>
      <c r="AU114" s="956"/>
      <c r="AV114" s="957"/>
      <c r="AW114" s="957"/>
      <c r="AX114" s="957"/>
      <c r="AY114" s="957"/>
      <c r="AZ114" s="1005" t="s">
        <v>445</v>
      </c>
      <c r="BA114" s="1006"/>
      <c r="BB114" s="1006"/>
      <c r="BC114" s="1006"/>
      <c r="BD114" s="1006"/>
      <c r="BE114" s="1006"/>
      <c r="BF114" s="1006"/>
      <c r="BG114" s="1006"/>
      <c r="BH114" s="1006"/>
      <c r="BI114" s="1006"/>
      <c r="BJ114" s="1006"/>
      <c r="BK114" s="1006"/>
      <c r="BL114" s="1006"/>
      <c r="BM114" s="1006"/>
      <c r="BN114" s="1006"/>
      <c r="BO114" s="1006"/>
      <c r="BP114" s="1007"/>
      <c r="BQ114" s="975">
        <v>993770</v>
      </c>
      <c r="BR114" s="976"/>
      <c r="BS114" s="976"/>
      <c r="BT114" s="976"/>
      <c r="BU114" s="976"/>
      <c r="BV114" s="976">
        <v>1020196</v>
      </c>
      <c r="BW114" s="976"/>
      <c r="BX114" s="976"/>
      <c r="BY114" s="976"/>
      <c r="BZ114" s="976"/>
      <c r="CA114" s="976">
        <v>912279</v>
      </c>
      <c r="CB114" s="976"/>
      <c r="CC114" s="976"/>
      <c r="CD114" s="976"/>
      <c r="CE114" s="976"/>
      <c r="CF114" s="970">
        <v>32.6</v>
      </c>
      <c r="CG114" s="971"/>
      <c r="CH114" s="971"/>
      <c r="CI114" s="971"/>
      <c r="CJ114" s="971"/>
      <c r="CK114" s="1001"/>
      <c r="CL114" s="1002"/>
      <c r="CM114" s="972" t="s">
        <v>446</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128</v>
      </c>
      <c r="DH114" s="1015"/>
      <c r="DI114" s="1015"/>
      <c r="DJ114" s="1015"/>
      <c r="DK114" s="1016"/>
      <c r="DL114" s="1017" t="s">
        <v>128</v>
      </c>
      <c r="DM114" s="1015"/>
      <c r="DN114" s="1015"/>
      <c r="DO114" s="1015"/>
      <c r="DP114" s="1016"/>
      <c r="DQ114" s="1017" t="s">
        <v>128</v>
      </c>
      <c r="DR114" s="1015"/>
      <c r="DS114" s="1015"/>
      <c r="DT114" s="1015"/>
      <c r="DU114" s="1016"/>
      <c r="DV114" s="1018" t="s">
        <v>434</v>
      </c>
      <c r="DW114" s="1019"/>
      <c r="DX114" s="1019"/>
      <c r="DY114" s="1019"/>
      <c r="DZ114" s="1020"/>
    </row>
    <row r="115" spans="1:130" s="247" customFormat="1" ht="26.25" customHeight="1" x14ac:dyDescent="0.15">
      <c r="A115" s="1010"/>
      <c r="B115" s="1011"/>
      <c r="C115" s="1006" t="s">
        <v>447</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434</v>
      </c>
      <c r="AB115" s="990"/>
      <c r="AC115" s="990"/>
      <c r="AD115" s="990"/>
      <c r="AE115" s="991"/>
      <c r="AF115" s="992" t="s">
        <v>128</v>
      </c>
      <c r="AG115" s="990"/>
      <c r="AH115" s="990"/>
      <c r="AI115" s="990"/>
      <c r="AJ115" s="991"/>
      <c r="AK115" s="992" t="s">
        <v>434</v>
      </c>
      <c r="AL115" s="990"/>
      <c r="AM115" s="990"/>
      <c r="AN115" s="990"/>
      <c r="AO115" s="991"/>
      <c r="AP115" s="993" t="s">
        <v>434</v>
      </c>
      <c r="AQ115" s="994"/>
      <c r="AR115" s="994"/>
      <c r="AS115" s="994"/>
      <c r="AT115" s="995"/>
      <c r="AU115" s="956"/>
      <c r="AV115" s="957"/>
      <c r="AW115" s="957"/>
      <c r="AX115" s="957"/>
      <c r="AY115" s="957"/>
      <c r="AZ115" s="1005" t="s">
        <v>448</v>
      </c>
      <c r="BA115" s="1006"/>
      <c r="BB115" s="1006"/>
      <c r="BC115" s="1006"/>
      <c r="BD115" s="1006"/>
      <c r="BE115" s="1006"/>
      <c r="BF115" s="1006"/>
      <c r="BG115" s="1006"/>
      <c r="BH115" s="1006"/>
      <c r="BI115" s="1006"/>
      <c r="BJ115" s="1006"/>
      <c r="BK115" s="1006"/>
      <c r="BL115" s="1006"/>
      <c r="BM115" s="1006"/>
      <c r="BN115" s="1006"/>
      <c r="BO115" s="1006"/>
      <c r="BP115" s="1007"/>
      <c r="BQ115" s="975" t="s">
        <v>128</v>
      </c>
      <c r="BR115" s="976"/>
      <c r="BS115" s="976"/>
      <c r="BT115" s="976"/>
      <c r="BU115" s="976"/>
      <c r="BV115" s="976" t="s">
        <v>434</v>
      </c>
      <c r="BW115" s="976"/>
      <c r="BX115" s="976"/>
      <c r="BY115" s="976"/>
      <c r="BZ115" s="976"/>
      <c r="CA115" s="976" t="s">
        <v>128</v>
      </c>
      <c r="CB115" s="976"/>
      <c r="CC115" s="976"/>
      <c r="CD115" s="976"/>
      <c r="CE115" s="976"/>
      <c r="CF115" s="970" t="s">
        <v>128</v>
      </c>
      <c r="CG115" s="971"/>
      <c r="CH115" s="971"/>
      <c r="CI115" s="971"/>
      <c r="CJ115" s="971"/>
      <c r="CK115" s="1001"/>
      <c r="CL115" s="1002"/>
      <c r="CM115" s="1005" t="s">
        <v>449</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128</v>
      </c>
      <c r="DH115" s="1015"/>
      <c r="DI115" s="1015"/>
      <c r="DJ115" s="1015"/>
      <c r="DK115" s="1016"/>
      <c r="DL115" s="1017" t="s">
        <v>128</v>
      </c>
      <c r="DM115" s="1015"/>
      <c r="DN115" s="1015"/>
      <c r="DO115" s="1015"/>
      <c r="DP115" s="1016"/>
      <c r="DQ115" s="1017" t="s">
        <v>128</v>
      </c>
      <c r="DR115" s="1015"/>
      <c r="DS115" s="1015"/>
      <c r="DT115" s="1015"/>
      <c r="DU115" s="1016"/>
      <c r="DV115" s="1018" t="s">
        <v>128</v>
      </c>
      <c r="DW115" s="1019"/>
      <c r="DX115" s="1019"/>
      <c r="DY115" s="1019"/>
      <c r="DZ115" s="1020"/>
    </row>
    <row r="116" spans="1:130" s="247" customFormat="1" ht="26.25" customHeight="1" x14ac:dyDescent="0.15">
      <c r="A116" s="1012"/>
      <c r="B116" s="1013"/>
      <c r="C116" s="1021" t="s">
        <v>450</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128</v>
      </c>
      <c r="AB116" s="1015"/>
      <c r="AC116" s="1015"/>
      <c r="AD116" s="1015"/>
      <c r="AE116" s="1016"/>
      <c r="AF116" s="1017" t="s">
        <v>128</v>
      </c>
      <c r="AG116" s="1015"/>
      <c r="AH116" s="1015"/>
      <c r="AI116" s="1015"/>
      <c r="AJ116" s="1016"/>
      <c r="AK116" s="1017" t="s">
        <v>128</v>
      </c>
      <c r="AL116" s="1015"/>
      <c r="AM116" s="1015"/>
      <c r="AN116" s="1015"/>
      <c r="AO116" s="1016"/>
      <c r="AP116" s="1018" t="s">
        <v>432</v>
      </c>
      <c r="AQ116" s="1019"/>
      <c r="AR116" s="1019"/>
      <c r="AS116" s="1019"/>
      <c r="AT116" s="1020"/>
      <c r="AU116" s="956"/>
      <c r="AV116" s="957"/>
      <c r="AW116" s="957"/>
      <c r="AX116" s="957"/>
      <c r="AY116" s="957"/>
      <c r="AZ116" s="1023" t="s">
        <v>451</v>
      </c>
      <c r="BA116" s="1024"/>
      <c r="BB116" s="1024"/>
      <c r="BC116" s="1024"/>
      <c r="BD116" s="1024"/>
      <c r="BE116" s="1024"/>
      <c r="BF116" s="1024"/>
      <c r="BG116" s="1024"/>
      <c r="BH116" s="1024"/>
      <c r="BI116" s="1024"/>
      <c r="BJ116" s="1024"/>
      <c r="BK116" s="1024"/>
      <c r="BL116" s="1024"/>
      <c r="BM116" s="1024"/>
      <c r="BN116" s="1024"/>
      <c r="BO116" s="1024"/>
      <c r="BP116" s="1025"/>
      <c r="BQ116" s="975" t="s">
        <v>128</v>
      </c>
      <c r="BR116" s="976"/>
      <c r="BS116" s="976"/>
      <c r="BT116" s="976"/>
      <c r="BU116" s="976"/>
      <c r="BV116" s="976" t="s">
        <v>128</v>
      </c>
      <c r="BW116" s="976"/>
      <c r="BX116" s="976"/>
      <c r="BY116" s="976"/>
      <c r="BZ116" s="976"/>
      <c r="CA116" s="976" t="s">
        <v>434</v>
      </c>
      <c r="CB116" s="976"/>
      <c r="CC116" s="976"/>
      <c r="CD116" s="976"/>
      <c r="CE116" s="976"/>
      <c r="CF116" s="970" t="s">
        <v>434</v>
      </c>
      <c r="CG116" s="971"/>
      <c r="CH116" s="971"/>
      <c r="CI116" s="971"/>
      <c r="CJ116" s="971"/>
      <c r="CK116" s="1001"/>
      <c r="CL116" s="1002"/>
      <c r="CM116" s="972" t="s">
        <v>452</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128</v>
      </c>
      <c r="DH116" s="1015"/>
      <c r="DI116" s="1015"/>
      <c r="DJ116" s="1015"/>
      <c r="DK116" s="1016"/>
      <c r="DL116" s="1017" t="s">
        <v>128</v>
      </c>
      <c r="DM116" s="1015"/>
      <c r="DN116" s="1015"/>
      <c r="DO116" s="1015"/>
      <c r="DP116" s="1016"/>
      <c r="DQ116" s="1017" t="s">
        <v>128</v>
      </c>
      <c r="DR116" s="1015"/>
      <c r="DS116" s="1015"/>
      <c r="DT116" s="1015"/>
      <c r="DU116" s="1016"/>
      <c r="DV116" s="1018" t="s">
        <v>128</v>
      </c>
      <c r="DW116" s="1019"/>
      <c r="DX116" s="1019"/>
      <c r="DY116" s="1019"/>
      <c r="DZ116" s="1020"/>
    </row>
    <row r="117" spans="1:130" s="247" customFormat="1" ht="26.25" customHeight="1" x14ac:dyDescent="0.15">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453</v>
      </c>
      <c r="Z117" s="942"/>
      <c r="AA117" s="1032">
        <v>632891</v>
      </c>
      <c r="AB117" s="1033"/>
      <c r="AC117" s="1033"/>
      <c r="AD117" s="1033"/>
      <c r="AE117" s="1034"/>
      <c r="AF117" s="1035">
        <v>602411</v>
      </c>
      <c r="AG117" s="1033"/>
      <c r="AH117" s="1033"/>
      <c r="AI117" s="1033"/>
      <c r="AJ117" s="1034"/>
      <c r="AK117" s="1035">
        <v>592634</v>
      </c>
      <c r="AL117" s="1033"/>
      <c r="AM117" s="1033"/>
      <c r="AN117" s="1033"/>
      <c r="AO117" s="1034"/>
      <c r="AP117" s="1036"/>
      <c r="AQ117" s="1037"/>
      <c r="AR117" s="1037"/>
      <c r="AS117" s="1037"/>
      <c r="AT117" s="1038"/>
      <c r="AU117" s="956"/>
      <c r="AV117" s="957"/>
      <c r="AW117" s="957"/>
      <c r="AX117" s="957"/>
      <c r="AY117" s="957"/>
      <c r="AZ117" s="1023" t="s">
        <v>454</v>
      </c>
      <c r="BA117" s="1024"/>
      <c r="BB117" s="1024"/>
      <c r="BC117" s="1024"/>
      <c r="BD117" s="1024"/>
      <c r="BE117" s="1024"/>
      <c r="BF117" s="1024"/>
      <c r="BG117" s="1024"/>
      <c r="BH117" s="1024"/>
      <c r="BI117" s="1024"/>
      <c r="BJ117" s="1024"/>
      <c r="BK117" s="1024"/>
      <c r="BL117" s="1024"/>
      <c r="BM117" s="1024"/>
      <c r="BN117" s="1024"/>
      <c r="BO117" s="1024"/>
      <c r="BP117" s="1025"/>
      <c r="BQ117" s="975" t="s">
        <v>128</v>
      </c>
      <c r="BR117" s="976"/>
      <c r="BS117" s="976"/>
      <c r="BT117" s="976"/>
      <c r="BU117" s="976"/>
      <c r="BV117" s="976" t="s">
        <v>128</v>
      </c>
      <c r="BW117" s="976"/>
      <c r="BX117" s="976"/>
      <c r="BY117" s="976"/>
      <c r="BZ117" s="976"/>
      <c r="CA117" s="976" t="s">
        <v>434</v>
      </c>
      <c r="CB117" s="976"/>
      <c r="CC117" s="976"/>
      <c r="CD117" s="976"/>
      <c r="CE117" s="976"/>
      <c r="CF117" s="970" t="s">
        <v>128</v>
      </c>
      <c r="CG117" s="971"/>
      <c r="CH117" s="971"/>
      <c r="CI117" s="971"/>
      <c r="CJ117" s="971"/>
      <c r="CK117" s="1001"/>
      <c r="CL117" s="1002"/>
      <c r="CM117" s="972" t="s">
        <v>455</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128</v>
      </c>
      <c r="DH117" s="1015"/>
      <c r="DI117" s="1015"/>
      <c r="DJ117" s="1015"/>
      <c r="DK117" s="1016"/>
      <c r="DL117" s="1017" t="s">
        <v>434</v>
      </c>
      <c r="DM117" s="1015"/>
      <c r="DN117" s="1015"/>
      <c r="DO117" s="1015"/>
      <c r="DP117" s="1016"/>
      <c r="DQ117" s="1017" t="s">
        <v>434</v>
      </c>
      <c r="DR117" s="1015"/>
      <c r="DS117" s="1015"/>
      <c r="DT117" s="1015"/>
      <c r="DU117" s="1016"/>
      <c r="DV117" s="1018" t="s">
        <v>128</v>
      </c>
      <c r="DW117" s="1019"/>
      <c r="DX117" s="1019"/>
      <c r="DY117" s="1019"/>
      <c r="DZ117" s="1020"/>
    </row>
    <row r="118" spans="1:130" s="247" customFormat="1" ht="26.25" customHeight="1" x14ac:dyDescent="0.15">
      <c r="A118" s="960" t="s">
        <v>427</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425</v>
      </c>
      <c r="AB118" s="941"/>
      <c r="AC118" s="941"/>
      <c r="AD118" s="941"/>
      <c r="AE118" s="942"/>
      <c r="AF118" s="940" t="s">
        <v>308</v>
      </c>
      <c r="AG118" s="941"/>
      <c r="AH118" s="941"/>
      <c r="AI118" s="941"/>
      <c r="AJ118" s="942"/>
      <c r="AK118" s="940" t="s">
        <v>307</v>
      </c>
      <c r="AL118" s="941"/>
      <c r="AM118" s="941"/>
      <c r="AN118" s="941"/>
      <c r="AO118" s="942"/>
      <c r="AP118" s="1027" t="s">
        <v>426</v>
      </c>
      <c r="AQ118" s="1028"/>
      <c r="AR118" s="1028"/>
      <c r="AS118" s="1028"/>
      <c r="AT118" s="1029"/>
      <c r="AU118" s="956"/>
      <c r="AV118" s="957"/>
      <c r="AW118" s="957"/>
      <c r="AX118" s="957"/>
      <c r="AY118" s="957"/>
      <c r="AZ118" s="1030" t="s">
        <v>456</v>
      </c>
      <c r="BA118" s="1021"/>
      <c r="BB118" s="1021"/>
      <c r="BC118" s="1021"/>
      <c r="BD118" s="1021"/>
      <c r="BE118" s="1021"/>
      <c r="BF118" s="1021"/>
      <c r="BG118" s="1021"/>
      <c r="BH118" s="1021"/>
      <c r="BI118" s="1021"/>
      <c r="BJ118" s="1021"/>
      <c r="BK118" s="1021"/>
      <c r="BL118" s="1021"/>
      <c r="BM118" s="1021"/>
      <c r="BN118" s="1021"/>
      <c r="BO118" s="1021"/>
      <c r="BP118" s="1022"/>
      <c r="BQ118" s="1053" t="s">
        <v>434</v>
      </c>
      <c r="BR118" s="1054"/>
      <c r="BS118" s="1054"/>
      <c r="BT118" s="1054"/>
      <c r="BU118" s="1054"/>
      <c r="BV118" s="1054" t="s">
        <v>434</v>
      </c>
      <c r="BW118" s="1054"/>
      <c r="BX118" s="1054"/>
      <c r="BY118" s="1054"/>
      <c r="BZ118" s="1054"/>
      <c r="CA118" s="1054" t="s">
        <v>128</v>
      </c>
      <c r="CB118" s="1054"/>
      <c r="CC118" s="1054"/>
      <c r="CD118" s="1054"/>
      <c r="CE118" s="1054"/>
      <c r="CF118" s="970" t="s">
        <v>128</v>
      </c>
      <c r="CG118" s="971"/>
      <c r="CH118" s="971"/>
      <c r="CI118" s="971"/>
      <c r="CJ118" s="971"/>
      <c r="CK118" s="1001"/>
      <c r="CL118" s="1002"/>
      <c r="CM118" s="972" t="s">
        <v>457</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128</v>
      </c>
      <c r="DH118" s="1015"/>
      <c r="DI118" s="1015"/>
      <c r="DJ118" s="1015"/>
      <c r="DK118" s="1016"/>
      <c r="DL118" s="1017" t="s">
        <v>432</v>
      </c>
      <c r="DM118" s="1015"/>
      <c r="DN118" s="1015"/>
      <c r="DO118" s="1015"/>
      <c r="DP118" s="1016"/>
      <c r="DQ118" s="1017" t="s">
        <v>434</v>
      </c>
      <c r="DR118" s="1015"/>
      <c r="DS118" s="1015"/>
      <c r="DT118" s="1015"/>
      <c r="DU118" s="1016"/>
      <c r="DV118" s="1018" t="s">
        <v>128</v>
      </c>
      <c r="DW118" s="1019"/>
      <c r="DX118" s="1019"/>
      <c r="DY118" s="1019"/>
      <c r="DZ118" s="1020"/>
    </row>
    <row r="119" spans="1:130" s="247" customFormat="1" ht="26.25" customHeight="1" x14ac:dyDescent="0.15">
      <c r="A119" s="1114" t="s">
        <v>430</v>
      </c>
      <c r="B119" s="1000"/>
      <c r="C119" s="979" t="s">
        <v>431</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434</v>
      </c>
      <c r="AB119" s="948"/>
      <c r="AC119" s="948"/>
      <c r="AD119" s="948"/>
      <c r="AE119" s="949"/>
      <c r="AF119" s="950" t="s">
        <v>432</v>
      </c>
      <c r="AG119" s="948"/>
      <c r="AH119" s="948"/>
      <c r="AI119" s="948"/>
      <c r="AJ119" s="949"/>
      <c r="AK119" s="950" t="s">
        <v>434</v>
      </c>
      <c r="AL119" s="948"/>
      <c r="AM119" s="948"/>
      <c r="AN119" s="948"/>
      <c r="AO119" s="949"/>
      <c r="AP119" s="951" t="s">
        <v>434</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31" t="s">
        <v>458</v>
      </c>
      <c r="BP119" s="1062"/>
      <c r="BQ119" s="1053">
        <v>6700273</v>
      </c>
      <c r="BR119" s="1054"/>
      <c r="BS119" s="1054"/>
      <c r="BT119" s="1054"/>
      <c r="BU119" s="1054"/>
      <c r="BV119" s="1054">
        <v>6480939</v>
      </c>
      <c r="BW119" s="1054"/>
      <c r="BX119" s="1054"/>
      <c r="BY119" s="1054"/>
      <c r="BZ119" s="1054"/>
      <c r="CA119" s="1054">
        <v>6296823</v>
      </c>
      <c r="CB119" s="1054"/>
      <c r="CC119" s="1054"/>
      <c r="CD119" s="1054"/>
      <c r="CE119" s="1054"/>
      <c r="CF119" s="1055"/>
      <c r="CG119" s="1056"/>
      <c r="CH119" s="1056"/>
      <c r="CI119" s="1056"/>
      <c r="CJ119" s="1057"/>
      <c r="CK119" s="1003"/>
      <c r="CL119" s="1004"/>
      <c r="CM119" s="1058" t="s">
        <v>459</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434</v>
      </c>
      <c r="DH119" s="1040"/>
      <c r="DI119" s="1040"/>
      <c r="DJ119" s="1040"/>
      <c r="DK119" s="1041"/>
      <c r="DL119" s="1039" t="s">
        <v>128</v>
      </c>
      <c r="DM119" s="1040"/>
      <c r="DN119" s="1040"/>
      <c r="DO119" s="1040"/>
      <c r="DP119" s="1041"/>
      <c r="DQ119" s="1039" t="s">
        <v>128</v>
      </c>
      <c r="DR119" s="1040"/>
      <c r="DS119" s="1040"/>
      <c r="DT119" s="1040"/>
      <c r="DU119" s="1041"/>
      <c r="DV119" s="1042" t="s">
        <v>434</v>
      </c>
      <c r="DW119" s="1043"/>
      <c r="DX119" s="1043"/>
      <c r="DY119" s="1043"/>
      <c r="DZ119" s="1044"/>
    </row>
    <row r="120" spans="1:130" s="247" customFormat="1" ht="26.25" customHeight="1" x14ac:dyDescent="0.15">
      <c r="A120" s="1115"/>
      <c r="B120" s="1002"/>
      <c r="C120" s="972" t="s">
        <v>436</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432</v>
      </c>
      <c r="AB120" s="1015"/>
      <c r="AC120" s="1015"/>
      <c r="AD120" s="1015"/>
      <c r="AE120" s="1016"/>
      <c r="AF120" s="1017" t="s">
        <v>432</v>
      </c>
      <c r="AG120" s="1015"/>
      <c r="AH120" s="1015"/>
      <c r="AI120" s="1015"/>
      <c r="AJ120" s="1016"/>
      <c r="AK120" s="1017" t="s">
        <v>128</v>
      </c>
      <c r="AL120" s="1015"/>
      <c r="AM120" s="1015"/>
      <c r="AN120" s="1015"/>
      <c r="AO120" s="1016"/>
      <c r="AP120" s="1018" t="s">
        <v>434</v>
      </c>
      <c r="AQ120" s="1019"/>
      <c r="AR120" s="1019"/>
      <c r="AS120" s="1019"/>
      <c r="AT120" s="1020"/>
      <c r="AU120" s="1045" t="s">
        <v>460</v>
      </c>
      <c r="AV120" s="1046"/>
      <c r="AW120" s="1046"/>
      <c r="AX120" s="1046"/>
      <c r="AY120" s="1047"/>
      <c r="AZ120" s="996" t="s">
        <v>461</v>
      </c>
      <c r="BA120" s="945"/>
      <c r="BB120" s="945"/>
      <c r="BC120" s="945"/>
      <c r="BD120" s="945"/>
      <c r="BE120" s="945"/>
      <c r="BF120" s="945"/>
      <c r="BG120" s="945"/>
      <c r="BH120" s="945"/>
      <c r="BI120" s="945"/>
      <c r="BJ120" s="945"/>
      <c r="BK120" s="945"/>
      <c r="BL120" s="945"/>
      <c r="BM120" s="945"/>
      <c r="BN120" s="945"/>
      <c r="BO120" s="945"/>
      <c r="BP120" s="946"/>
      <c r="BQ120" s="982">
        <v>3422733</v>
      </c>
      <c r="BR120" s="983"/>
      <c r="BS120" s="983"/>
      <c r="BT120" s="983"/>
      <c r="BU120" s="983"/>
      <c r="BV120" s="983">
        <v>3552183</v>
      </c>
      <c r="BW120" s="983"/>
      <c r="BX120" s="983"/>
      <c r="BY120" s="983"/>
      <c r="BZ120" s="983"/>
      <c r="CA120" s="983">
        <v>3202308</v>
      </c>
      <c r="CB120" s="983"/>
      <c r="CC120" s="983"/>
      <c r="CD120" s="983"/>
      <c r="CE120" s="983"/>
      <c r="CF120" s="997">
        <v>114.5</v>
      </c>
      <c r="CG120" s="998"/>
      <c r="CH120" s="998"/>
      <c r="CI120" s="998"/>
      <c r="CJ120" s="998"/>
      <c r="CK120" s="1063" t="s">
        <v>462</v>
      </c>
      <c r="CL120" s="1064"/>
      <c r="CM120" s="1064"/>
      <c r="CN120" s="1064"/>
      <c r="CO120" s="1065"/>
      <c r="CP120" s="1071" t="s">
        <v>463</v>
      </c>
      <c r="CQ120" s="1072"/>
      <c r="CR120" s="1072"/>
      <c r="CS120" s="1072"/>
      <c r="CT120" s="1072"/>
      <c r="CU120" s="1072"/>
      <c r="CV120" s="1072"/>
      <c r="CW120" s="1072"/>
      <c r="CX120" s="1072"/>
      <c r="CY120" s="1072"/>
      <c r="CZ120" s="1072"/>
      <c r="DA120" s="1072"/>
      <c r="DB120" s="1072"/>
      <c r="DC120" s="1072"/>
      <c r="DD120" s="1072"/>
      <c r="DE120" s="1072"/>
      <c r="DF120" s="1073"/>
      <c r="DG120" s="982">
        <v>1165964</v>
      </c>
      <c r="DH120" s="983"/>
      <c r="DI120" s="983"/>
      <c r="DJ120" s="983"/>
      <c r="DK120" s="983"/>
      <c r="DL120" s="983">
        <v>1125108</v>
      </c>
      <c r="DM120" s="983"/>
      <c r="DN120" s="983"/>
      <c r="DO120" s="983"/>
      <c r="DP120" s="983"/>
      <c r="DQ120" s="983">
        <v>1152510</v>
      </c>
      <c r="DR120" s="983"/>
      <c r="DS120" s="983"/>
      <c r="DT120" s="983"/>
      <c r="DU120" s="983"/>
      <c r="DV120" s="984">
        <v>41.2</v>
      </c>
      <c r="DW120" s="984"/>
      <c r="DX120" s="984"/>
      <c r="DY120" s="984"/>
      <c r="DZ120" s="985"/>
    </row>
    <row r="121" spans="1:130" s="247" customFormat="1" ht="26.25" customHeight="1" x14ac:dyDescent="0.15">
      <c r="A121" s="1115"/>
      <c r="B121" s="1002"/>
      <c r="C121" s="1023" t="s">
        <v>464</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434</v>
      </c>
      <c r="AB121" s="1015"/>
      <c r="AC121" s="1015"/>
      <c r="AD121" s="1015"/>
      <c r="AE121" s="1016"/>
      <c r="AF121" s="1017" t="s">
        <v>432</v>
      </c>
      <c r="AG121" s="1015"/>
      <c r="AH121" s="1015"/>
      <c r="AI121" s="1015"/>
      <c r="AJ121" s="1016"/>
      <c r="AK121" s="1017" t="s">
        <v>432</v>
      </c>
      <c r="AL121" s="1015"/>
      <c r="AM121" s="1015"/>
      <c r="AN121" s="1015"/>
      <c r="AO121" s="1016"/>
      <c r="AP121" s="1018" t="s">
        <v>432</v>
      </c>
      <c r="AQ121" s="1019"/>
      <c r="AR121" s="1019"/>
      <c r="AS121" s="1019"/>
      <c r="AT121" s="1020"/>
      <c r="AU121" s="1048"/>
      <c r="AV121" s="1049"/>
      <c r="AW121" s="1049"/>
      <c r="AX121" s="1049"/>
      <c r="AY121" s="1050"/>
      <c r="AZ121" s="1005" t="s">
        <v>465</v>
      </c>
      <c r="BA121" s="1006"/>
      <c r="BB121" s="1006"/>
      <c r="BC121" s="1006"/>
      <c r="BD121" s="1006"/>
      <c r="BE121" s="1006"/>
      <c r="BF121" s="1006"/>
      <c r="BG121" s="1006"/>
      <c r="BH121" s="1006"/>
      <c r="BI121" s="1006"/>
      <c r="BJ121" s="1006"/>
      <c r="BK121" s="1006"/>
      <c r="BL121" s="1006"/>
      <c r="BM121" s="1006"/>
      <c r="BN121" s="1006"/>
      <c r="BO121" s="1006"/>
      <c r="BP121" s="1007"/>
      <c r="BQ121" s="975" t="s">
        <v>432</v>
      </c>
      <c r="BR121" s="976"/>
      <c r="BS121" s="976"/>
      <c r="BT121" s="976"/>
      <c r="BU121" s="976"/>
      <c r="BV121" s="976" t="s">
        <v>432</v>
      </c>
      <c r="BW121" s="976"/>
      <c r="BX121" s="976"/>
      <c r="BY121" s="976"/>
      <c r="BZ121" s="976"/>
      <c r="CA121" s="976" t="s">
        <v>128</v>
      </c>
      <c r="CB121" s="976"/>
      <c r="CC121" s="976"/>
      <c r="CD121" s="976"/>
      <c r="CE121" s="976"/>
      <c r="CF121" s="970" t="s">
        <v>432</v>
      </c>
      <c r="CG121" s="971"/>
      <c r="CH121" s="971"/>
      <c r="CI121" s="971"/>
      <c r="CJ121" s="971"/>
      <c r="CK121" s="1066"/>
      <c r="CL121" s="1067"/>
      <c r="CM121" s="1067"/>
      <c r="CN121" s="1067"/>
      <c r="CO121" s="1068"/>
      <c r="CP121" s="1076" t="s">
        <v>404</v>
      </c>
      <c r="CQ121" s="1077"/>
      <c r="CR121" s="1077"/>
      <c r="CS121" s="1077"/>
      <c r="CT121" s="1077"/>
      <c r="CU121" s="1077"/>
      <c r="CV121" s="1077"/>
      <c r="CW121" s="1077"/>
      <c r="CX121" s="1077"/>
      <c r="CY121" s="1077"/>
      <c r="CZ121" s="1077"/>
      <c r="DA121" s="1077"/>
      <c r="DB121" s="1077"/>
      <c r="DC121" s="1077"/>
      <c r="DD121" s="1077"/>
      <c r="DE121" s="1077"/>
      <c r="DF121" s="1078"/>
      <c r="DG121" s="975" t="s">
        <v>128</v>
      </c>
      <c r="DH121" s="976"/>
      <c r="DI121" s="976"/>
      <c r="DJ121" s="976"/>
      <c r="DK121" s="976"/>
      <c r="DL121" s="976" t="s">
        <v>434</v>
      </c>
      <c r="DM121" s="976"/>
      <c r="DN121" s="976"/>
      <c r="DO121" s="976"/>
      <c r="DP121" s="976"/>
      <c r="DQ121" s="976" t="s">
        <v>432</v>
      </c>
      <c r="DR121" s="976"/>
      <c r="DS121" s="976"/>
      <c r="DT121" s="976"/>
      <c r="DU121" s="976"/>
      <c r="DV121" s="977" t="s">
        <v>432</v>
      </c>
      <c r="DW121" s="977"/>
      <c r="DX121" s="977"/>
      <c r="DY121" s="977"/>
      <c r="DZ121" s="978"/>
    </row>
    <row r="122" spans="1:130" s="247" customFormat="1" ht="26.25" customHeight="1" x14ac:dyDescent="0.15">
      <c r="A122" s="1115"/>
      <c r="B122" s="1002"/>
      <c r="C122" s="972" t="s">
        <v>446</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128</v>
      </c>
      <c r="AB122" s="1015"/>
      <c r="AC122" s="1015"/>
      <c r="AD122" s="1015"/>
      <c r="AE122" s="1016"/>
      <c r="AF122" s="1017" t="s">
        <v>128</v>
      </c>
      <c r="AG122" s="1015"/>
      <c r="AH122" s="1015"/>
      <c r="AI122" s="1015"/>
      <c r="AJ122" s="1016"/>
      <c r="AK122" s="1017" t="s">
        <v>432</v>
      </c>
      <c r="AL122" s="1015"/>
      <c r="AM122" s="1015"/>
      <c r="AN122" s="1015"/>
      <c r="AO122" s="1016"/>
      <c r="AP122" s="1018" t="s">
        <v>434</v>
      </c>
      <c r="AQ122" s="1019"/>
      <c r="AR122" s="1019"/>
      <c r="AS122" s="1019"/>
      <c r="AT122" s="1020"/>
      <c r="AU122" s="1048"/>
      <c r="AV122" s="1049"/>
      <c r="AW122" s="1049"/>
      <c r="AX122" s="1049"/>
      <c r="AY122" s="1050"/>
      <c r="AZ122" s="1030" t="s">
        <v>466</v>
      </c>
      <c r="BA122" s="1021"/>
      <c r="BB122" s="1021"/>
      <c r="BC122" s="1021"/>
      <c r="BD122" s="1021"/>
      <c r="BE122" s="1021"/>
      <c r="BF122" s="1021"/>
      <c r="BG122" s="1021"/>
      <c r="BH122" s="1021"/>
      <c r="BI122" s="1021"/>
      <c r="BJ122" s="1021"/>
      <c r="BK122" s="1021"/>
      <c r="BL122" s="1021"/>
      <c r="BM122" s="1021"/>
      <c r="BN122" s="1021"/>
      <c r="BO122" s="1021"/>
      <c r="BP122" s="1022"/>
      <c r="BQ122" s="1053">
        <v>4773115</v>
      </c>
      <c r="BR122" s="1054"/>
      <c r="BS122" s="1054"/>
      <c r="BT122" s="1054"/>
      <c r="BU122" s="1054"/>
      <c r="BV122" s="1054">
        <v>4625866</v>
      </c>
      <c r="BW122" s="1054"/>
      <c r="BX122" s="1054"/>
      <c r="BY122" s="1054"/>
      <c r="BZ122" s="1054"/>
      <c r="CA122" s="1054">
        <v>4491363</v>
      </c>
      <c r="CB122" s="1054"/>
      <c r="CC122" s="1054"/>
      <c r="CD122" s="1054"/>
      <c r="CE122" s="1054"/>
      <c r="CF122" s="1074">
        <v>160.6</v>
      </c>
      <c r="CG122" s="1075"/>
      <c r="CH122" s="1075"/>
      <c r="CI122" s="1075"/>
      <c r="CJ122" s="1075"/>
      <c r="CK122" s="1066"/>
      <c r="CL122" s="1067"/>
      <c r="CM122" s="1067"/>
      <c r="CN122" s="1067"/>
      <c r="CO122" s="1068"/>
      <c r="CP122" s="1076" t="s">
        <v>405</v>
      </c>
      <c r="CQ122" s="1077"/>
      <c r="CR122" s="1077"/>
      <c r="CS122" s="1077"/>
      <c r="CT122" s="1077"/>
      <c r="CU122" s="1077"/>
      <c r="CV122" s="1077"/>
      <c r="CW122" s="1077"/>
      <c r="CX122" s="1077"/>
      <c r="CY122" s="1077"/>
      <c r="CZ122" s="1077"/>
      <c r="DA122" s="1077"/>
      <c r="DB122" s="1077"/>
      <c r="DC122" s="1077"/>
      <c r="DD122" s="1077"/>
      <c r="DE122" s="1077"/>
      <c r="DF122" s="1078"/>
      <c r="DG122" s="975" t="s">
        <v>432</v>
      </c>
      <c r="DH122" s="976"/>
      <c r="DI122" s="976"/>
      <c r="DJ122" s="976"/>
      <c r="DK122" s="976"/>
      <c r="DL122" s="976" t="s">
        <v>432</v>
      </c>
      <c r="DM122" s="976"/>
      <c r="DN122" s="976"/>
      <c r="DO122" s="976"/>
      <c r="DP122" s="976"/>
      <c r="DQ122" s="976" t="s">
        <v>432</v>
      </c>
      <c r="DR122" s="976"/>
      <c r="DS122" s="976"/>
      <c r="DT122" s="976"/>
      <c r="DU122" s="976"/>
      <c r="DV122" s="977" t="s">
        <v>128</v>
      </c>
      <c r="DW122" s="977"/>
      <c r="DX122" s="977"/>
      <c r="DY122" s="977"/>
      <c r="DZ122" s="978"/>
    </row>
    <row r="123" spans="1:130" s="247" customFormat="1" ht="26.25" customHeight="1" x14ac:dyDescent="0.15">
      <c r="A123" s="1115"/>
      <c r="B123" s="1002"/>
      <c r="C123" s="972" t="s">
        <v>452</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432</v>
      </c>
      <c r="AB123" s="1015"/>
      <c r="AC123" s="1015"/>
      <c r="AD123" s="1015"/>
      <c r="AE123" s="1016"/>
      <c r="AF123" s="1017" t="s">
        <v>432</v>
      </c>
      <c r="AG123" s="1015"/>
      <c r="AH123" s="1015"/>
      <c r="AI123" s="1015"/>
      <c r="AJ123" s="1016"/>
      <c r="AK123" s="1017" t="s">
        <v>432</v>
      </c>
      <c r="AL123" s="1015"/>
      <c r="AM123" s="1015"/>
      <c r="AN123" s="1015"/>
      <c r="AO123" s="1016"/>
      <c r="AP123" s="1018" t="s">
        <v>432</v>
      </c>
      <c r="AQ123" s="1019"/>
      <c r="AR123" s="1019"/>
      <c r="AS123" s="1019"/>
      <c r="AT123" s="1020"/>
      <c r="AU123" s="1051"/>
      <c r="AV123" s="1052"/>
      <c r="AW123" s="1052"/>
      <c r="AX123" s="1052"/>
      <c r="AY123" s="1052"/>
      <c r="AZ123" s="278" t="s">
        <v>186</v>
      </c>
      <c r="BA123" s="278"/>
      <c r="BB123" s="278"/>
      <c r="BC123" s="278"/>
      <c r="BD123" s="278"/>
      <c r="BE123" s="278"/>
      <c r="BF123" s="278"/>
      <c r="BG123" s="278"/>
      <c r="BH123" s="278"/>
      <c r="BI123" s="278"/>
      <c r="BJ123" s="278"/>
      <c r="BK123" s="278"/>
      <c r="BL123" s="278"/>
      <c r="BM123" s="278"/>
      <c r="BN123" s="278"/>
      <c r="BO123" s="1031" t="s">
        <v>467</v>
      </c>
      <c r="BP123" s="1062"/>
      <c r="BQ123" s="1121">
        <v>8195848</v>
      </c>
      <c r="BR123" s="1122"/>
      <c r="BS123" s="1122"/>
      <c r="BT123" s="1122"/>
      <c r="BU123" s="1122"/>
      <c r="BV123" s="1122">
        <v>8178049</v>
      </c>
      <c r="BW123" s="1122"/>
      <c r="BX123" s="1122"/>
      <c r="BY123" s="1122"/>
      <c r="BZ123" s="1122"/>
      <c r="CA123" s="1122">
        <v>7693671</v>
      </c>
      <c r="CB123" s="1122"/>
      <c r="CC123" s="1122"/>
      <c r="CD123" s="1122"/>
      <c r="CE123" s="1122"/>
      <c r="CF123" s="1055"/>
      <c r="CG123" s="1056"/>
      <c r="CH123" s="1056"/>
      <c r="CI123" s="1056"/>
      <c r="CJ123" s="1057"/>
      <c r="CK123" s="1066"/>
      <c r="CL123" s="1067"/>
      <c r="CM123" s="1067"/>
      <c r="CN123" s="1067"/>
      <c r="CO123" s="1068"/>
      <c r="CP123" s="1076" t="s">
        <v>468</v>
      </c>
      <c r="CQ123" s="1077"/>
      <c r="CR123" s="1077"/>
      <c r="CS123" s="1077"/>
      <c r="CT123" s="1077"/>
      <c r="CU123" s="1077"/>
      <c r="CV123" s="1077"/>
      <c r="CW123" s="1077"/>
      <c r="CX123" s="1077"/>
      <c r="CY123" s="1077"/>
      <c r="CZ123" s="1077"/>
      <c r="DA123" s="1077"/>
      <c r="DB123" s="1077"/>
      <c r="DC123" s="1077"/>
      <c r="DD123" s="1077"/>
      <c r="DE123" s="1077"/>
      <c r="DF123" s="1078"/>
      <c r="DG123" s="1014" t="s">
        <v>128</v>
      </c>
      <c r="DH123" s="1015"/>
      <c r="DI123" s="1015"/>
      <c r="DJ123" s="1015"/>
      <c r="DK123" s="1016"/>
      <c r="DL123" s="1017" t="s">
        <v>128</v>
      </c>
      <c r="DM123" s="1015"/>
      <c r="DN123" s="1015"/>
      <c r="DO123" s="1015"/>
      <c r="DP123" s="1016"/>
      <c r="DQ123" s="1017" t="s">
        <v>469</v>
      </c>
      <c r="DR123" s="1015"/>
      <c r="DS123" s="1015"/>
      <c r="DT123" s="1015"/>
      <c r="DU123" s="1016"/>
      <c r="DV123" s="1018" t="s">
        <v>128</v>
      </c>
      <c r="DW123" s="1019"/>
      <c r="DX123" s="1019"/>
      <c r="DY123" s="1019"/>
      <c r="DZ123" s="1020"/>
    </row>
    <row r="124" spans="1:130" s="247" customFormat="1" ht="26.25" customHeight="1" thickBot="1" x14ac:dyDescent="0.2">
      <c r="A124" s="1115"/>
      <c r="B124" s="1002"/>
      <c r="C124" s="972" t="s">
        <v>455</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432</v>
      </c>
      <c r="AB124" s="1015"/>
      <c r="AC124" s="1015"/>
      <c r="AD124" s="1015"/>
      <c r="AE124" s="1016"/>
      <c r="AF124" s="1017" t="s">
        <v>432</v>
      </c>
      <c r="AG124" s="1015"/>
      <c r="AH124" s="1015"/>
      <c r="AI124" s="1015"/>
      <c r="AJ124" s="1016"/>
      <c r="AK124" s="1017" t="s">
        <v>128</v>
      </c>
      <c r="AL124" s="1015"/>
      <c r="AM124" s="1015"/>
      <c r="AN124" s="1015"/>
      <c r="AO124" s="1016"/>
      <c r="AP124" s="1018" t="s">
        <v>128</v>
      </c>
      <c r="AQ124" s="1019"/>
      <c r="AR124" s="1019"/>
      <c r="AS124" s="1019"/>
      <c r="AT124" s="1020"/>
      <c r="AU124" s="1117" t="s">
        <v>470</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128</v>
      </c>
      <c r="BR124" s="1084"/>
      <c r="BS124" s="1084"/>
      <c r="BT124" s="1084"/>
      <c r="BU124" s="1084"/>
      <c r="BV124" s="1084" t="s">
        <v>128</v>
      </c>
      <c r="BW124" s="1084"/>
      <c r="BX124" s="1084"/>
      <c r="BY124" s="1084"/>
      <c r="BZ124" s="1084"/>
      <c r="CA124" s="1084" t="s">
        <v>128</v>
      </c>
      <c r="CB124" s="1084"/>
      <c r="CC124" s="1084"/>
      <c r="CD124" s="1084"/>
      <c r="CE124" s="1084"/>
      <c r="CF124" s="1085"/>
      <c r="CG124" s="1086"/>
      <c r="CH124" s="1086"/>
      <c r="CI124" s="1086"/>
      <c r="CJ124" s="1087"/>
      <c r="CK124" s="1069"/>
      <c r="CL124" s="1069"/>
      <c r="CM124" s="1069"/>
      <c r="CN124" s="1069"/>
      <c r="CO124" s="1070"/>
      <c r="CP124" s="1076" t="s">
        <v>471</v>
      </c>
      <c r="CQ124" s="1077"/>
      <c r="CR124" s="1077"/>
      <c r="CS124" s="1077"/>
      <c r="CT124" s="1077"/>
      <c r="CU124" s="1077"/>
      <c r="CV124" s="1077"/>
      <c r="CW124" s="1077"/>
      <c r="CX124" s="1077"/>
      <c r="CY124" s="1077"/>
      <c r="CZ124" s="1077"/>
      <c r="DA124" s="1077"/>
      <c r="DB124" s="1077"/>
      <c r="DC124" s="1077"/>
      <c r="DD124" s="1077"/>
      <c r="DE124" s="1077"/>
      <c r="DF124" s="1078"/>
      <c r="DG124" s="1061" t="s">
        <v>432</v>
      </c>
      <c r="DH124" s="1040"/>
      <c r="DI124" s="1040"/>
      <c r="DJ124" s="1040"/>
      <c r="DK124" s="1041"/>
      <c r="DL124" s="1039" t="s">
        <v>128</v>
      </c>
      <c r="DM124" s="1040"/>
      <c r="DN124" s="1040"/>
      <c r="DO124" s="1040"/>
      <c r="DP124" s="1041"/>
      <c r="DQ124" s="1039" t="s">
        <v>128</v>
      </c>
      <c r="DR124" s="1040"/>
      <c r="DS124" s="1040"/>
      <c r="DT124" s="1040"/>
      <c r="DU124" s="1041"/>
      <c r="DV124" s="1042" t="s">
        <v>432</v>
      </c>
      <c r="DW124" s="1043"/>
      <c r="DX124" s="1043"/>
      <c r="DY124" s="1043"/>
      <c r="DZ124" s="1044"/>
    </row>
    <row r="125" spans="1:130" s="247" customFormat="1" ht="26.25" customHeight="1" x14ac:dyDescent="0.15">
      <c r="A125" s="1115"/>
      <c r="B125" s="1002"/>
      <c r="C125" s="972" t="s">
        <v>457</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128</v>
      </c>
      <c r="AB125" s="1015"/>
      <c r="AC125" s="1015"/>
      <c r="AD125" s="1015"/>
      <c r="AE125" s="1016"/>
      <c r="AF125" s="1017" t="s">
        <v>128</v>
      </c>
      <c r="AG125" s="1015"/>
      <c r="AH125" s="1015"/>
      <c r="AI125" s="1015"/>
      <c r="AJ125" s="1016"/>
      <c r="AK125" s="1017" t="s">
        <v>128</v>
      </c>
      <c r="AL125" s="1015"/>
      <c r="AM125" s="1015"/>
      <c r="AN125" s="1015"/>
      <c r="AO125" s="1016"/>
      <c r="AP125" s="1018" t="s">
        <v>128</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472</v>
      </c>
      <c r="CL125" s="1064"/>
      <c r="CM125" s="1064"/>
      <c r="CN125" s="1064"/>
      <c r="CO125" s="1065"/>
      <c r="CP125" s="996" t="s">
        <v>473</v>
      </c>
      <c r="CQ125" s="945"/>
      <c r="CR125" s="945"/>
      <c r="CS125" s="945"/>
      <c r="CT125" s="945"/>
      <c r="CU125" s="945"/>
      <c r="CV125" s="945"/>
      <c r="CW125" s="945"/>
      <c r="CX125" s="945"/>
      <c r="CY125" s="945"/>
      <c r="CZ125" s="945"/>
      <c r="DA125" s="945"/>
      <c r="DB125" s="945"/>
      <c r="DC125" s="945"/>
      <c r="DD125" s="945"/>
      <c r="DE125" s="945"/>
      <c r="DF125" s="946"/>
      <c r="DG125" s="982" t="s">
        <v>128</v>
      </c>
      <c r="DH125" s="983"/>
      <c r="DI125" s="983"/>
      <c r="DJ125" s="983"/>
      <c r="DK125" s="983"/>
      <c r="DL125" s="983" t="s">
        <v>128</v>
      </c>
      <c r="DM125" s="983"/>
      <c r="DN125" s="983"/>
      <c r="DO125" s="983"/>
      <c r="DP125" s="983"/>
      <c r="DQ125" s="983" t="s">
        <v>128</v>
      </c>
      <c r="DR125" s="983"/>
      <c r="DS125" s="983"/>
      <c r="DT125" s="983"/>
      <c r="DU125" s="983"/>
      <c r="DV125" s="984" t="s">
        <v>128</v>
      </c>
      <c r="DW125" s="984"/>
      <c r="DX125" s="984"/>
      <c r="DY125" s="984"/>
      <c r="DZ125" s="985"/>
    </row>
    <row r="126" spans="1:130" s="247" customFormat="1" ht="26.25" customHeight="1" thickBot="1" x14ac:dyDescent="0.2">
      <c r="A126" s="1115"/>
      <c r="B126" s="1002"/>
      <c r="C126" s="972" t="s">
        <v>459</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128</v>
      </c>
      <c r="AB126" s="1015"/>
      <c r="AC126" s="1015"/>
      <c r="AD126" s="1015"/>
      <c r="AE126" s="1016"/>
      <c r="AF126" s="1017" t="s">
        <v>128</v>
      </c>
      <c r="AG126" s="1015"/>
      <c r="AH126" s="1015"/>
      <c r="AI126" s="1015"/>
      <c r="AJ126" s="1016"/>
      <c r="AK126" s="1017" t="s">
        <v>128</v>
      </c>
      <c r="AL126" s="1015"/>
      <c r="AM126" s="1015"/>
      <c r="AN126" s="1015"/>
      <c r="AO126" s="1016"/>
      <c r="AP126" s="1018" t="s">
        <v>128</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474</v>
      </c>
      <c r="CQ126" s="1006"/>
      <c r="CR126" s="1006"/>
      <c r="CS126" s="1006"/>
      <c r="CT126" s="1006"/>
      <c r="CU126" s="1006"/>
      <c r="CV126" s="1006"/>
      <c r="CW126" s="1006"/>
      <c r="CX126" s="1006"/>
      <c r="CY126" s="1006"/>
      <c r="CZ126" s="1006"/>
      <c r="DA126" s="1006"/>
      <c r="DB126" s="1006"/>
      <c r="DC126" s="1006"/>
      <c r="DD126" s="1006"/>
      <c r="DE126" s="1006"/>
      <c r="DF126" s="1007"/>
      <c r="DG126" s="975" t="s">
        <v>128</v>
      </c>
      <c r="DH126" s="976"/>
      <c r="DI126" s="976"/>
      <c r="DJ126" s="976"/>
      <c r="DK126" s="976"/>
      <c r="DL126" s="976" t="s">
        <v>128</v>
      </c>
      <c r="DM126" s="976"/>
      <c r="DN126" s="976"/>
      <c r="DO126" s="976"/>
      <c r="DP126" s="976"/>
      <c r="DQ126" s="976" t="s">
        <v>128</v>
      </c>
      <c r="DR126" s="976"/>
      <c r="DS126" s="976"/>
      <c r="DT126" s="976"/>
      <c r="DU126" s="976"/>
      <c r="DV126" s="977" t="s">
        <v>128</v>
      </c>
      <c r="DW126" s="977"/>
      <c r="DX126" s="977"/>
      <c r="DY126" s="977"/>
      <c r="DZ126" s="978"/>
    </row>
    <row r="127" spans="1:130" s="247" customFormat="1" ht="26.25" customHeight="1" x14ac:dyDescent="0.15">
      <c r="A127" s="1116"/>
      <c r="B127" s="1004"/>
      <c r="C127" s="1058" t="s">
        <v>475</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128</v>
      </c>
      <c r="AB127" s="1015"/>
      <c r="AC127" s="1015"/>
      <c r="AD127" s="1015"/>
      <c r="AE127" s="1016"/>
      <c r="AF127" s="1017" t="s">
        <v>128</v>
      </c>
      <c r="AG127" s="1015"/>
      <c r="AH127" s="1015"/>
      <c r="AI127" s="1015"/>
      <c r="AJ127" s="1016"/>
      <c r="AK127" s="1017" t="s">
        <v>128</v>
      </c>
      <c r="AL127" s="1015"/>
      <c r="AM127" s="1015"/>
      <c r="AN127" s="1015"/>
      <c r="AO127" s="1016"/>
      <c r="AP127" s="1018" t="s">
        <v>128</v>
      </c>
      <c r="AQ127" s="1019"/>
      <c r="AR127" s="1019"/>
      <c r="AS127" s="1019"/>
      <c r="AT127" s="1020"/>
      <c r="AU127" s="283"/>
      <c r="AV127" s="283"/>
      <c r="AW127" s="283"/>
      <c r="AX127" s="1088" t="s">
        <v>476</v>
      </c>
      <c r="AY127" s="1089"/>
      <c r="AZ127" s="1089"/>
      <c r="BA127" s="1089"/>
      <c r="BB127" s="1089"/>
      <c r="BC127" s="1089"/>
      <c r="BD127" s="1089"/>
      <c r="BE127" s="1090"/>
      <c r="BF127" s="1091" t="s">
        <v>477</v>
      </c>
      <c r="BG127" s="1089"/>
      <c r="BH127" s="1089"/>
      <c r="BI127" s="1089"/>
      <c r="BJ127" s="1089"/>
      <c r="BK127" s="1089"/>
      <c r="BL127" s="1090"/>
      <c r="BM127" s="1091" t="s">
        <v>478</v>
      </c>
      <c r="BN127" s="1089"/>
      <c r="BO127" s="1089"/>
      <c r="BP127" s="1089"/>
      <c r="BQ127" s="1089"/>
      <c r="BR127" s="1089"/>
      <c r="BS127" s="1090"/>
      <c r="BT127" s="1091" t="s">
        <v>479</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480</v>
      </c>
      <c r="CQ127" s="1006"/>
      <c r="CR127" s="1006"/>
      <c r="CS127" s="1006"/>
      <c r="CT127" s="1006"/>
      <c r="CU127" s="1006"/>
      <c r="CV127" s="1006"/>
      <c r="CW127" s="1006"/>
      <c r="CX127" s="1006"/>
      <c r="CY127" s="1006"/>
      <c r="CZ127" s="1006"/>
      <c r="DA127" s="1006"/>
      <c r="DB127" s="1006"/>
      <c r="DC127" s="1006"/>
      <c r="DD127" s="1006"/>
      <c r="DE127" s="1006"/>
      <c r="DF127" s="1007"/>
      <c r="DG127" s="975" t="s">
        <v>128</v>
      </c>
      <c r="DH127" s="976"/>
      <c r="DI127" s="976"/>
      <c r="DJ127" s="976"/>
      <c r="DK127" s="976"/>
      <c r="DL127" s="976" t="s">
        <v>128</v>
      </c>
      <c r="DM127" s="976"/>
      <c r="DN127" s="976"/>
      <c r="DO127" s="976"/>
      <c r="DP127" s="976"/>
      <c r="DQ127" s="976" t="s">
        <v>128</v>
      </c>
      <c r="DR127" s="976"/>
      <c r="DS127" s="976"/>
      <c r="DT127" s="976"/>
      <c r="DU127" s="976"/>
      <c r="DV127" s="977" t="s">
        <v>128</v>
      </c>
      <c r="DW127" s="977"/>
      <c r="DX127" s="977"/>
      <c r="DY127" s="977"/>
      <c r="DZ127" s="978"/>
    </row>
    <row r="128" spans="1:130" s="247" customFormat="1" ht="26.25" customHeight="1" thickBot="1" x14ac:dyDescent="0.2">
      <c r="A128" s="1099" t="s">
        <v>481</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482</v>
      </c>
      <c r="X128" s="1101"/>
      <c r="Y128" s="1101"/>
      <c r="Z128" s="1102"/>
      <c r="AA128" s="1103" t="s">
        <v>128</v>
      </c>
      <c r="AB128" s="1104"/>
      <c r="AC128" s="1104"/>
      <c r="AD128" s="1104"/>
      <c r="AE128" s="1105"/>
      <c r="AF128" s="1106" t="s">
        <v>128</v>
      </c>
      <c r="AG128" s="1104"/>
      <c r="AH128" s="1104"/>
      <c r="AI128" s="1104"/>
      <c r="AJ128" s="1105"/>
      <c r="AK128" s="1106" t="s">
        <v>128</v>
      </c>
      <c r="AL128" s="1104"/>
      <c r="AM128" s="1104"/>
      <c r="AN128" s="1104"/>
      <c r="AO128" s="1105"/>
      <c r="AP128" s="1107"/>
      <c r="AQ128" s="1108"/>
      <c r="AR128" s="1108"/>
      <c r="AS128" s="1108"/>
      <c r="AT128" s="1109"/>
      <c r="AU128" s="283"/>
      <c r="AV128" s="283"/>
      <c r="AW128" s="283"/>
      <c r="AX128" s="944" t="s">
        <v>483</v>
      </c>
      <c r="AY128" s="945"/>
      <c r="AZ128" s="945"/>
      <c r="BA128" s="945"/>
      <c r="BB128" s="945"/>
      <c r="BC128" s="945"/>
      <c r="BD128" s="945"/>
      <c r="BE128" s="946"/>
      <c r="BF128" s="1110" t="s">
        <v>128</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484</v>
      </c>
      <c r="CQ128" s="1093"/>
      <c r="CR128" s="1093"/>
      <c r="CS128" s="1093"/>
      <c r="CT128" s="1093"/>
      <c r="CU128" s="1093"/>
      <c r="CV128" s="1093"/>
      <c r="CW128" s="1093"/>
      <c r="CX128" s="1093"/>
      <c r="CY128" s="1093"/>
      <c r="CZ128" s="1093"/>
      <c r="DA128" s="1093"/>
      <c r="DB128" s="1093"/>
      <c r="DC128" s="1093"/>
      <c r="DD128" s="1093"/>
      <c r="DE128" s="1093"/>
      <c r="DF128" s="1094"/>
      <c r="DG128" s="1095" t="s">
        <v>128</v>
      </c>
      <c r="DH128" s="1096"/>
      <c r="DI128" s="1096"/>
      <c r="DJ128" s="1096"/>
      <c r="DK128" s="1096"/>
      <c r="DL128" s="1096" t="s">
        <v>128</v>
      </c>
      <c r="DM128" s="1096"/>
      <c r="DN128" s="1096"/>
      <c r="DO128" s="1096"/>
      <c r="DP128" s="1096"/>
      <c r="DQ128" s="1096" t="s">
        <v>128</v>
      </c>
      <c r="DR128" s="1096"/>
      <c r="DS128" s="1096"/>
      <c r="DT128" s="1096"/>
      <c r="DU128" s="1096"/>
      <c r="DV128" s="1097" t="s">
        <v>128</v>
      </c>
      <c r="DW128" s="1097"/>
      <c r="DX128" s="1097"/>
      <c r="DY128" s="1097"/>
      <c r="DZ128" s="1098"/>
    </row>
    <row r="129" spans="1:131" s="247" customFormat="1" ht="26.25" customHeight="1" x14ac:dyDescent="0.15">
      <c r="A129" s="986" t="s">
        <v>105</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485</v>
      </c>
      <c r="X129" s="1130"/>
      <c r="Y129" s="1130"/>
      <c r="Z129" s="1131"/>
      <c r="AA129" s="1014">
        <v>3179969</v>
      </c>
      <c r="AB129" s="1015"/>
      <c r="AC129" s="1015"/>
      <c r="AD129" s="1015"/>
      <c r="AE129" s="1016"/>
      <c r="AF129" s="1017">
        <v>3201710</v>
      </c>
      <c r="AG129" s="1015"/>
      <c r="AH129" s="1015"/>
      <c r="AI129" s="1015"/>
      <c r="AJ129" s="1016"/>
      <c r="AK129" s="1017">
        <v>3203220</v>
      </c>
      <c r="AL129" s="1015"/>
      <c r="AM129" s="1015"/>
      <c r="AN129" s="1015"/>
      <c r="AO129" s="1016"/>
      <c r="AP129" s="1132"/>
      <c r="AQ129" s="1133"/>
      <c r="AR129" s="1133"/>
      <c r="AS129" s="1133"/>
      <c r="AT129" s="1134"/>
      <c r="AU129" s="285"/>
      <c r="AV129" s="285"/>
      <c r="AW129" s="285"/>
      <c r="AX129" s="1123" t="s">
        <v>486</v>
      </c>
      <c r="AY129" s="1006"/>
      <c r="AZ129" s="1006"/>
      <c r="BA129" s="1006"/>
      <c r="BB129" s="1006"/>
      <c r="BC129" s="1006"/>
      <c r="BD129" s="1006"/>
      <c r="BE129" s="1007"/>
      <c r="BF129" s="1124" t="s">
        <v>432</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487</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488</v>
      </c>
      <c r="X130" s="1130"/>
      <c r="Y130" s="1130"/>
      <c r="Z130" s="1131"/>
      <c r="AA130" s="1014">
        <v>412664</v>
      </c>
      <c r="AB130" s="1015"/>
      <c r="AC130" s="1015"/>
      <c r="AD130" s="1015"/>
      <c r="AE130" s="1016"/>
      <c r="AF130" s="1017">
        <v>410580</v>
      </c>
      <c r="AG130" s="1015"/>
      <c r="AH130" s="1015"/>
      <c r="AI130" s="1015"/>
      <c r="AJ130" s="1016"/>
      <c r="AK130" s="1017">
        <v>406647</v>
      </c>
      <c r="AL130" s="1015"/>
      <c r="AM130" s="1015"/>
      <c r="AN130" s="1015"/>
      <c r="AO130" s="1016"/>
      <c r="AP130" s="1132"/>
      <c r="AQ130" s="1133"/>
      <c r="AR130" s="1133"/>
      <c r="AS130" s="1133"/>
      <c r="AT130" s="1134"/>
      <c r="AU130" s="285"/>
      <c r="AV130" s="285"/>
      <c r="AW130" s="285"/>
      <c r="AX130" s="1123" t="s">
        <v>489</v>
      </c>
      <c r="AY130" s="1006"/>
      <c r="AZ130" s="1006"/>
      <c r="BA130" s="1006"/>
      <c r="BB130" s="1006"/>
      <c r="BC130" s="1006"/>
      <c r="BD130" s="1006"/>
      <c r="BE130" s="1007"/>
      <c r="BF130" s="1160">
        <v>7.1</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490</v>
      </c>
      <c r="X131" s="1168"/>
      <c r="Y131" s="1168"/>
      <c r="Z131" s="1169"/>
      <c r="AA131" s="1061">
        <v>2767305</v>
      </c>
      <c r="AB131" s="1040"/>
      <c r="AC131" s="1040"/>
      <c r="AD131" s="1040"/>
      <c r="AE131" s="1041"/>
      <c r="AF131" s="1039">
        <v>2791130</v>
      </c>
      <c r="AG131" s="1040"/>
      <c r="AH131" s="1040"/>
      <c r="AI131" s="1040"/>
      <c r="AJ131" s="1041"/>
      <c r="AK131" s="1039">
        <v>2796573</v>
      </c>
      <c r="AL131" s="1040"/>
      <c r="AM131" s="1040"/>
      <c r="AN131" s="1040"/>
      <c r="AO131" s="1041"/>
      <c r="AP131" s="1170"/>
      <c r="AQ131" s="1171"/>
      <c r="AR131" s="1171"/>
      <c r="AS131" s="1171"/>
      <c r="AT131" s="1172"/>
      <c r="AU131" s="285"/>
      <c r="AV131" s="285"/>
      <c r="AW131" s="285"/>
      <c r="AX131" s="1142" t="s">
        <v>491</v>
      </c>
      <c r="AY131" s="1093"/>
      <c r="AZ131" s="1093"/>
      <c r="BA131" s="1093"/>
      <c r="BB131" s="1093"/>
      <c r="BC131" s="1093"/>
      <c r="BD131" s="1093"/>
      <c r="BE131" s="1094"/>
      <c r="BF131" s="1143" t="s">
        <v>128</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492</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493</v>
      </c>
      <c r="W132" s="1153"/>
      <c r="X132" s="1153"/>
      <c r="Y132" s="1153"/>
      <c r="Z132" s="1154"/>
      <c r="AA132" s="1155">
        <v>7.958175915</v>
      </c>
      <c r="AB132" s="1156"/>
      <c r="AC132" s="1156"/>
      <c r="AD132" s="1156"/>
      <c r="AE132" s="1157"/>
      <c r="AF132" s="1158">
        <v>6.8728794430000004</v>
      </c>
      <c r="AG132" s="1156"/>
      <c r="AH132" s="1156"/>
      <c r="AI132" s="1156"/>
      <c r="AJ132" s="1157"/>
      <c r="AK132" s="1158">
        <v>6.6505326340000002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494</v>
      </c>
      <c r="W133" s="1136"/>
      <c r="X133" s="1136"/>
      <c r="Y133" s="1136"/>
      <c r="Z133" s="1137"/>
      <c r="AA133" s="1138">
        <v>7.4</v>
      </c>
      <c r="AB133" s="1139"/>
      <c r="AC133" s="1139"/>
      <c r="AD133" s="1139"/>
      <c r="AE133" s="1140"/>
      <c r="AF133" s="1138">
        <v>7</v>
      </c>
      <c r="AG133" s="1139"/>
      <c r="AH133" s="1139"/>
      <c r="AI133" s="1139"/>
      <c r="AJ133" s="1140"/>
      <c r="AK133" s="1138">
        <v>7.1</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qfvsZCJqVWBeAsa6yIo/Yblbm/gExv5lvav04gKhEELKSxe2IMt3yY2qUiRui+qgrSrQf8ok08NGo0VEDASCQ==" saltValue="0RAFc7gSUPW9KrPrgArdq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B71:P71"/>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B72:P72"/>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CR28:CV28"/>
    <mergeCell ref="CW28:DA28"/>
    <mergeCell ref="DB28:DF28"/>
    <mergeCell ref="DG28:DK28"/>
    <mergeCell ref="DL28:DP28"/>
    <mergeCell ref="DQ28:DU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9:DZ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69:P69"/>
    <mergeCell ref="B68:P68"/>
    <mergeCell ref="AP30:AT30"/>
    <mergeCell ref="AU30:AY30"/>
    <mergeCell ref="AZ30:BD30"/>
    <mergeCell ref="AP29:AT29"/>
    <mergeCell ref="AU29:AY29"/>
    <mergeCell ref="AZ29:BD29"/>
    <mergeCell ref="AU28:AY28"/>
    <mergeCell ref="AZ28:BD28"/>
    <mergeCell ref="AP28:AT2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L6TihhRVfpuMj7ud7c9ZpXpVM2duiWgGyPDtszT9PFrZXriJ/DNyei450InzrFAM30eFE9QqXzQbibKevEEUg==" saltValue="KPLDjF7M0ll+mm760DQQ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nt7LegRBJrtn1nAJUVEagM8FOOFixMTEEHBNo+EFxl0Hw8YAKcH2cqgU+tLeNB7hCgl9eSOY+yJXmtcXR7SXA==" saltValue="/4GxZ7m70fQiok37qXSZC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503</v>
      </c>
      <c r="AL9" s="1179"/>
      <c r="AM9" s="1179"/>
      <c r="AN9" s="1180"/>
      <c r="AO9" s="313">
        <v>1096684</v>
      </c>
      <c r="AP9" s="313">
        <v>82426</v>
      </c>
      <c r="AQ9" s="314">
        <v>92300</v>
      </c>
      <c r="AR9" s="315">
        <v>-10.7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504</v>
      </c>
      <c r="AL10" s="1179"/>
      <c r="AM10" s="1179"/>
      <c r="AN10" s="1180"/>
      <c r="AO10" s="316">
        <v>154841</v>
      </c>
      <c r="AP10" s="316">
        <v>11638</v>
      </c>
      <c r="AQ10" s="317">
        <v>10627</v>
      </c>
      <c r="AR10" s="318">
        <v>9.5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505</v>
      </c>
      <c r="AL11" s="1179"/>
      <c r="AM11" s="1179"/>
      <c r="AN11" s="1180"/>
      <c r="AO11" s="316">
        <v>12810</v>
      </c>
      <c r="AP11" s="316">
        <v>963</v>
      </c>
      <c r="AQ11" s="317">
        <v>14044</v>
      </c>
      <c r="AR11" s="318">
        <v>-93.1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506</v>
      </c>
      <c r="AL12" s="1179"/>
      <c r="AM12" s="1179"/>
      <c r="AN12" s="1180"/>
      <c r="AO12" s="316" t="s">
        <v>507</v>
      </c>
      <c r="AP12" s="316" t="s">
        <v>507</v>
      </c>
      <c r="AQ12" s="317">
        <v>859</v>
      </c>
      <c r="AR12" s="318" t="s">
        <v>507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508</v>
      </c>
      <c r="AL13" s="1179"/>
      <c r="AM13" s="1179"/>
      <c r="AN13" s="1180"/>
      <c r="AO13" s="316" t="s">
        <v>507</v>
      </c>
      <c r="AP13" s="316" t="s">
        <v>507</v>
      </c>
      <c r="AQ13" s="317">
        <v>30</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509</v>
      </c>
      <c r="AL14" s="1179"/>
      <c r="AM14" s="1179"/>
      <c r="AN14" s="1180"/>
      <c r="AO14" s="316">
        <v>66489</v>
      </c>
      <c r="AP14" s="316">
        <v>4997</v>
      </c>
      <c r="AQ14" s="317">
        <v>4161</v>
      </c>
      <c r="AR14" s="318">
        <v>20.100000000000001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510</v>
      </c>
      <c r="AL15" s="1179"/>
      <c r="AM15" s="1179"/>
      <c r="AN15" s="1180"/>
      <c r="AO15" s="316">
        <v>16599</v>
      </c>
      <c r="AP15" s="316">
        <v>1248</v>
      </c>
      <c r="AQ15" s="317">
        <v>2030</v>
      </c>
      <c r="AR15" s="318">
        <v>-38.5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511</v>
      </c>
      <c r="AL16" s="1182"/>
      <c r="AM16" s="1182"/>
      <c r="AN16" s="1183"/>
      <c r="AO16" s="316">
        <v>-192257</v>
      </c>
      <c r="AP16" s="316">
        <v>-14450</v>
      </c>
      <c r="AQ16" s="317">
        <v>-8642</v>
      </c>
      <c r="AR16" s="318">
        <v>67.2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186</v>
      </c>
      <c r="AL17" s="1182"/>
      <c r="AM17" s="1182"/>
      <c r="AN17" s="1183"/>
      <c r="AO17" s="316">
        <v>1155166</v>
      </c>
      <c r="AP17" s="316">
        <v>86822</v>
      </c>
      <c r="AQ17" s="317">
        <v>115409</v>
      </c>
      <c r="AR17" s="318">
        <v>-24.8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516</v>
      </c>
      <c r="AL21" s="1174"/>
      <c r="AM21" s="1174"/>
      <c r="AN21" s="1175"/>
      <c r="AO21" s="328">
        <v>7.22</v>
      </c>
      <c r="AP21" s="329">
        <v>10.59</v>
      </c>
      <c r="AQ21" s="330">
        <v>-3.37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517</v>
      </c>
      <c r="AL22" s="1174"/>
      <c r="AM22" s="1174"/>
      <c r="AN22" s="1175"/>
      <c r="AO22" s="333">
        <v>97.8</v>
      </c>
      <c r="AP22" s="334">
        <v>96.7</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521</v>
      </c>
      <c r="AL32" s="1190"/>
      <c r="AM32" s="1190"/>
      <c r="AN32" s="1191"/>
      <c r="AO32" s="343">
        <v>435495</v>
      </c>
      <c r="AP32" s="343">
        <v>32732</v>
      </c>
      <c r="AQ32" s="344">
        <v>54047</v>
      </c>
      <c r="AR32" s="345">
        <v>-39.4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522</v>
      </c>
      <c r="AL33" s="1190"/>
      <c r="AM33" s="1190"/>
      <c r="AN33" s="1191"/>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523</v>
      </c>
      <c r="AL34" s="1190"/>
      <c r="AM34" s="1190"/>
      <c r="AN34" s="1191"/>
      <c r="AO34" s="343" t="s">
        <v>507</v>
      </c>
      <c r="AP34" s="343" t="s">
        <v>507</v>
      </c>
      <c r="AQ34" s="344" t="s">
        <v>507</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524</v>
      </c>
      <c r="AL35" s="1190"/>
      <c r="AM35" s="1190"/>
      <c r="AN35" s="1191"/>
      <c r="AO35" s="343">
        <v>156778</v>
      </c>
      <c r="AP35" s="343">
        <v>11783</v>
      </c>
      <c r="AQ35" s="344">
        <v>14654</v>
      </c>
      <c r="AR35" s="345">
        <v>-19.600000000000001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525</v>
      </c>
      <c r="AL36" s="1190"/>
      <c r="AM36" s="1190"/>
      <c r="AN36" s="1191"/>
      <c r="AO36" s="343">
        <v>361</v>
      </c>
      <c r="AP36" s="343">
        <v>27</v>
      </c>
      <c r="AQ36" s="344">
        <v>3772</v>
      </c>
      <c r="AR36" s="345">
        <v>-99.3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526</v>
      </c>
      <c r="AL37" s="1190"/>
      <c r="AM37" s="1190"/>
      <c r="AN37" s="1191"/>
      <c r="AO37" s="343" t="s">
        <v>507</v>
      </c>
      <c r="AP37" s="343" t="s">
        <v>507</v>
      </c>
      <c r="AQ37" s="344">
        <v>740</v>
      </c>
      <c r="AR37" s="345" t="s">
        <v>507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527</v>
      </c>
      <c r="AL38" s="1193"/>
      <c r="AM38" s="1193"/>
      <c r="AN38" s="1194"/>
      <c r="AO38" s="346" t="s">
        <v>507</v>
      </c>
      <c r="AP38" s="346" t="s">
        <v>507</v>
      </c>
      <c r="AQ38" s="347">
        <v>12</v>
      </c>
      <c r="AR38" s="335" t="s">
        <v>507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528</v>
      </c>
      <c r="AL39" s="1193"/>
      <c r="AM39" s="1193"/>
      <c r="AN39" s="1194"/>
      <c r="AO39" s="343" t="s">
        <v>507</v>
      </c>
      <c r="AP39" s="343" t="s">
        <v>507</v>
      </c>
      <c r="AQ39" s="344">
        <v>-2627</v>
      </c>
      <c r="AR39" s="345" t="s">
        <v>507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529</v>
      </c>
      <c r="AL40" s="1190"/>
      <c r="AM40" s="1190"/>
      <c r="AN40" s="1191"/>
      <c r="AO40" s="343">
        <v>-406647</v>
      </c>
      <c r="AP40" s="343">
        <v>-30563</v>
      </c>
      <c r="AQ40" s="344">
        <v>-48398</v>
      </c>
      <c r="AR40" s="345">
        <v>-36.9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299</v>
      </c>
      <c r="AL41" s="1196"/>
      <c r="AM41" s="1196"/>
      <c r="AN41" s="1197"/>
      <c r="AO41" s="343">
        <v>185987</v>
      </c>
      <c r="AP41" s="343">
        <v>13979</v>
      </c>
      <c r="AQ41" s="344">
        <v>22201</v>
      </c>
      <c r="AR41" s="345">
        <v>-37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498</v>
      </c>
      <c r="AN49" s="1186" t="s">
        <v>533</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342030</v>
      </c>
      <c r="AN51" s="365">
        <v>24702</v>
      </c>
      <c r="AO51" s="366">
        <v>91.8</v>
      </c>
      <c r="AP51" s="367">
        <v>75972</v>
      </c>
      <c r="AQ51" s="368">
        <v>-17.3</v>
      </c>
      <c r="AR51" s="369">
        <v>109.1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258503</v>
      </c>
      <c r="AN52" s="373">
        <v>18670</v>
      </c>
      <c r="AO52" s="374">
        <v>142.30000000000001</v>
      </c>
      <c r="AP52" s="375">
        <v>40712</v>
      </c>
      <c r="AQ52" s="376">
        <v>-25.2</v>
      </c>
      <c r="AR52" s="377">
        <v>167.5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332624</v>
      </c>
      <c r="AN53" s="365">
        <v>24226</v>
      </c>
      <c r="AO53" s="366">
        <v>-1.9</v>
      </c>
      <c r="AP53" s="367">
        <v>79466</v>
      </c>
      <c r="AQ53" s="368">
        <v>4.5999999999999996</v>
      </c>
      <c r="AR53" s="369">
        <v>-6.5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286359</v>
      </c>
      <c r="AN54" s="373">
        <v>20856</v>
      </c>
      <c r="AO54" s="374">
        <v>11.7</v>
      </c>
      <c r="AP54" s="375">
        <v>44645</v>
      </c>
      <c r="AQ54" s="376">
        <v>9.6999999999999993</v>
      </c>
      <c r="AR54" s="377">
        <v>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364407</v>
      </c>
      <c r="AN55" s="365">
        <v>26854</v>
      </c>
      <c r="AO55" s="366">
        <v>10.8</v>
      </c>
      <c r="AP55" s="367">
        <v>90072</v>
      </c>
      <c r="AQ55" s="368">
        <v>13.3</v>
      </c>
      <c r="AR55" s="369">
        <v>-2.5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226309</v>
      </c>
      <c r="AN56" s="373">
        <v>16677</v>
      </c>
      <c r="AO56" s="374">
        <v>-20</v>
      </c>
      <c r="AP56" s="375">
        <v>46083</v>
      </c>
      <c r="AQ56" s="376">
        <v>3.2</v>
      </c>
      <c r="AR56" s="377">
        <v>-23.2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101931</v>
      </c>
      <c r="AN57" s="365">
        <v>7582</v>
      </c>
      <c r="AO57" s="366">
        <v>-71.8</v>
      </c>
      <c r="AP57" s="367">
        <v>88328</v>
      </c>
      <c r="AQ57" s="368">
        <v>-1.9</v>
      </c>
      <c r="AR57" s="369">
        <v>-69.900000000000006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89476</v>
      </c>
      <c r="AN58" s="373">
        <v>6655</v>
      </c>
      <c r="AO58" s="374">
        <v>-60.1</v>
      </c>
      <c r="AP58" s="375">
        <v>49013</v>
      </c>
      <c r="AQ58" s="376">
        <v>6.4</v>
      </c>
      <c r="AR58" s="377">
        <v>-66.5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431611</v>
      </c>
      <c r="AN59" s="365">
        <v>32440</v>
      </c>
      <c r="AO59" s="366">
        <v>327.9</v>
      </c>
      <c r="AP59" s="367">
        <v>103390</v>
      </c>
      <c r="AQ59" s="368">
        <v>17.100000000000001</v>
      </c>
      <c r="AR59" s="369">
        <v>310.8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288497</v>
      </c>
      <c r="AN60" s="373">
        <v>21683</v>
      </c>
      <c r="AO60" s="374">
        <v>225.8</v>
      </c>
      <c r="AP60" s="375">
        <v>51269</v>
      </c>
      <c r="AQ60" s="376">
        <v>4.5999999999999996</v>
      </c>
      <c r="AR60" s="377">
        <v>221.2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314521</v>
      </c>
      <c r="AN61" s="380">
        <v>23161</v>
      </c>
      <c r="AO61" s="381">
        <v>71.400000000000006</v>
      </c>
      <c r="AP61" s="382">
        <v>87446</v>
      </c>
      <c r="AQ61" s="383">
        <v>3.2</v>
      </c>
      <c r="AR61" s="369">
        <v>68.2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229829</v>
      </c>
      <c r="AN62" s="373">
        <v>16908</v>
      </c>
      <c r="AO62" s="374">
        <v>59.9</v>
      </c>
      <c r="AP62" s="375">
        <v>46344</v>
      </c>
      <c r="AQ62" s="376">
        <v>-0.3</v>
      </c>
      <c r="AR62" s="377">
        <v>60.2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eyuzEEPXAwUMM7LdXHZWLxIbA653LgNYI3haTah4GdBGmfXgrHuQxDZ9RhtvecCwxg9ORlbbwyDk2M3HWPWt8g==" saltValue="gT9WaJEEXDrggJveYKEw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YEJmqcEmFo6jCz6V/yPXEYUq4zJdT5bpm0w5Hc5Q1RtuAWp+vjsUlFq32z7MNnAmzqks45OF6A5qSZNHK7UI1Q==" saltValue="Rl+i9k7ujcPdLdU4ZoDqvA=="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7X4v3VUoQXX0JTpA3Keyk5eQPupgtPut5K9qeitOa3ig/YKO/Rx9YWM7Czl4yKXpn0qOugqD/KHfV38SWwOsyA==" saltValue="gXGvRREDFiGT/TQ4NHkjp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98" t="s">
        <v>3</v>
      </c>
      <c r="D47" s="1198"/>
      <c r="E47" s="1199"/>
      <c r="F47" s="11">
        <v>48.85</v>
      </c>
      <c r="G47" s="12">
        <v>51.27</v>
      </c>
      <c r="H47" s="12">
        <v>52.66</v>
      </c>
      <c r="I47" s="12">
        <v>53.69</v>
      </c>
      <c r="J47" s="13">
        <v>46.64</v>
      </c>
    </row>
    <row r="48" spans="2:10" ht="57.75" customHeight="1" x14ac:dyDescent="0.15">
      <c r="B48" s="14"/>
      <c r="C48" s="1200" t="s">
        <v>4</v>
      </c>
      <c r="D48" s="1200"/>
      <c r="E48" s="1201"/>
      <c r="F48" s="15">
        <v>6.74</v>
      </c>
      <c r="G48" s="16">
        <v>3.03</v>
      </c>
      <c r="H48" s="16">
        <v>2.5499999999999998</v>
      </c>
      <c r="I48" s="16">
        <v>0.93</v>
      </c>
      <c r="J48" s="17">
        <v>0.87</v>
      </c>
    </row>
    <row r="49" spans="2:10" ht="57.75" customHeight="1" thickBot="1" x14ac:dyDescent="0.2">
      <c r="B49" s="18"/>
      <c r="C49" s="1202" t="s">
        <v>5</v>
      </c>
      <c r="D49" s="1202"/>
      <c r="E49" s="1203"/>
      <c r="F49" s="19">
        <v>5.74</v>
      </c>
      <c r="G49" s="20" t="s">
        <v>554</v>
      </c>
      <c r="H49" s="20">
        <v>1.0900000000000001</v>
      </c>
      <c r="I49" s="20" t="s">
        <v>555</v>
      </c>
      <c r="J49" s="21" t="s">
        <v>556</v>
      </c>
    </row>
    <row r="50" spans="2:10" ht="13.5" customHeight="1" x14ac:dyDescent="0.15"/>
  </sheetData>
  <sheetProtection algorithmName="SHA-512" hashValue="DwZ5JbHawF7ofoBcl5GVo4Ob68jN7UghXu61/iIJHPad+0w2jBtRScnrUmIo7bbM3UtBmd03hJWfLr15MZjEpQ==" saltValue="e2oGpREsyv/FFKbMMw2t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図佐　実咲</dc:creator>
  <cp:lastModifiedBy>大阪府</cp:lastModifiedBy>
  <cp:lastPrinted>2021-03-15T05:14:04Z</cp:lastPrinted>
  <dcterms:created xsi:type="dcterms:W3CDTF">2021-03-19T05:09:17Z</dcterms:created>
  <dcterms:modified xsi:type="dcterms:W3CDTF">2021-10-29T07:35:00Z</dcterms:modified>
</cp:coreProperties>
</file>