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28800" windowHeight="13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<sst xmlns="http://schemas.openxmlformats.org/spreadsheetml/2006/main" count="1160" uniqueCount="608">
  <si>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</si>
  <si>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</si>
  <si>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</si>
  <si>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</si>
  <si>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</si>
  <si>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</si>
  <si>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</si>
  <si>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</si>
  <si>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</si>
  <si>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</si>
  <si>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</si>
  <si>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</si>
  <si>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</si>
  <si>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</si>
  <si>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</si>
  <si>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</si>
  <si>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</si>
  <si>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</si>
  <si>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</si>
  <si>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</si>
  <si>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</si>
  <si>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</si>
  <si>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</si>
  <si>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</si>
  <si>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</si>
  <si>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</si>
  <si>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</si>
  <si>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</si>
  <si>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</si>
  <si>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</si>
  <si>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</si>
  <si>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</si>
  <si>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</si>
  <si>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</si>
  <si>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</si>
  <si>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</si>
  <si>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</si>
  <si>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</si>
  <si>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</si>
  <si>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</si>
  <si>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</si>
  <si>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</si>
  <si>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</si>
  <si>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</si>
  <si>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</si>
  <si>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</si>
  <si>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</si>
  <si>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</si>
  <si>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</si>
  <si>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</si>
  <si>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</si>
  <si>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</si>
  <si>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</si>
  <si>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</si>
  <si>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</si>
  <si>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</si>
  <si>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</si>
  <si>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</si>
  <si>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</si>
  <si>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</si>
  <si>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</si>
  <si>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</si>
  <si>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</si>
  <si>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</si>
  <si>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</si>
  <si>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</si>
  <si>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</si>
  <si>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</si>
  <si>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</si>
  <si>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</si>
  <si>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</si>
  <si>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</si>
  <si>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</si>
  <si>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</si>
  <si>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</si>
  <si>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</si>
  <si>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</si>
  <si>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</si>
  <si>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</si>
  <si>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</si>
  <si>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</si>
  <si>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</si>
  <si>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</si>
  <si>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</si>
  <si>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</si>
  <si>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</si>
  <si>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</si>
  <si>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</si>
  <si>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</si>
  <si>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</si>
  <si>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</si>
  <si>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</si>
  <si>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</si>
  <si>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</si>
  <si>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</si>
  <si>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</si>
  <si>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</si>
  <si>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</si>
  <si>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大阪狭山市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</si>
  <si>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</si>
  <si>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</si>
  <si>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</si>
  <si>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</si>
  <si>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</si>
  <si>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</si>
  <si>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</si>
  <si>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</si>
  <si>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</si>
  <si>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</si>
  <si>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</si>
  <si>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</si>
  <si>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</si>
  <si>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</si>
  <si>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</si>
  <si>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</si>
  <si>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</si>
  <si>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</si>
  <si>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</si>
  <si>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</si>
  <si>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</si>
  <si>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</si>
  <si>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</si>
  <si>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</si>
  <si>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</si>
  <si>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</si>
  <si>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</si>
  <si>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</si>
  <si>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</si>
  <si>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</si>
  <si>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</si>
  <si>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</si>
  <si>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</si>
  <si>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</si>
  <si>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</si>
  <si>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</si>
  <si>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</si>
  <si>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</si>
  <si>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</si>
  <si>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</si>
  <si>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</si>
  <si>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</si>
  <si>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</si>
  <si>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</si>
  <si>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</si>
  <si>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</si>
  <si>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</si>
  <si>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</si>
  <si>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</si>
  <si>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</si>
  <si>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</si>
  <si>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</si>
  <si>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</si>
  <si>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</si>
  <si>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</si>
  <si>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</si>
  <si>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</si>
  <si>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</si>
  <si>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</si>
  <si>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</si>
  <si>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</si>
  <si>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</si>
  <si>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</si>
  <si>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</si>
  <si>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</si>
  <si>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</si>
  <si>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</si>
  <si>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</si>
  <si>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</si>
  <si>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</si>
  <si>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</si>
  <si>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</si>
  <si>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</si>
  <si>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</si>
  <si>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</si>
  <si>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</si>
  <si>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</si>
  <si>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</si>
  <si>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</si>
  <si>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</si>
  <si>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</si>
  <si>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</si>
  <si>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</si>
  <si>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</si>
  <si>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</si>
  <si>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</si>
  <si>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</si>
  <si>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</si>
  <si>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</si>
  <si>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</si>
  <si>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</si>
  <si>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</si>
  <si>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</si>
  <si>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</si>
  <si>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</si>
  <si>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</si>
  <si>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</si>
  <si>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</si>
  <si>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</si>
  <si>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</si>
  <si>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</si>
  <si>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</si>
  <si>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</si>
  <si>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</si>
  <si>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</si>
  <si>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</si>
  <si>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</si>
  <si>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</si>
  <si>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</si>
  <si>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</si>
  <si>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</si>
  <si>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</si>
  <si>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</si>
  <si>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</si>
  <si>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</si>
  <si>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</si>
  <si>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大阪府大阪狭山市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</si>
  <si>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</si>
  <si>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</si>
  <si>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</si>
  <si>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</si>
  <si>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</si>
  <si>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</si>
  <si>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</si>
  <si>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</si>
  <si>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</si>
  <si>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</si>
  <si>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</si>
  <si>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</si>
  <si>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</si>
  <si>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</si>
  <si>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</si>
  <si>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</si>
  <si>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</si>
  <si>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</si>
  <si>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</si>
  <si>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</si>
  <si>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</si>
  <si>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</si>
  <si>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</si>
  <si>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</si>
  <si>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</si>
  <si>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</si>
  <si>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</si>
  <si>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</si>
  <si>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</si>
  <si>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</si>
  <si>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</si>
  <si>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</si>
  <si>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</si>
  <si>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</si>
  <si>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</si>
  <si>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</si>
  <si>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</si>
  <si>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</si>
  <si>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</si>
  <si>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</si>
  <si>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</si>
  <si>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</si>
  <si>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</si>
  <si>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</si>
  <si>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</si>
  <si>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</si>
  <si>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</si>
  <si>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</si>
  <si>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</si>
  <si>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</si>
  <si>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</si>
  <si>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</si>
  <si>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</si>
  <si>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</si>
  <si>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</si>
  <si>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</si>
  <si>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</si>
  <si>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</si>
  <si>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</si>
  <si>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</si>
  <si>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</si>
  <si>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</si>
  <si>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</si>
  <si>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</si>
  <si>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</si>
  <si>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</si>
  <si>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</si>
  <si>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</si>
  <si>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</si>
  <si>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</si>
  <si>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</si>
  <si>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</si>
  <si>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</si>
  <si>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</si>
  <si>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</si>
  <si>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</si>
  <si>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</si>
  <si>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</si>
  <si>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</si>
  <si>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</si>
  <si>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</si>
  <si>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</si>
  <si>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</si>
  <si>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</si>
  <si>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</si>
  <si>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</si>
  <si>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</si>
  <si>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</si>
  <si>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</si>
  <si>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</si>
  <si>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</si>
  <si>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</si>
  <si>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</si>
  <si>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</si>
  <si>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</si>
  <si>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</si>
  <si>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</si>
  <si>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</si>
  <si>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</si>
  <si>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</si>
  <si>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</si>
  <si>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</si>
  <si>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</si>
  <si>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</si>
  <si>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</si>
  <si>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</si>
  <si>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</si>
  <si>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</si>
  <si>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</si>
  <si>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</si>
  <si>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</si>
  <si>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</si>
  <si>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</si>
  <si>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</si>
  <si>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</si>
  <si>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</si>
  <si>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</si>
  <si>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</si>
  <si>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</si>
  <si>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</si>
  <si>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</si>
  <si>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</si>
  <si>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</si>
  <si>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</si>
  <si>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</si>
  <si>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</si>
  <si>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</si>
  <si>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</si>
  <si>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</si>
  <si>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</si>
  <si>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</si>
  <si>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</si>
  <si>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</si>
  <si>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</si>
  <si>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</si>
  <si>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</si>
  <si>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</si>
  <si>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</si>
  <si>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</si>
  <si>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</si>
  <si>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</si>
  <si>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</si>
  <si>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</si>
  <si>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</si>
  <si>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</si>
  <si>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</si>
  <si>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</si>
  <si>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</si>
  <si>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</si>
  <si>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</si>
  <si>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</si>
  <si>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</si>
  <si>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大阪府大阪狭山市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</si>
  <si>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</si>
  <si>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</si>
  <si>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</si>
  <si>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</si>
  <si>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</si>
  <si>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</si>
  <si>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</si>
  <si>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</si>
  <si>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</si>
  <si>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</si>
  <si>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</si>
  <si>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</si>
  <si>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</si>
  <si>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</si>
  <si>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</si>
  <si>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</si>
  <si>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</si>
  <si>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</si>
  <si>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</si>
  <si>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</si>
  <si>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</si>
  <si>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</si>
  <si>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</si>
  <si>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</si>
  <si>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</si>
  <si>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</si>
  <si>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</si>
  <si>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</si>
  <si>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</si>
  <si>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</si>
  <si>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</si>
  <si>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</si>
  <si>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</si>
  <si>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</si>
  <si>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</si>
  <si>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</si>
  <si>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</si>
  <si>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</si>
  <si>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</si>
  <si>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</si>
  <si>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</si>
  <si>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</si>
  <si>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</si>
  <si>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</si>
  <si>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</si>
  <si>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</si>
  <si>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</si>
  <si>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</si>
  <si>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</si>
  <si>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</si>
  <si>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</si>
  <si>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</si>
  <si>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</si>
  <si>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</si>
  <si>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</si>
  <si>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</si>
  <si>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</si>
  <si>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</si>
  <si>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</si>
  <si>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</si>
  <si>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</si>
  <si>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</si>
  <si>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</si>
  <si>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</si>
  <si>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</si>
  <si>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</si>
  <si>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</si>
  <si>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</si>
  <si>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</si>
  <si>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</si>
  <si>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</si>
  <si>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</si>
  <si>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</si>
  <si>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</si>
  <si>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</si>
  <si>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</si>
  <si>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</si>
  <si>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</si>
  <si>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</si>
  <si>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</si>
  <si>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</si>
  <si>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</si>
  <si>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</si>
  <si>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</si>
  <si>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</si>
  <si>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</si>
  <si>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</si>
  <si>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</si>
  <si>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</si>
  <si>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</si>
  <si>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</si>
  <si>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</si>
  <si>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</si>
  <si>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</si>
  <si>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</si>
  <si>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</si>
  <si>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</si>
  <si>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</si>
  <si>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</si>
  <si>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</si>
  <si>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</si>
  <si>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</si>
  <si>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</si>
  <si>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</si>
  <si>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</si>
  <si>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</si>
  <si>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</si>
  <si>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</si>
  <si>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</si>
  <si>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</si>
  <si>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</si>
  <si>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</si>
  <si>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</si>
  <si>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</si>
  <si>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</si>
  <si>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</si>
  <si>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</si>
  <si>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</si>
  <si>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</si>
  <si>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</si>
  <si>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</si>
  <si>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</si>
  <si>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</si>
  <si>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</si>
  <si>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</si>
  <si>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</si>
  <si>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</si>
  <si>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</si>
  <si>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</si>
  <si>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</si>
  <si>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</si>
  <si>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</si>
  <si>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</si>
  <si>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</si>
  <si>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</si>
  <si>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</si>
  <si>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</si>
  <si>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</si>
  <si>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</si>
  <si>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</si>
  <si>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</si>
  <si>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</si>
  <si>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</si>
  <si>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</si>
  <si>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</si>
  <si>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</si>
  <si>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</si>
  <si>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</si>
  <si>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</si>
  <si>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</si>
  <si>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</si>
  <si>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</si>
  <si>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</si>
  <si>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</si>
  <si>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</si>
  <si>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</si>
  <si>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</si>
  <si>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</si>
  <si>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</si>
  <si>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</si>
  <si>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</si>
  <si>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</si>
  <si>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</si>
  <si>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</si>
  <si>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</si>
  <si>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</si>
  <si>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</si>
  <si>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</si>
  <si>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</si>
  <si>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</si>
  <si>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</si>
  <si>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</si>
  <si>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</si>
  <si>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</si>
  <si>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</si>
  <si>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</si>
  <si>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</si>
  <si>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</si>
  <si>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</si>
  <si>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</si>
  <si>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</si>
  <si>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</si>
  <si>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</si>
  <si>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</si>
  <si>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</si>
  <si>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</si>
  <si>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</si>
  <si>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2.49</t>
  </si>
  <si>
    <t>▲ 0.14</t>
  </si>
  <si>
    <t>▲ 0.01</t>
  </si>
  <si>
    <t>▲ 4.57</t>
  </si>
  <si>
    <t>水道事業会計</t>
  </si>
  <si>
    <t>下水道事業会計</t>
  </si>
  <si>
    <t>国民健康保険特別会計</t>
  </si>
  <si>
    <t>介護保険特別会計</t>
  </si>
  <si>
    <t>一般会計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</si>
  <si>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</si>
  <si>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</si>
  <si>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</si>
  <si>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</si>
  <si>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</si>
  <si>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</si>
  <si>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</si>
  <si>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</si>
  <si>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</si>
  <si>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</si>
  <si>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</si>
  <si>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</si>
  <si>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</si>
  <si>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</si>
  <si>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</si>
  <si>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大阪狭山市文化振興事業団</t>
    <rPh sb="0" eb="5">
      <t>オオサカサヤマシ</t>
    </rPh>
    <rPh sb="5" eb="7">
      <t>ブンカ</t>
    </rPh>
    <rPh sb="7" eb="9">
      <t>シンコウ</t>
    </rPh>
    <rPh sb="9" eb="12">
      <t>ジギョウダン</t>
    </rPh>
    <phoneticPr fontId="2"/>
  </si>
  <si>
    <t>メルシーfor SAYAMA</t>
    <phoneticPr fontId="2"/>
  </si>
  <si>
    <t>-</t>
    <phoneticPr fontId="2"/>
  </si>
  <si>
    <t xml:space="preserve"> </t>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</si>
  <si>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
  </si>
  <si>
    <t>大阪府後期高齢者医療広域連合
（後期高齢者医療特別会計）</t>
    <phoneticPr fontId="2"/>
  </si>
  <si>
    <t>大阪広域水道企業団
水道事業会計（水道用水供給事業）</t>
    <phoneticPr fontId="2"/>
  </si>
  <si>
    <t>大阪広域水道企業団
（工業用水道事業会計）</t>
  </si>
  <si>
    <t>南河内環境事業組合（旧南河内清掃施設組合）</t>
    <rPh sb="0" eb="3">
      <t>ミナミカワチ</t>
    </rPh>
    <rPh sb="3" eb="5">
      <t>カンキョウ</t>
    </rPh>
    <rPh sb="5" eb="7">
      <t>ジギョウ</t>
    </rPh>
    <rPh sb="7" eb="9">
      <t>クミアイ</t>
    </rPh>
    <rPh sb="10" eb="11">
      <t>キュウ</t>
    </rPh>
    <rPh sb="11" eb="14">
      <t>ミナミカワチ</t>
    </rPh>
    <rPh sb="14" eb="16">
      <t>セイソウ</t>
    </rPh>
    <rPh sb="16" eb="18">
      <t>シセツ</t>
    </rPh>
    <rPh sb="18" eb="20">
      <t>クミアイ</t>
    </rPh>
    <phoneticPr fontId="2"/>
  </si>
  <si>
    <t>-</t>
    <phoneticPr fontId="2"/>
  </si>
  <si>
    <t>-</t>
    <phoneticPr fontId="2"/>
  </si>
  <si>
    <t>職員退職手当基金</t>
    <rPh sb="0" eb="2">
      <t>ショクイン</t>
    </rPh>
    <rPh sb="2" eb="8">
      <t>タイショクテアテキキン</t>
    </rPh>
    <phoneticPr fontId="5"/>
  </si>
  <si>
    <t>地域福祉基金</t>
    <rPh sb="0" eb="2">
      <t>チイキ</t>
    </rPh>
    <rPh sb="2" eb="4">
      <t>フクシ</t>
    </rPh>
    <rPh sb="4" eb="6">
      <t>キキン</t>
    </rPh>
    <phoneticPr fontId="5"/>
  </si>
  <si>
    <t>文化振興基金</t>
    <rPh sb="0" eb="2">
      <t>ブンカ</t>
    </rPh>
    <rPh sb="2" eb="4">
      <t>シンコウ</t>
    </rPh>
    <rPh sb="4" eb="6">
      <t>キキン</t>
    </rPh>
    <phoneticPr fontId="5"/>
  </si>
  <si>
    <t>国際交流基金</t>
    <rPh sb="0" eb="2">
      <t>コクサイ</t>
    </rPh>
    <rPh sb="2" eb="4">
      <t>コウリュウ</t>
    </rPh>
    <rPh sb="4" eb="6">
      <t>キキン</t>
    </rPh>
    <phoneticPr fontId="5"/>
  </si>
  <si>
    <t>子育て応援基金</t>
    <rPh sb="0" eb="2">
      <t>コソダ</t>
    </rPh>
    <rPh sb="3" eb="5">
      <t>オウエン</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</si>
  <si>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</si>
  <si>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</si>
  <si>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</si>
  <si>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30年度から該当なし（マイナス値）で推移しており、類似団体内平均値22.1％と比較すると良好な水準にある。一方で、有形固定資産減価償却率は63.9％で平成30年度と比較すると0.1ポイント悪化、類似団体内平均値と比べても2.4ポイント高く、水準としては高止まりしている。
　これまでの公共施設等への老朽化対策の抑制が、将来負担の良好な水準の一因となっているが、今後、施設の安全性の確保等から必要な老朽化対策を実施していくと、将来負担が増加していくことが見込まれるため、施設の統廃合を含めた総量の合理化なども検討のうえ、将来負担の水準にも留意した計画的な対策を講じていく必要がある。</t>
    <rPh sb="9" eb="11">
      <t>ヘイセイ</t>
    </rPh>
    <rPh sb="13" eb="15">
      <t>ネンド</t>
    </rPh>
    <rPh sb="29" eb="31">
      <t>スイイ</t>
    </rPh>
    <rPh sb="105" eb="107">
      <t>アッカ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</si>
  <si>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</si>
  <si>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</si>
  <si>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</si>
  <si>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</si>
  <si>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</si>
  <si>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</si>
  <si>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将来負担比率・実質公債費比率は、ともに類似団体内平均値に比べ、良好な水準にて推移しており、経年比較でも概ね低下傾向にある。
　しかしながら、本市では、これまで財政健全化（債務圧縮）を推進してきた過程において、施設改修等については必要最小限に留めてきた経過があり、インフラ資産を含め、公共施設の老朽化対策を実施していかなければならない状況にある。
　今後も、将来負担比率・実質公債費比率などの健全化指標に留意しつつ、公共施設等総合管理計画などを踏まえ、計画的かつ効率的な対策を講じていく必要がある。</t>
    <rPh sb="1" eb="3">
      <t>ショウライ</t>
    </rPh>
    <rPh sb="3" eb="5">
      <t>フタン</t>
    </rPh>
    <rPh sb="5" eb="7">
      <t>ヒリツ</t>
    </rPh>
    <rPh sb="8" eb="10">
      <t>ジッシツ</t>
    </rPh>
    <rPh sb="10" eb="13">
      <t>コウサイヒ</t>
    </rPh>
    <rPh sb="13" eb="15">
      <t>ヒリツ</t>
    </rPh>
    <rPh sb="20" eb="22">
      <t>ルイジ</t>
    </rPh>
    <rPh sb="22" eb="24">
      <t>ダンタイ</t>
    </rPh>
    <rPh sb="24" eb="25">
      <t>ナイ</t>
    </rPh>
    <rPh sb="25" eb="28">
      <t>ヘイキンチ</t>
    </rPh>
    <rPh sb="29" eb="30">
      <t>クラ</t>
    </rPh>
    <rPh sb="32" eb="34">
      <t>リョウコウ</t>
    </rPh>
    <rPh sb="35" eb="37">
      <t>スイジュン</t>
    </rPh>
    <rPh sb="39" eb="41">
      <t>スイイ</t>
    </rPh>
    <rPh sb="46" eb="48">
      <t>ケイネン</t>
    </rPh>
    <rPh sb="48" eb="50">
      <t>ヒカク</t>
    </rPh>
    <rPh sb="52" eb="53">
      <t>オオム</t>
    </rPh>
    <rPh sb="54" eb="56">
      <t>テイカ</t>
    </rPh>
    <rPh sb="56" eb="58">
      <t>ケイコウ</t>
    </rPh>
    <rPh sb="71" eb="73">
      <t>ホンシ</t>
    </rPh>
    <rPh sb="80" eb="82">
      <t>ザイセイ</t>
    </rPh>
    <rPh sb="82" eb="85">
      <t>ケンゼンカ</t>
    </rPh>
    <rPh sb="86" eb="88">
      <t>サイム</t>
    </rPh>
    <rPh sb="88" eb="90">
      <t>アッシュク</t>
    </rPh>
    <rPh sb="92" eb="94">
      <t>スイシン</t>
    </rPh>
    <rPh sb="98" eb="100">
      <t>カテイ</t>
    </rPh>
    <rPh sb="105" eb="107">
      <t>シセツ</t>
    </rPh>
    <rPh sb="107" eb="109">
      <t>カイシュウ</t>
    </rPh>
    <rPh sb="109" eb="110">
      <t>トウ</t>
    </rPh>
    <rPh sb="115" eb="117">
      <t>ヒツヨウ</t>
    </rPh>
    <rPh sb="117" eb="120">
      <t>サイショウゲン</t>
    </rPh>
    <rPh sb="121" eb="122">
      <t>トド</t>
    </rPh>
    <rPh sb="126" eb="128">
      <t>ケイカ</t>
    </rPh>
    <rPh sb="136" eb="138">
      <t>シサン</t>
    </rPh>
    <rPh sb="139" eb="140">
      <t>フク</t>
    </rPh>
    <rPh sb="142" eb="144">
      <t>コウキョウ</t>
    </rPh>
    <rPh sb="144" eb="146">
      <t>シセツ</t>
    </rPh>
    <rPh sb="147" eb="150">
      <t>ロウキュウカ</t>
    </rPh>
    <rPh sb="150" eb="152">
      <t>タイサク</t>
    </rPh>
    <rPh sb="153" eb="155">
      <t>ジッシ</t>
    </rPh>
    <rPh sb="167" eb="169">
      <t>ジョウキョウ</t>
    </rPh>
    <rPh sb="175" eb="177">
      <t>コンゴ</t>
    </rPh>
    <rPh sb="179" eb="181">
      <t>ショウライ</t>
    </rPh>
    <rPh sb="181" eb="183">
      <t>フタン</t>
    </rPh>
    <rPh sb="183" eb="185">
      <t>ヒリツ</t>
    </rPh>
    <rPh sb="186" eb="188">
      <t>ジッシツ</t>
    </rPh>
    <rPh sb="188" eb="191">
      <t>コウサイヒ</t>
    </rPh>
    <rPh sb="191" eb="193">
      <t>ヒリツ</t>
    </rPh>
    <rPh sb="196" eb="199">
      <t>ケンゼンカ</t>
    </rPh>
    <rPh sb="199" eb="201">
      <t>シヒョウ</t>
    </rPh>
    <rPh sb="202" eb="204">
      <t>リュウイ</t>
    </rPh>
    <rPh sb="208" eb="210">
      <t>コウキョウ</t>
    </rPh>
    <rPh sb="210" eb="212">
      <t>シセツ</t>
    </rPh>
    <rPh sb="212" eb="213">
      <t>トウ</t>
    </rPh>
    <rPh sb="213" eb="215">
      <t>ソウゴウ</t>
    </rPh>
    <rPh sb="215" eb="217">
      <t>カンリ</t>
    </rPh>
    <rPh sb="217" eb="219">
      <t>ケイカク</t>
    </rPh>
    <rPh sb="222" eb="223">
      <t>フ</t>
    </rPh>
    <rPh sb="226" eb="229">
      <t>ケイカクテキ</t>
    </rPh>
    <rPh sb="231" eb="234">
      <t>コウリツテキ</t>
    </rPh>
    <rPh sb="235" eb="237">
      <t>タイサク</t>
    </rPh>
    <rPh sb="238" eb="239">
      <t>コウ</t>
    </rPh>
    <rPh sb="243" eb="245">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</si>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</sst>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39"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38" fontId="34" fillId="9" borderId="116" xfId="20" applyFont="1" applyFill="1" applyBorder="1" applyAlignment="1" applyProtection="1">
      <alignment horizontal="right" vertical="center" shrinkToFit="1"/>
      <protection locked="0"/>
    </xf>
    <xf numFmtId="0" fontId="34" fillId="9" borderId="112" xfId="12" applyFont="1" applyFill="1" applyBorder="1" applyAlignment="1" applyProtection="1">
      <alignment horizontal="left" vertical="center" wrapText="1" shrinkToFit="1"/>
      <protection locked="0"/>
    </xf>
    <xf numFmtId="0" fontId="34" fillId="9" borderId="113" xfId="12" applyFont="1" applyFill="1" applyBorder="1" applyAlignment="1" applyProtection="1">
      <alignment horizontal="left" vertical="center" shrinkToFit="1"/>
      <protection locked="0"/>
    </xf>
    <xf numFmtId="0" fontId="34" fillId="9" borderId="114" xfId="12" applyFont="1" applyFill="1" applyBorder="1" applyAlignment="1" applyProtection="1">
      <alignment horizontal="left" vertical="center" shrinkToFit="1"/>
      <protection locked="0"/>
    </xf>
    <xf numFmtId="38" fontId="34" fillId="9" borderId="115" xfId="20" applyFont="1" applyFill="1" applyBorder="1" applyAlignment="1" applyProtection="1">
      <alignment horizontal="right" vertical="center" shrinkToFit="1"/>
      <protection locked="0"/>
    </xf>
    <xf numFmtId="38" fontId="34" fillId="9" borderId="102" xfId="20" applyFont="1" applyFill="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9" borderId="98" xfId="12" applyFont="1" applyFill="1" applyBorder="1" applyAlignment="1" applyProtection="1">
      <alignment vertical="center" wrapText="1" shrinkToFit="1"/>
      <protection locked="0"/>
    </xf>
    <xf numFmtId="0" fontId="34" fillId="9" borderId="99" xfId="12" applyFont="1" applyFill="1" applyBorder="1" applyAlignment="1" applyProtection="1">
      <alignment vertical="center" shrinkToFit="1"/>
      <protection locked="0"/>
    </xf>
    <xf numFmtId="0" fontId="34" fillId="9" borderId="100" xfId="12" applyFont="1" applyFill="1" applyBorder="1" applyAlignment="1" applyProtection="1">
      <alignment vertical="center" shrinkToFit="1"/>
      <protection locked="0"/>
    </xf>
    <xf numFmtId="38" fontId="34" fillId="9" borderId="101" xfId="20" applyFont="1" applyFill="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xf numFmtId="180" fontId="1" fillId="0" borderId="0" xfId="16" applyNumberFormat="1" applyFont="1">
      <alignment vertical="center"/>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ED53-4E4F-9598-D4E0B016FC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29401</c:v>
                </c:pt>
                <c:pt idx="1">
                  <c:v>23125</c:v>
                </c:pt>
                <c:pt idx="2">
                  <c:v>29227</c:v>
                </c:pt>
                <c:pt idx="3">
                  <c:v>48484</c:v>
                </c:pt>
                <c:pt idx="4">
                  <c:v>26508</c:v>
                </c:pt>
              </c:numCache>
            </c:numRef>
          </c:val>
          <c:smooth val="0"/>
          <c:extLst>
            <c:ext xmlns:c16="http://schemas.microsoft.com/office/drawing/2014/chart" uri="{C3380CC4-5D6E-409C-BE32-E72D297353CC}">
              <c16:uniqueId val="{00000001-ED53-4E4F-9598-D4E0B016FC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6.78</c:v>
                </c:pt>
                <c:pt idx="1">
                  <c:v>4.2699999999999996</c:v>
                </c:pt>
                <c:pt idx="2">
                  <c:v>4.03</c:v>
                </c:pt>
                <c:pt idx="3">
                  <c:v>3.94</c:v>
                </c:pt>
                <c:pt idx="4">
                  <c:v>0.43</c:v>
                </c:pt>
              </c:numCache>
            </c:numRef>
          </c:val>
          <c:extLst>
            <c:ext xmlns:c16="http://schemas.microsoft.com/office/drawing/2014/chart" uri="{C3380CC4-5D6E-409C-BE32-E72D297353CC}">
              <c16:uniqueId val="{00000000-E85E-4C02-9B0F-97C3FB8049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27.08</c:v>
                </c:pt>
                <c:pt idx="1">
                  <c:v>27.25</c:v>
                </c:pt>
                <c:pt idx="2">
                  <c:v>27.01</c:v>
                </c:pt>
                <c:pt idx="3">
                  <c:v>26.78</c:v>
                </c:pt>
                <c:pt idx="4">
                  <c:v>25.58</c:v>
                </c:pt>
              </c:numCache>
            </c:numRef>
          </c:val>
          <c:extLst>
            <c:ext xmlns:c16="http://schemas.microsoft.com/office/drawing/2014/chart" uri="{C3380CC4-5D6E-409C-BE32-E72D297353CC}">
              <c16:uniqueId val="{00000001-E85E-4C02-9B0F-97C3FB8049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1.1499999999999999</c:v>
                </c:pt>
                <c:pt idx="1">
                  <c:v>-2.4900000000000002</c:v>
                </c:pt>
                <c:pt idx="2">
                  <c:v>-0.14000000000000001</c:v>
                </c:pt>
                <c:pt idx="3">
                  <c:v>-0.01</c:v>
                </c:pt>
                <c:pt idx="4">
                  <c:v>-4.57</c:v>
                </c:pt>
              </c:numCache>
            </c:numRef>
          </c:val>
          <c:smooth val="0"/>
          <c:extLst>
            <c:ext xmlns:c16="http://schemas.microsoft.com/office/drawing/2014/chart" uri="{C3380CC4-5D6E-409C-BE32-E72D297353CC}">
              <c16:uniqueId val="{00000002-E85E-4C02-9B0F-97C3FB8049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27D-4FC5-A1AC-01EF032F55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7D-4FC5-A1AC-01EF032F55D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27D-4FC5-A1AC-01EF032F55D2}"/>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27D-4FC5-A1AC-01EF032F55D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0.26</c:v>
                </c:pt>
                <c:pt idx="2">
                  <c:v>#N/A</c:v>
                </c:pt>
                <c:pt idx="3">
                  <c:v>0.3</c:v>
                </c:pt>
                <c:pt idx="4">
                  <c:v>#N/A</c:v>
                </c:pt>
                <c:pt idx="5">
                  <c:v>0.33</c:v>
                </c:pt>
                <c:pt idx="6">
                  <c:v>#N/A</c:v>
                </c:pt>
                <c:pt idx="7">
                  <c:v>0.33</c:v>
                </c:pt>
                <c:pt idx="8">
                  <c:v>#N/A</c:v>
                </c:pt>
                <c:pt idx="9">
                  <c:v>0.32</c:v>
                </c:pt>
              </c:numCache>
            </c:numRef>
          </c:val>
          <c:extLst>
            <c:ext xmlns:c16="http://schemas.microsoft.com/office/drawing/2014/chart" uri="{C3380CC4-5D6E-409C-BE32-E72D297353CC}">
              <c16:uniqueId val="{00000004-827D-4FC5-A1AC-01EF032F55D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6.78</c:v>
                </c:pt>
                <c:pt idx="2">
                  <c:v>#N/A</c:v>
                </c:pt>
                <c:pt idx="3">
                  <c:v>4.26</c:v>
                </c:pt>
                <c:pt idx="4">
                  <c:v>#N/A</c:v>
                </c:pt>
                <c:pt idx="5">
                  <c:v>4.03</c:v>
                </c:pt>
                <c:pt idx="6">
                  <c:v>#N/A</c:v>
                </c:pt>
                <c:pt idx="7">
                  <c:v>3.94</c:v>
                </c:pt>
                <c:pt idx="8">
                  <c:v>#N/A</c:v>
                </c:pt>
                <c:pt idx="9">
                  <c:v>0.43</c:v>
                </c:pt>
              </c:numCache>
            </c:numRef>
          </c:val>
          <c:extLst>
            <c:ext xmlns:c16="http://schemas.microsoft.com/office/drawing/2014/chart" uri="{C3380CC4-5D6E-409C-BE32-E72D297353CC}">
              <c16:uniqueId val="{00000005-827D-4FC5-A1AC-01EF032F55D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1.29</c:v>
                </c:pt>
                <c:pt idx="2">
                  <c:v>#N/A</c:v>
                </c:pt>
                <c:pt idx="3">
                  <c:v>1.28</c:v>
                </c:pt>
                <c:pt idx="4">
                  <c:v>#N/A</c:v>
                </c:pt>
                <c:pt idx="5">
                  <c:v>1.51</c:v>
                </c:pt>
                <c:pt idx="6">
                  <c:v>#N/A</c:v>
                </c:pt>
                <c:pt idx="7">
                  <c:v>1.31</c:v>
                </c:pt>
                <c:pt idx="8">
                  <c:v>#N/A</c:v>
                </c:pt>
                <c:pt idx="9">
                  <c:v>0.73</c:v>
                </c:pt>
              </c:numCache>
            </c:numRef>
          </c:val>
          <c:extLst>
            <c:ext xmlns:c16="http://schemas.microsoft.com/office/drawing/2014/chart" uri="{C3380CC4-5D6E-409C-BE32-E72D297353CC}">
              <c16:uniqueId val="{00000006-827D-4FC5-A1AC-01EF032F55D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3.9</c:v>
                </c:pt>
                <c:pt idx="2">
                  <c:v>#N/A</c:v>
                </c:pt>
                <c:pt idx="3">
                  <c:v>5.41</c:v>
                </c:pt>
                <c:pt idx="4">
                  <c:v>#N/A</c:v>
                </c:pt>
                <c:pt idx="5">
                  <c:v>6.06</c:v>
                </c:pt>
                <c:pt idx="6">
                  <c:v>#N/A</c:v>
                </c:pt>
                <c:pt idx="7">
                  <c:v>2.4900000000000002</c:v>
                </c:pt>
                <c:pt idx="8">
                  <c:v>#N/A</c:v>
                </c:pt>
                <c:pt idx="9">
                  <c:v>1.67</c:v>
                </c:pt>
              </c:numCache>
            </c:numRef>
          </c:val>
          <c:extLst>
            <c:ext xmlns:c16="http://schemas.microsoft.com/office/drawing/2014/chart" uri="{C3380CC4-5D6E-409C-BE32-E72D297353CC}">
              <c16:uniqueId val="{00000007-827D-4FC5-A1AC-01EF032F55D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2.65</c:v>
                </c:pt>
                <c:pt idx="4">
                  <c:v>#N/A</c:v>
                </c:pt>
                <c:pt idx="5">
                  <c:v>4.12</c:v>
                </c:pt>
                <c:pt idx="6">
                  <c:v>#N/A</c:v>
                </c:pt>
                <c:pt idx="7">
                  <c:v>4.29</c:v>
                </c:pt>
                <c:pt idx="8">
                  <c:v>#N/A</c:v>
                </c:pt>
                <c:pt idx="9">
                  <c:v>4.16</c:v>
                </c:pt>
              </c:numCache>
            </c:numRef>
          </c:val>
          <c:extLst>
            <c:ext xmlns:c16="http://schemas.microsoft.com/office/drawing/2014/chart" uri="{C3380CC4-5D6E-409C-BE32-E72D297353CC}">
              <c16:uniqueId val="{00000008-827D-4FC5-A1AC-01EF032F55D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11.81</c:v>
                </c:pt>
                <c:pt idx="2">
                  <c:v>#N/A</c:v>
                </c:pt>
                <c:pt idx="3">
                  <c:v>12.55</c:v>
                </c:pt>
                <c:pt idx="4">
                  <c:v>#N/A</c:v>
                </c:pt>
                <c:pt idx="5">
                  <c:v>12.99</c:v>
                </c:pt>
                <c:pt idx="6">
                  <c:v>#N/A</c:v>
                </c:pt>
                <c:pt idx="7">
                  <c:v>12.38</c:v>
                </c:pt>
                <c:pt idx="8">
                  <c:v>#N/A</c:v>
                </c:pt>
                <c:pt idx="9">
                  <c:v>13.3</c:v>
                </c:pt>
              </c:numCache>
            </c:numRef>
          </c:val>
          <c:extLst>
            <c:ext xmlns:c16="http://schemas.microsoft.com/office/drawing/2014/chart" uri="{C3380CC4-5D6E-409C-BE32-E72D297353CC}">
              <c16:uniqueId val="{00000009-827D-4FC5-A1AC-01EF032F55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1636</c:v>
                </c:pt>
                <c:pt idx="5">
                  <c:v>1681</c:v>
                </c:pt>
                <c:pt idx="8">
                  <c:v>1722</c:v>
                </c:pt>
                <c:pt idx="11">
                  <c:v>1718</c:v>
                </c:pt>
                <c:pt idx="14">
                  <c:v>1690</c:v>
                </c:pt>
              </c:numCache>
            </c:numRef>
          </c:val>
          <c:extLst>
            <c:ext xmlns:c16="http://schemas.microsoft.com/office/drawing/2014/chart" uri="{C3380CC4-5D6E-409C-BE32-E72D297353CC}">
              <c16:uniqueId val="{00000000-5ADE-4D27-8FAD-C602B7FCAD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DE-4D27-8FAD-C602B7FCAD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ADE-4D27-8FAD-C602B7FCAD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39</c:v>
                </c:pt>
                <c:pt idx="3">
                  <c:v>17</c:v>
                </c:pt>
                <c:pt idx="6">
                  <c:v>3</c:v>
                </c:pt>
                <c:pt idx="9">
                  <c:v>3</c:v>
                </c:pt>
                <c:pt idx="12">
                  <c:v>1</c:v>
                </c:pt>
              </c:numCache>
            </c:numRef>
          </c:val>
          <c:extLst>
            <c:ext xmlns:c16="http://schemas.microsoft.com/office/drawing/2014/chart" uri="{C3380CC4-5D6E-409C-BE32-E72D297353CC}">
              <c16:uniqueId val="{00000003-5ADE-4D27-8FAD-C602B7FCAD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305</c:v>
                </c:pt>
                <c:pt idx="3">
                  <c:v>272</c:v>
                </c:pt>
                <c:pt idx="6">
                  <c:v>267</c:v>
                </c:pt>
                <c:pt idx="9">
                  <c:v>250</c:v>
                </c:pt>
                <c:pt idx="12">
                  <c:v>235</c:v>
                </c:pt>
              </c:numCache>
            </c:numRef>
          </c:val>
          <c:extLst>
            <c:ext xmlns:c16="http://schemas.microsoft.com/office/drawing/2014/chart" uri="{C3380CC4-5D6E-409C-BE32-E72D297353CC}">
              <c16:uniqueId val="{00000004-5ADE-4D27-8FAD-C602B7FCAD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DE-4D27-8FAD-C602B7FCAD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DE-4D27-8FAD-C602B7FCAD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1717</c:v>
                </c:pt>
                <c:pt idx="3">
                  <c:v>1683</c:v>
                </c:pt>
                <c:pt idx="6">
                  <c:v>1675</c:v>
                </c:pt>
                <c:pt idx="9">
                  <c:v>1597</c:v>
                </c:pt>
                <c:pt idx="12">
                  <c:v>1708</c:v>
                </c:pt>
              </c:numCache>
            </c:numRef>
          </c:val>
          <c:extLst>
            <c:ext xmlns:c16="http://schemas.microsoft.com/office/drawing/2014/chart" uri="{C3380CC4-5D6E-409C-BE32-E72D297353CC}">
              <c16:uniqueId val="{00000007-5ADE-4D27-8FAD-C602B7FCAD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425</c:v>
                </c:pt>
                <c:pt idx="2">
                  <c:v>#N/A</c:v>
                </c:pt>
                <c:pt idx="3">
                  <c:v>#N/A</c:v>
                </c:pt>
                <c:pt idx="4">
                  <c:v>291</c:v>
                </c:pt>
                <c:pt idx="5">
                  <c:v>#N/A</c:v>
                </c:pt>
                <c:pt idx="6">
                  <c:v>#N/A</c:v>
                </c:pt>
                <c:pt idx="7">
                  <c:v>223</c:v>
                </c:pt>
                <c:pt idx="8">
                  <c:v>#N/A</c:v>
                </c:pt>
                <c:pt idx="9">
                  <c:v>#N/A</c:v>
                </c:pt>
                <c:pt idx="10">
                  <c:v>132</c:v>
                </c:pt>
                <c:pt idx="11">
                  <c:v>#N/A</c:v>
                </c:pt>
                <c:pt idx="12">
                  <c:v>#N/A</c:v>
                </c:pt>
                <c:pt idx="13">
                  <c:v>254</c:v>
                </c:pt>
                <c:pt idx="14">
                  <c:v>#N/A</c:v>
                </c:pt>
              </c:numCache>
            </c:numRef>
          </c:val>
          <c:smooth val="0"/>
          <c:extLst>
            <c:ext xmlns:c16="http://schemas.microsoft.com/office/drawing/2014/chart" uri="{C3380CC4-5D6E-409C-BE32-E72D297353CC}">
              <c16:uniqueId val="{00000008-5ADE-4D27-8FAD-C602B7FCAD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16614</c:v>
                </c:pt>
                <c:pt idx="5">
                  <c:v>16503</c:v>
                </c:pt>
                <c:pt idx="8">
                  <c:v>16288</c:v>
                </c:pt>
                <c:pt idx="11">
                  <c:v>16284</c:v>
                </c:pt>
                <c:pt idx="14">
                  <c:v>15914</c:v>
                </c:pt>
              </c:numCache>
            </c:numRef>
          </c:val>
          <c:extLst>
            <c:ext xmlns:c16="http://schemas.microsoft.com/office/drawing/2014/chart" uri="{C3380CC4-5D6E-409C-BE32-E72D297353CC}">
              <c16:uniqueId val="{00000000-9E00-4609-8E6E-34764AD18D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1664</c:v>
                </c:pt>
                <c:pt idx="5">
                  <c:v>1844</c:v>
                </c:pt>
                <c:pt idx="8">
                  <c:v>2066</c:v>
                </c:pt>
                <c:pt idx="11">
                  <c:v>2274</c:v>
                </c:pt>
                <c:pt idx="14">
                  <c:v>2283</c:v>
                </c:pt>
              </c:numCache>
            </c:numRef>
          </c:val>
          <c:extLst>
            <c:ext xmlns:c16="http://schemas.microsoft.com/office/drawing/2014/chart" uri="{C3380CC4-5D6E-409C-BE32-E72D297353CC}">
              <c16:uniqueId val="{00000001-9E00-4609-8E6E-34764AD18D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4075</c:v>
                </c:pt>
                <c:pt idx="5">
                  <c:v>4035</c:v>
                </c:pt>
                <c:pt idx="8">
                  <c:v>4263</c:v>
                </c:pt>
                <c:pt idx="11">
                  <c:v>4780</c:v>
                </c:pt>
                <c:pt idx="14">
                  <c:v>4887</c:v>
                </c:pt>
              </c:numCache>
            </c:numRef>
          </c:val>
          <c:extLst>
            <c:ext xmlns:c16="http://schemas.microsoft.com/office/drawing/2014/chart" uri="{C3380CC4-5D6E-409C-BE32-E72D297353CC}">
              <c16:uniqueId val="{00000002-9E00-4609-8E6E-34764AD18D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00-4609-8E6E-34764AD18D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00-4609-8E6E-34764AD18D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00-4609-8E6E-34764AD18D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3152</c:v>
                </c:pt>
                <c:pt idx="3">
                  <c:v>3245</c:v>
                </c:pt>
                <c:pt idx="6">
                  <c:v>3065</c:v>
                </c:pt>
                <c:pt idx="9">
                  <c:v>2950</c:v>
                </c:pt>
                <c:pt idx="12">
                  <c:v>2933</c:v>
                </c:pt>
              </c:numCache>
            </c:numRef>
          </c:val>
          <c:extLst>
            <c:ext xmlns:c16="http://schemas.microsoft.com/office/drawing/2014/chart" uri="{C3380CC4-5D6E-409C-BE32-E72D297353CC}">
              <c16:uniqueId val="{00000006-9E00-4609-8E6E-34764AD18D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c:v>
                </c:pt>
                <c:pt idx="3">
                  <c:v>7</c:v>
                </c:pt>
                <c:pt idx="6">
                  <c:v>5</c:v>
                </c:pt>
                <c:pt idx="9">
                  <c:v>2</c:v>
                </c:pt>
                <c:pt idx="12">
                  <c:v>11</c:v>
                </c:pt>
              </c:numCache>
            </c:numRef>
          </c:val>
          <c:extLst>
            <c:ext xmlns:c16="http://schemas.microsoft.com/office/drawing/2014/chart" uri="{C3380CC4-5D6E-409C-BE32-E72D297353CC}">
              <c16:uniqueId val="{00000007-9E00-4609-8E6E-34764AD18D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2379</c:v>
                </c:pt>
                <c:pt idx="3">
                  <c:v>2718</c:v>
                </c:pt>
                <c:pt idx="6">
                  <c:v>3041</c:v>
                </c:pt>
                <c:pt idx="9">
                  <c:v>2702</c:v>
                </c:pt>
                <c:pt idx="12">
                  <c:v>2479</c:v>
                </c:pt>
              </c:numCache>
            </c:numRef>
          </c:val>
          <c:extLst>
            <c:ext xmlns:c16="http://schemas.microsoft.com/office/drawing/2014/chart" uri="{C3380CC4-5D6E-409C-BE32-E72D297353CC}">
              <c16:uniqueId val="{00000008-9E00-4609-8E6E-34764AD18D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E00-4609-8E6E-34764AD18D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16718</c:v>
                </c:pt>
                <c:pt idx="3">
                  <c:v>16612</c:v>
                </c:pt>
                <c:pt idx="6">
                  <c:v>16650</c:v>
                </c:pt>
                <c:pt idx="9">
                  <c:v>17297</c:v>
                </c:pt>
                <c:pt idx="12">
                  <c:v>17375</c:v>
                </c:pt>
              </c:numCache>
            </c:numRef>
          </c:val>
          <c:extLst>
            <c:ext xmlns:c16="http://schemas.microsoft.com/office/drawing/2014/chart" uri="{C3380CC4-5D6E-409C-BE32-E72D297353CC}">
              <c16:uniqueId val="{0000000A-9E00-4609-8E6E-34764AD18D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200</c:v>
                </c:pt>
                <c:pt idx="5">
                  <c:v>#N/A</c:v>
                </c:pt>
                <c:pt idx="6">
                  <c:v>#N/A</c:v>
                </c:pt>
                <c:pt idx="7">
                  <c:v>143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E00-4609-8E6E-34764AD18D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3161</c:v>
                </c:pt>
                <c:pt idx="1">
                  <c:v>3166</c:v>
                </c:pt>
                <c:pt idx="2">
                  <c:v>3038</c:v>
                </c:pt>
              </c:numCache>
            </c:numRef>
          </c:val>
          <c:extLst>
            <c:ext xmlns:c16="http://schemas.microsoft.com/office/drawing/2014/chart" uri="{C3380CC4-5D6E-409C-BE32-E72D297353CC}">
              <c16:uniqueId val="{00000000-CB40-4329-8091-BA29454EB3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c:v>
                </c:pt>
                <c:pt idx="1">
                  <c:v>37</c:v>
                </c:pt>
                <c:pt idx="2">
                  <c:v>37</c:v>
                </c:pt>
              </c:numCache>
            </c:numRef>
          </c:val>
          <c:extLst>
            <c:ext xmlns:c16="http://schemas.microsoft.com/office/drawing/2014/chart" uri="{C3380CC4-5D6E-409C-BE32-E72D297353CC}">
              <c16:uniqueId val="{00000001-CB40-4329-8091-BA29454EB3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657</c:v>
                </c:pt>
                <c:pt idx="1">
                  <c:v>659</c:v>
                </c:pt>
                <c:pt idx="2">
                  <c:v>742</c:v>
                </c:pt>
              </c:numCache>
            </c:numRef>
          </c:val>
          <c:extLst>
            <c:ext xmlns:c16="http://schemas.microsoft.com/office/drawing/2014/chart" uri="{C3380CC4-5D6E-409C-BE32-E72D297353CC}">
              <c16:uniqueId val="{00000002-CB40-4329-8091-BA29454EB3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{5F2C22C2-4BA9-4162-A06D-3ACD3395FF35}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7A5-4A82-8486-E0CB38048A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{5648A6C1-0816-4BA1-892C-D164F3E746E4}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A5-4A82-8486-E0CB38048A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{7AC3C464-6732-4ABD-AA1A-D46FE1286587}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A5-4A82-8486-E0CB38048A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{01853ECA-6C07-4008-852A-E21F2DB83E1C}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A5-4A82-8486-E0CB38048A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{2C136E54-5202-40A9-BB50-341BFFD34E74}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A5-4A82-8486-E0CB38048AA7}"/>
                </c:ext>
              </c:extLst>
            </c:dLbl>
            <c:dLbl>
              <c:idx val="8"/>
              <c:layout>
                <c:manualLayout>
                  <c:x val="-3.785533538569784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{8C38323E-A76B-40DB-86D4-C49FAB1F579B}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7A5-4A82-8486-E0CB38048AA7}"/>
                </c:ext>
              </c:extLst>
            </c:dLbl>
            <c:dLbl>
              <c:idx val="16"/>
              <c:layout>
                <c:manualLayout>
                  <c:x val="-2.6435065553446758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{131B1B34-B142-47AB-ACDC-1431DE4317FC}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7A5-4A82-8486-E0CB38048AA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{3AC853BD-E45F-4A09-A553-ABD17D17B82C}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7A5-4A82-8486-E0CB38048AA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{606D63D5-D897-4598-B8C0-792345343722}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7A5-4A82-8486-E0CB38048A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63.9</c:v>
                </c:pt>
                <c:pt idx="16">
                  <c:v>64</c:v>
                </c:pt>
                <c:pt idx="24">
                  <c:v>63.8</c:v>
                </c:pt>
                <c:pt idx="32">
                  <c:v>63.9</c:v>
                </c:pt>
              </c:numCache>
            </c:numRef>
          </c:xVal>
          <c:yVal>
            <c:numRef>
              <c:f>公会計指標分析・財政指標組合せ分析表!$BP$51:$DC$51</c:f>
              <c:numCache>
                <c:formatCode>#,##0.0;"▲ "#,##0.0</c:formatCode>
                <c:ptCount val="40"/>
                <c:pt idx="8">
                  <c:v>1.9</c:v>
                </c:pt>
                <c:pt idx="16">
                  <c:v>1.3</c:v>
                </c:pt>
              </c:numCache>
            </c:numRef>
          </c:yVal>
          <c:smooth val="0"/>
          <c:extLst>
            <c:ext xmlns:c16="http://schemas.microsoft.com/office/drawing/2014/chart" uri="{C3380CC4-5D6E-409C-BE32-E72D297353CC}">
              <c16:uniqueId val="{00000009-77A5-4A82-8486-E0CB38048A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{0A8DAC7F-39A2-408C-9A6B-3A92319A1E49}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7A5-4A82-8486-E0CB38048A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{E60BEB2E-368A-48F6-B6BC-F2C8DEF3D2BC}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A5-4A82-8486-E0CB38048A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{295F27D1-45DE-43B1-8085-33D0DC4D1373}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A5-4A82-8486-E0CB38048A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{A4B06BA9-7F0A-4EC4-8D1A-5E46F614603A}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A5-4A82-8486-E0CB38048A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{A3EBCE93-A24A-465A-8C50-C842432380D6}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A5-4A82-8486-E0CB38048AA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{0E808EF0-4288-4AA2-B74B-06EFF5A15C08}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7A5-4A82-8486-E0CB38048AA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{ACCB0B86-F81B-4B33-9393-2F1FD7D11E37}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7A5-4A82-8486-E0CB38048AA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{9D3CBB59-0E6F-4D11-BC72-BFEA37C9FA27}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7A5-4A82-8486-E0CB38048AA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{9975185A-0C25-4542-9C62-92A2674F636E}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7A5-4A82-8486-E0CB38048A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77A5-4A82-8486-E0CB38048AA7}"/>
            </c:ext>
          </c:extLst>
        </c:ser>
        <c:dLbls>
          <c:showLegendKey val="0"/>
          <c:showVal val="1"/>
          <c:showCatName val="0"/>
          <c:showSerName val="0"/>
          <c:showPercent val="0"/>
          <c:showBubbleSize val="0"/>
        </c:dLbls>
        <c:axId val="300185856"/>
        <c:axId val="300188032"/>
      </c:scatterChart>
      <c:valAx>
        <c:axId val="300185856"/>
        <c:scaling>
          <c:orientation val="minMax"/>
          <c:max val="64.399999999999991"/>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188032"/>
        <c:crosses val="autoZero"/>
        <c:crossBetween val="midCat"/>
      </c:valAx>
      <c:valAx>
        <c:axId val="300188032"/>
        <c:scaling>
          <c:orientation val="minMax"/>
          <c:max val="4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185856"/>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{3FBE82C6-DE63-4983-8C50-33A61A85433F}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E04-4B47-A529-0BB2033442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{9892EDCA-492A-40D3-8B13-26E0FD031D42}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04-4B47-A529-0BB2033442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{708F8B7A-57D8-493B-9C00-665C8751988E}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04-4B47-A529-0BB2033442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{C0A0AB5B-DAC5-4483-9146-6C02E0033551}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04-4B47-A529-0BB2033442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{18ECE3B6-99AD-4E99-A10C-C90249468922}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04-4B47-A529-0BB20334420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{1D0ED8D9-F840-4B51-B1D7-79EF8091925B}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E04-4B47-A529-0BB20334420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{E67DD8B4-EAC4-492F-ADD7-AFF80BE97E35}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E04-4B47-A529-0BB20334420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{56E4277C-1522-4D07-8F58-6BCBB0ED8D3E}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E04-4B47-A529-0BB20334420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{A919511C-FB65-4B57-8EB3-65FB78A04BEE}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E04-4B47-A529-0BB2033442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3.9</c:v>
                </c:pt>
                <c:pt idx="16">
                  <c:v>3</c:v>
                </c:pt>
                <c:pt idx="24">
                  <c:v>2</c:v>
                </c:pt>
                <c:pt idx="32">
                  <c:v>1.9</c:v>
                </c:pt>
              </c:numCache>
            </c:numRef>
          </c:xVal>
          <c:yVal>
            <c:numRef>
              <c:f>公会計指標分析・財政指標組合せ分析表!$BP$73:$DC$73</c:f>
              <c:numCache>
                <c:formatCode>#,##0.0;"▲ "#,##0.0</c:formatCode>
                <c:ptCount val="40"/>
                <c:pt idx="8">
                  <c:v>1.9</c:v>
                </c:pt>
                <c:pt idx="16">
                  <c:v>1.3</c:v>
                </c:pt>
              </c:numCache>
            </c:numRef>
          </c:yVal>
          <c:smooth val="0"/>
          <c:extLst>
            <c:ext xmlns:c16="http://schemas.microsoft.com/office/drawing/2014/chart" uri="{C3380CC4-5D6E-409C-BE32-E72D297353CC}">
              <c16:uniqueId val="{00000009-7E04-4B47-A529-0BB2033442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8690820716661889E-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{AF0BD236-F34D-4634-A088-951E5E9328B5}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E04-4B47-A529-0BB2033442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{A20E6514-7A10-4C95-ABFC-85B9972DD4A6}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04-4B47-A529-0BB2033442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{B8669DCB-F8CC-42A1-A580-A99F07665F2E}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04-4B47-A529-0BB2033442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{185029A8-FD68-42A2-B0A9-4DC0D552073D}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04-4B47-A529-0BB2033442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{DAE029F1-268F-41BE-94F6-CA9CCCB48D82}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04-4B47-A529-0BB203344208}"/>
                </c:ext>
              </c:extLst>
            </c:dLbl>
            <c:dLbl>
              <c:idx val="8"/>
              <c:layout>
                <c:manualLayout>
                  <c:x val="0"/>
                  <c:y val="-3.8690820716662088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{FA8D26F1-1066-4AA0-A054-7805C84456F1}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E04-4B47-A529-0BB20334420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{EFA17B5A-722A-4F43-983F-FFE91D3FD505}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E04-4B47-A529-0BB203344208}"/>
                </c:ext>
              </c:extLst>
            </c:dLbl>
            <c:dLbl>
              <c:idx val="24"/>
              <c:layout>
                <c:manualLayout>
                  <c:x val="0"/>
                  <c:y val="-3.2758936014417358E-4"/>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{B8CC4E27-6CE7-4DEF-A510-1B1BE8CAA932}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E04-4B47-A529-0BB203344208}"/>
                </c:ext>
              </c:extLst>
            </c:dLbl>
            <c:dLbl>
              <c:idx val="32"/>
              <c:layout>
                <c:manualLayout>
                  <c:x val="0"/>
                  <c:y val="3.2758936014417358E-4"/>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{F07AB2AD-B994-480A-882D-579220BE6DF3}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E04-4B47-A529-0BB2033442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7E04-4B47-A529-0BB203344208}"/>
            </c:ext>
          </c:extLst>
        </c:ser>
        <c:dLbls>
          <c:showLegendKey val="0"/>
          <c:showVal val="1"/>
          <c:showCatName val="0"/>
          <c:showSerName val="0"/>
          <c:showPercent val="0"/>
          <c:showBubbleSize val="0"/>
        </c:dLbls>
        <c:axId val="301709184"/>
        <c:axId val="301805568"/>
      </c:scatterChart>
      <c:valAx>
        <c:axId val="301709184"/>
        <c:scaling>
          <c:orientation val="minMax"/>
          <c:max val="7.3999999999999995"/>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805568"/>
        <c:crosses val="autoZero"/>
        <c:crossBetween val="midCat"/>
      </c:valAx>
      <c:valAx>
        <c:axId val="301805568"/>
        <c:scaling>
          <c:orientation val="minMax"/>
          <c:max val="4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170918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臨時財政対策債及び建設地方債現在高の増加により、令和元年度は元利償還金が増加に転じ、実質公債費比率の分子が増加した。事業の選択と集中により新規発行を抑制し、公債費の適正化に取り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臨時財政対策債や各公共施設の老朽化に伴う施設改修工事のため、一般会計等に係る地方債の現在高が増加したものの、公営企業債等繰入見込額の減少によって将来負担額が減少し、令和元年度の将来負担比率はマイナスとなっ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今後も引き続き、計画的な地方債の発行に努める。</a:t>
          </a:r>
          <a:endParaRPr kumimoji="1" lang="en-US" altLang="ja-JP" sz="1400">
            <a:solidFill>
              <a:srgbClr val="000000"/>
            </a:solidFill>
            <a:latin typeface="ＭＳ ゴシック" pitchFamily="49" charset="-128"/>
            <a:ea typeface="ＭＳ ゴシック" pitchFamily="49" charset="-128"/>
          </a:endParaRPr>
        </a:p>
        <a:p>
          <a:endParaRPr kumimoji="1" lang="ja-JP" altLang="en-US" sz="1400">
            <a:solidFill>
              <a:srgbClr val="000000"/>
            </a:solidFill>
            <a:latin typeface="ＭＳ ゴシック" pitchFamily="49" charset="-128"/>
            <a:ea typeface="ＭＳ ゴシック"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大阪府大阪狭山市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令和元年度は、財政調整基金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千万円を取り崩したが、職員退職手当基金については取り崩しと積み立てにより約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千万円の残高増となった他、子育て応援基金について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千万円を積み立てている。その他の基金については主に寄附金や運用利子収入分等の積み立てとなっており、残高は約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ごとの取り扱い方針については、下記のとおりであるが、いずれの基金についても、目的に沿った有効な活用を行うために、各種の計画や収支見込み等を勘案した適切な準備（積立）を行うとともに、基金からの財源充当（取り崩し）については、充当対象施策の必要性や緊急性等を十分に勘案するとともに、持続可能な財政運営に資するべく慎重に行い、適切な財源措置に努め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・地域福祉基金：地域福祉の推進に資するために設置</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・職員退職手当基金：退職手当の財源に不足を生じたときの財源を積み立てるために設置</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・文化振興基金：市民の文化の振興に資するために設置</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・国際交流基金：国際交流と国際理解を深める諸事業の推進を図るために設置</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・市民公益活動促進基金：市民公益活動の促進に要する経費に充てるために設置</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・子育て応援基金：市民が安心して子育てができる環境づくりを推進することを目的として設置</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・森林環境譲与税基金：森林の整備及びその促進に関する事業に要する経費に充てるために設置</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職員退職手当基金については、平成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年度に約百万円を積み立て、令和元年度は約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千万円の取り崩し及び約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億円の積み立てにより、残高は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千万円まで増加している。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子育て応援基金については、令和元年度に一般寄附金を原資として基金を設置し、</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千万円を積み立てた。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地域福祉基金等のその他の特定目的基金については、主に寄付金額等の積み増しの状況が続いており、残高については、概ね横ばいの状況にある。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職員退職手当基金については、令和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年度以降に退職者数・退職手当額の増加が見込まれており、決算状況と収支見込みを勘案した計画的な積立を行っていく。</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その他の特定目的金については、財源とする寄付金等の増収に向けた取り組みを強化していくとともに、多様化する市民ニーズに柔軟に対応するために、必要となる施策の実現に向け、適切な財源充当を行っ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年度については、取り崩しを行わず運用利子収入分を積み立てていることから、基金残高は微増傾向にあったが、令和元年度は、決算状況より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千万円を取り崩し、運用利子収入分の約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百万円を積み立てたため、基金残高は減少した。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については、災害の緊急対応時のほか、市の対応として必要不可欠な財源措置に柔軟に対応するため積み立てているものであり、今後も市の財政運営状況・決算状況等を勘案し、積立・取り崩しについては適切な対応に努め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近年の市の行政経営の課題として、社会保障関係経費の増嵩による経常経費の上昇や、公共施設の老朽化対策等があるため、決算状況と収支見込みを踏まえた適切な備え（積み増し等）を講じるとともに、計画に基づいた効率的・効果的な執行のための財源措置に努めていく必要があ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年度から令和元年度は、いずれの年度も取り崩しを行わず、運用利子収入分のみを積み立てていることから、残高は概ね横ばいの状況にある。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現在償還中の地方債については、原則的に、国等の公的機関または金融機関からの借り入れで元利均等または元金均等返済となっており、償還額の平準化が図られていること、金利水準の変動による借り換え等の必要性が低いことなどから、当面の間、当該基金については、運用利子収入分のみの積立を継続していく見込みであ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今後の、市の財政状況の変動に伴う起債発行（償還額）状況や市場環境の変化に注視しつつ、必要に応じた適切な措置を講じていく。</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58,746
58,279
11.92
19,902,317
19,836,049
51,085
11,875,958
17,375,012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有形固定資産減価償却率は、</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63.9</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％で、類似団体内平均値と比べ、</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2.4</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ポイント高く、平成</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年度と比較すると</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0.1</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ポイント悪化した。</a:t>
          </a: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本市ではこれまで、債務圧縮を図る中で、公共施設への老朽化対策を抑制してきた経過があり、公共施設の老朽化が着実に進行してきた。</a:t>
          </a:r>
          <a:endPar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各施設の安全性を確保する観点からも、今後は、計画的な対策を講じていく必要がある。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2" name="直線コネクタ 71"/>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3"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4" name="直線コネクタ 73"/>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5"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6" name="直線コネクタ 75"/>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7"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8" name="フローチャート: 判断 77"/>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9" name="フローチャート: 判断 78"/>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0" name="フローチャート: 判断 79"/>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1" name="フローチャート: 判断 80"/>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2" name="フローチャート: 判断 81"/>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169726</xdr:rowOff>
    </xdr:from>
    <xdr:to>
      <xdr:col>23</xdr:col>
      <xdr:colOff>136525</xdr:colOff>
      <xdr:row>32</xdr:row>
      <xdr:rowOff>99876</xdr:rowOff>
    </xdr:to>
    <xdr:sp macro="" textlink="">
      <xdr:nvSpPr>
        <xdr:cNvPr id="88" name="楕円 87"/>
        <xdr:cNvSpPr/>
      </xdr:nvSpPr>
      <xdr:spPr>
        <a:xfrm>
          <a:off x="47117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148153</xdr:rowOff>
    </xdr:from>
    <xdr:ext cx="405111" cy="259045"/>
    <xdr:sp macro="" textlink="">
      <xdr:nvSpPr>
        <xdr:cNvPr id="89" name="有形固定資産減価償却率該当値テキスト"/>
        <xdr:cNvSpPr txBox="1"/>
      </xdr:nvSpPr>
      <xdr:spPr>
        <a:xfrm>
          <a:off x="4813300" y="623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166642</xdr:rowOff>
    </xdr:from>
    <xdr:to>
      <xdr:col>19</xdr:col>
      <xdr:colOff>187325</xdr:colOff>
      <xdr:row>32</xdr:row>
      <xdr:rowOff>96792</xdr:rowOff>
    </xdr:to>
    <xdr:sp macro="" textlink="">
      <xdr:nvSpPr>
        <xdr:cNvPr id="90" name="楕円 89"/>
        <xdr:cNvSpPr/>
      </xdr:nvSpPr>
      <xdr:spPr>
        <a:xfrm>
          <a:off x="4000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45992</xdr:rowOff>
    </xdr:from>
    <xdr:to>
      <xdr:col>23</xdr:col>
      <xdr:colOff>85725</xdr:colOff>
      <xdr:row>32</xdr:row>
      <xdr:rowOff>49076</xdr:rowOff>
    </xdr:to>
    <xdr:cxnSp macro="">
      <xdr:nvCxnSpPr>
        <xdr:cNvPr id="91" name="直線コネクタ 90"/>
        <xdr:cNvCxnSpPr/>
      </xdr:nvCxnSpPr>
      <xdr:spPr>
        <a:xfrm>
          <a:off x="4051300" y="6303917"/>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1361</xdr:rowOff>
    </xdr:from>
    <xdr:to>
      <xdr:col>15</xdr:col>
      <xdr:colOff>187325</xdr:colOff>
      <xdr:row>32</xdr:row>
      <xdr:rowOff>102961</xdr:rowOff>
    </xdr:to>
    <xdr:sp macro="" textlink="">
      <xdr:nvSpPr>
        <xdr:cNvPr id="92" name="楕円 91"/>
        <xdr:cNvSpPr/>
      </xdr:nvSpPr>
      <xdr:spPr>
        <a:xfrm>
          <a:off x="3238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45992</xdr:rowOff>
    </xdr:from>
    <xdr:to>
      <xdr:col>19</xdr:col>
      <xdr:colOff>136525</xdr:colOff>
      <xdr:row>32</xdr:row>
      <xdr:rowOff>52161</xdr:rowOff>
    </xdr:to>
    <xdr:cxnSp macro="">
      <xdr:nvCxnSpPr>
        <xdr:cNvPr id="93" name="直線コネクタ 92"/>
        <xdr:cNvCxnSpPr/>
      </xdr:nvCxnSpPr>
      <xdr:spPr>
        <a:xfrm flipV="1">
          <a:off x="3289300" y="630391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169726</xdr:rowOff>
    </xdr:from>
    <xdr:to>
      <xdr:col>11</xdr:col>
      <xdr:colOff>187325</xdr:colOff>
      <xdr:row>32</xdr:row>
      <xdr:rowOff>99876</xdr:rowOff>
    </xdr:to>
    <xdr:sp macro="" textlink="">
      <xdr:nvSpPr>
        <xdr:cNvPr id="94" name="楕円 93"/>
        <xdr:cNvSpPr/>
      </xdr:nvSpPr>
      <xdr:spPr>
        <a:xfrm>
          <a:off x="2476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49076</xdr:rowOff>
    </xdr:from>
    <xdr:to>
      <xdr:col>15</xdr:col>
      <xdr:colOff>136525</xdr:colOff>
      <xdr:row>32</xdr:row>
      <xdr:rowOff>52161</xdr:rowOff>
    </xdr:to>
    <xdr:cxnSp macro="">
      <xdr:nvCxnSpPr>
        <xdr:cNvPr id="95" name="直線コネクタ 94"/>
        <xdr:cNvCxnSpPr/>
      </xdr:nvCxnSpPr>
      <xdr:spPr>
        <a:xfrm>
          <a:off x="2527300" y="6307001"/>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6"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7"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8"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9"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87919</xdr:rowOff>
    </xdr:from>
    <xdr:ext cx="405111" cy="259045"/>
    <xdr:sp macro="" textlink="">
      <xdr:nvSpPr>
        <xdr:cNvPr id="100" name="n_1mainValue有形固定資産減価償却率"/>
        <xdr:cNvSpPr txBox="1"/>
      </xdr:nvSpPr>
      <xdr:spPr>
        <a:xfrm>
          <a:off x="38360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94088</xdr:rowOff>
    </xdr:from>
    <xdr:ext cx="405111" cy="259045"/>
    <xdr:sp macro="" textlink="">
      <xdr:nvSpPr>
        <xdr:cNvPr id="101" name="n_2mainValue有形固定資産減価償却率"/>
        <xdr:cNvSpPr txBox="1"/>
      </xdr:nvSpPr>
      <xdr:spPr>
        <a:xfrm>
          <a:off x="30867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91003</xdr:rowOff>
    </xdr:from>
    <xdr:ext cx="405111" cy="259045"/>
    <xdr:sp macro="" textlink="">
      <xdr:nvSpPr>
        <xdr:cNvPr id="102" name="n_3mainValue有形固定資産減価償却率"/>
        <xdr:cNvSpPr txBox="1"/>
      </xdr:nvSpPr>
      <xdr:spPr>
        <a:xfrm>
          <a:off x="2324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債務償還比率は、</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805.1</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％で、類似団体内平均値と比べ</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167.7</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ポイント高く、平成</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年度と比較すると</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129.8</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ポイント悪化した。</a:t>
          </a:r>
          <a:endPar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endParaRP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将来負担額は微減となったものの、社会保障関連経費や職員退職手当の増加等により、経常経費充当一般財源が増加し、分母の値が大幅に減少したことが主な原因である。</a:t>
          </a: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今後は、行財政改革に基づく事務事業の整理や広域化の検討等、効率的な行財政運営を進め、債務償還比率の大幅な変動の抑制に努める。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1" name="直線コネクタ 130"/>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2"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3" name="直線コネクタ 132"/>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6"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7" name="フローチャート: 判断 136"/>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8" name="フローチャート: 判断 137"/>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9" name="フローチャート: 判断 138"/>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0" name="フローチャート: 判断 139"/>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1" name="フローチャート: 判断 140"/>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141231</xdr:rowOff>
    </xdr:from>
    <xdr:to>
      <xdr:col>76</xdr:col>
      <xdr:colOff>73025</xdr:colOff>
      <xdr:row>32</xdr:row>
      <xdr:rowOff>71381</xdr:rowOff>
    </xdr:to>
    <xdr:sp macro="" textlink="">
      <xdr:nvSpPr>
        <xdr:cNvPr id="147" name="楕円 146"/>
        <xdr:cNvSpPr/>
      </xdr:nvSpPr>
      <xdr:spPr>
        <a:xfrm>
          <a:off x="14744700" y="62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119658</xdr:rowOff>
    </xdr:from>
    <xdr:ext cx="469744" cy="259045"/>
    <xdr:sp macro="" textlink="">
      <xdr:nvSpPr>
        <xdr:cNvPr id="148" name="債務償還比率該当値テキスト"/>
        <xdr:cNvSpPr txBox="1"/>
      </xdr:nvSpPr>
      <xdr:spPr>
        <a:xfrm>
          <a:off x="14846300" y="62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156993</xdr:rowOff>
    </xdr:from>
    <xdr:to>
      <xdr:col>72</xdr:col>
      <xdr:colOff>123825</xdr:colOff>
      <xdr:row>31</xdr:row>
      <xdr:rowOff>87143</xdr:rowOff>
    </xdr:to>
    <xdr:sp macro="" textlink="">
      <xdr:nvSpPr>
        <xdr:cNvPr id="149" name="楕円 148"/>
        <xdr:cNvSpPr/>
      </xdr:nvSpPr>
      <xdr:spPr>
        <a:xfrm>
          <a:off x="14033500" y="607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36343</xdr:rowOff>
    </xdr:from>
    <xdr:to>
      <xdr:col>76</xdr:col>
      <xdr:colOff>22225</xdr:colOff>
      <xdr:row>32</xdr:row>
      <xdr:rowOff>20581</xdr:rowOff>
    </xdr:to>
    <xdr:cxnSp macro="">
      <xdr:nvCxnSpPr>
        <xdr:cNvPr id="150" name="直線コネクタ 149"/>
        <xdr:cNvCxnSpPr/>
      </xdr:nvCxnSpPr>
      <xdr:spPr>
        <a:xfrm>
          <a:off x="14084300" y="6122818"/>
          <a:ext cx="711200" cy="15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161911</xdr:rowOff>
    </xdr:from>
    <xdr:to>
      <xdr:col>68</xdr:col>
      <xdr:colOff>123825</xdr:colOff>
      <xdr:row>31</xdr:row>
      <xdr:rowOff>92061</xdr:rowOff>
    </xdr:to>
    <xdr:sp macro="" textlink="">
      <xdr:nvSpPr>
        <xdr:cNvPr id="151" name="楕円 150"/>
        <xdr:cNvSpPr/>
      </xdr:nvSpPr>
      <xdr:spPr>
        <a:xfrm>
          <a:off x="13271500" y="60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36343</xdr:rowOff>
    </xdr:from>
    <xdr:to>
      <xdr:col>72</xdr:col>
      <xdr:colOff>73025</xdr:colOff>
      <xdr:row>31</xdr:row>
      <xdr:rowOff>41261</xdr:rowOff>
    </xdr:to>
    <xdr:cxnSp macro="">
      <xdr:nvCxnSpPr>
        <xdr:cNvPr id="152" name="直線コネクタ 151"/>
        <xdr:cNvCxnSpPr/>
      </xdr:nvCxnSpPr>
      <xdr:spPr>
        <a:xfrm flipV="1">
          <a:off x="13322300" y="6122818"/>
          <a:ext cx="762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123120</xdr:rowOff>
    </xdr:from>
    <xdr:to>
      <xdr:col>64</xdr:col>
      <xdr:colOff>123825</xdr:colOff>
      <xdr:row>32</xdr:row>
      <xdr:rowOff>53270</xdr:rowOff>
    </xdr:to>
    <xdr:sp macro="" textlink="">
      <xdr:nvSpPr>
        <xdr:cNvPr id="153" name="楕円 152"/>
        <xdr:cNvSpPr/>
      </xdr:nvSpPr>
      <xdr:spPr>
        <a:xfrm>
          <a:off x="12509500" y="62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41261</xdr:rowOff>
    </xdr:from>
    <xdr:to>
      <xdr:col>68</xdr:col>
      <xdr:colOff>73025</xdr:colOff>
      <xdr:row>32</xdr:row>
      <xdr:rowOff>2470</xdr:rowOff>
    </xdr:to>
    <xdr:cxnSp macro="">
      <xdr:nvCxnSpPr>
        <xdr:cNvPr id="154" name="直線コネクタ 153"/>
        <xdr:cNvCxnSpPr/>
      </xdr:nvCxnSpPr>
      <xdr:spPr>
        <a:xfrm flipV="1">
          <a:off x="12560300" y="6127736"/>
          <a:ext cx="762000" cy="1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99060</xdr:rowOff>
    </xdr:from>
    <xdr:to>
      <xdr:col>60</xdr:col>
      <xdr:colOff>123825</xdr:colOff>
      <xdr:row>31</xdr:row>
      <xdr:rowOff>29210</xdr:rowOff>
    </xdr:to>
    <xdr:sp macro="" textlink="">
      <xdr:nvSpPr>
        <xdr:cNvPr id="155" name="楕円 154"/>
        <xdr:cNvSpPr/>
      </xdr:nvSpPr>
      <xdr:spPr>
        <a:xfrm>
          <a:off x="11747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149860</xdr:rowOff>
    </xdr:from>
    <xdr:to>
      <xdr:col>64</xdr:col>
      <xdr:colOff>73025</xdr:colOff>
      <xdr:row>32</xdr:row>
      <xdr:rowOff>2470</xdr:rowOff>
    </xdr:to>
    <xdr:cxnSp macro="">
      <xdr:nvCxnSpPr>
        <xdr:cNvPr id="156" name="直線コネクタ 155"/>
        <xdr:cNvCxnSpPr/>
      </xdr:nvCxnSpPr>
      <xdr:spPr>
        <a:xfrm>
          <a:off x="11798300" y="6064885"/>
          <a:ext cx="762000" cy="19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7"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8"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9"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0"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78270</xdr:rowOff>
    </xdr:from>
    <xdr:ext cx="469744" cy="259045"/>
    <xdr:sp macro="" textlink="">
      <xdr:nvSpPr>
        <xdr:cNvPr id="161" name="n_1mainValue債務償還比率"/>
        <xdr:cNvSpPr txBox="1"/>
      </xdr:nvSpPr>
      <xdr:spPr>
        <a:xfrm>
          <a:off x="13836727" y="616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108588</xdr:rowOff>
    </xdr:from>
    <xdr:ext cx="469744" cy="259045"/>
    <xdr:sp macro="" textlink="">
      <xdr:nvSpPr>
        <xdr:cNvPr id="162" name="n_2mainValue債務償還比率"/>
        <xdr:cNvSpPr txBox="1"/>
      </xdr:nvSpPr>
      <xdr:spPr>
        <a:xfrm>
          <a:off x="13087427" y="58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44397</xdr:rowOff>
    </xdr:from>
    <xdr:ext cx="469744" cy="259045"/>
    <xdr:sp macro="" textlink="">
      <xdr:nvSpPr>
        <xdr:cNvPr id="163" name="n_3mainValue債務償還比率"/>
        <xdr:cNvSpPr txBox="1"/>
      </xdr:nvSpPr>
      <xdr:spPr>
        <a:xfrm>
          <a:off x="12325427" y="6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45737</xdr:rowOff>
    </xdr:from>
    <xdr:ext cx="469744" cy="259045"/>
    <xdr:sp macro="" textlink="">
      <xdr:nvSpPr>
        <xdr:cNvPr id="164" name="n_4mainValue債務償還比率"/>
        <xdr:cNvSpPr txBox="1"/>
      </xdr:nvSpPr>
      <xdr:spPr>
        <a:xfrm>
          <a:off x="11563427" y="578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58,746
58,279
11.92
19,902,317
19,836,049
51,085
11,875,958
17,375,012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154396</xdr:rowOff>
    </xdr:from>
    <xdr:to>
      <xdr:col>24</xdr:col>
      <xdr:colOff>114300</xdr:colOff>
      <xdr:row>39</xdr:row>
      <xdr:rowOff>84546</xdr:rowOff>
    </xdr:to>
    <xdr:sp macro="" textlink="">
      <xdr:nvSpPr>
        <xdr:cNvPr id="74" name="楕円 73"/>
        <xdr:cNvSpPr/>
      </xdr:nvSpPr>
      <xdr:spPr>
        <a:xfrm>
          <a:off x="4584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132823</xdr:rowOff>
    </xdr:from>
    <xdr:ext cx="405111" cy="259045"/>
    <xdr:sp macro="" textlink="">
      <xdr:nvSpPr>
        <xdr:cNvPr id="75" name="【道路】&#10;有形固定資産減価償却率該当値テキスト"/>
        <xdr:cNvSpPr txBox="1"/>
      </xdr:nvSpPr>
      <xdr:spPr>
        <a:xfrm>
          <a:off x="4673600"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156028</xdr:rowOff>
    </xdr:from>
    <xdr:to>
      <xdr:col>20</xdr:col>
      <xdr:colOff>38100</xdr:colOff>
      <xdr:row>39</xdr:row>
      <xdr:rowOff>86178</xdr:rowOff>
    </xdr:to>
    <xdr:sp macro="" textlink="">
      <xdr:nvSpPr>
        <xdr:cNvPr id="76" name="楕円 75"/>
        <xdr:cNvSpPr/>
      </xdr:nvSpPr>
      <xdr:spPr>
        <a:xfrm>
          <a:off x="3746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33746</xdr:rowOff>
    </xdr:from>
    <xdr:to>
      <xdr:col>24</xdr:col>
      <xdr:colOff>63500</xdr:colOff>
      <xdr:row>39</xdr:row>
      <xdr:rowOff>35378</xdr:rowOff>
    </xdr:to>
    <xdr:cxnSp macro="">
      <xdr:nvCxnSpPr>
        <xdr:cNvPr id="77" name="直線コネクタ 76"/>
        <xdr:cNvCxnSpPr/>
      </xdr:nvCxnSpPr>
      <xdr:spPr>
        <a:xfrm flipV="1">
          <a:off x="3797300" y="672029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8" name="楕円 77"/>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35378</xdr:rowOff>
    </xdr:to>
    <xdr:cxnSp macro="">
      <xdr:nvCxnSpPr>
        <xdr:cNvPr id="79" name="直線コネクタ 78"/>
        <xdr:cNvCxnSpPr/>
      </xdr:nvCxnSpPr>
      <xdr:spPr>
        <a:xfrm>
          <a:off x="2908300" y="6705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141333</xdr:rowOff>
    </xdr:from>
    <xdr:to>
      <xdr:col>10</xdr:col>
      <xdr:colOff>165100</xdr:colOff>
      <xdr:row>39</xdr:row>
      <xdr:rowOff>71483</xdr:rowOff>
    </xdr:to>
    <xdr:sp macro="" textlink="">
      <xdr:nvSpPr>
        <xdr:cNvPr id="80" name="楕円 79"/>
        <xdr:cNvSpPr/>
      </xdr:nvSpPr>
      <xdr:spPr>
        <a:xfrm>
          <a:off x="1968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20683</xdr:rowOff>
    </xdr:to>
    <xdr:cxnSp macro="">
      <xdr:nvCxnSpPr>
        <xdr:cNvPr id="81" name="直線コネクタ 80"/>
        <xdr:cNvCxnSpPr/>
      </xdr:nvCxnSpPr>
      <xdr:spPr>
        <a:xfrm flipV="1">
          <a:off x="2019300" y="67056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2"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3"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4"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77305</xdr:rowOff>
    </xdr:from>
    <xdr:ext cx="405111" cy="259045"/>
    <xdr:sp macro="" textlink="">
      <xdr:nvSpPr>
        <xdr:cNvPr id="86" name="n_1mainValue【道路】&#10;有形固定資産減価償却率"/>
        <xdr:cNvSpPr txBox="1"/>
      </xdr:nvSpPr>
      <xdr:spPr>
        <a:xfrm>
          <a:off x="3582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7" name="n_2mainValue【道路】&#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62610</xdr:rowOff>
    </xdr:from>
    <xdr:ext cx="405111" cy="259045"/>
    <xdr:sp macro="" textlink="">
      <xdr:nvSpPr>
        <xdr:cNvPr id="88" name="n_3mainValue【道路】&#10;有形固定資産減価償却率"/>
        <xdr:cNvSpPr txBox="1"/>
      </xdr:nvSpPr>
      <xdr:spPr>
        <a:xfrm>
          <a:off x="1816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45593</xdr:rowOff>
    </xdr:from>
    <xdr:to>
      <xdr:col>55</xdr:col>
      <xdr:colOff>50800</xdr:colOff>
      <xdr:row>41</xdr:row>
      <xdr:rowOff>147193</xdr:rowOff>
    </xdr:to>
    <xdr:sp macro="" textlink="">
      <xdr:nvSpPr>
        <xdr:cNvPr id="128" name="楕円 127"/>
        <xdr:cNvSpPr/>
      </xdr:nvSpPr>
      <xdr:spPr>
        <a:xfrm>
          <a:off x="10426700" y="70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131970</xdr:rowOff>
    </xdr:from>
    <xdr:ext cx="469744" cy="259045"/>
    <xdr:sp macro="" textlink="">
      <xdr:nvSpPr>
        <xdr:cNvPr id="129" name="【道路】&#10;一人当たり延長該当値テキスト"/>
        <xdr:cNvSpPr txBox="1"/>
      </xdr:nvSpPr>
      <xdr:spPr>
        <a:xfrm>
          <a:off x="10515600" y="698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48298</xdr:rowOff>
    </xdr:from>
    <xdr:to>
      <xdr:col>50</xdr:col>
      <xdr:colOff>165100</xdr:colOff>
      <xdr:row>41</xdr:row>
      <xdr:rowOff>149898</xdr:rowOff>
    </xdr:to>
    <xdr:sp macro="" textlink="">
      <xdr:nvSpPr>
        <xdr:cNvPr id="130" name="楕円 129"/>
        <xdr:cNvSpPr/>
      </xdr:nvSpPr>
      <xdr:spPr>
        <a:xfrm>
          <a:off x="9588500" y="70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96393</xdr:rowOff>
    </xdr:from>
    <xdr:to>
      <xdr:col>55</xdr:col>
      <xdr:colOff>0</xdr:colOff>
      <xdr:row>41</xdr:row>
      <xdr:rowOff>99098</xdr:rowOff>
    </xdr:to>
    <xdr:cxnSp macro="">
      <xdr:nvCxnSpPr>
        <xdr:cNvPr id="131" name="直線コネクタ 130"/>
        <xdr:cNvCxnSpPr/>
      </xdr:nvCxnSpPr>
      <xdr:spPr>
        <a:xfrm flipV="1">
          <a:off x="9639300" y="7125843"/>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47917</xdr:rowOff>
    </xdr:from>
    <xdr:to>
      <xdr:col>46</xdr:col>
      <xdr:colOff>38100</xdr:colOff>
      <xdr:row>41</xdr:row>
      <xdr:rowOff>149517</xdr:rowOff>
    </xdr:to>
    <xdr:sp macro="" textlink="">
      <xdr:nvSpPr>
        <xdr:cNvPr id="132" name="楕円 131"/>
        <xdr:cNvSpPr/>
      </xdr:nvSpPr>
      <xdr:spPr>
        <a:xfrm>
          <a:off x="8699500" y="70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98717</xdr:rowOff>
    </xdr:from>
    <xdr:to>
      <xdr:col>50</xdr:col>
      <xdr:colOff>114300</xdr:colOff>
      <xdr:row>41</xdr:row>
      <xdr:rowOff>99098</xdr:rowOff>
    </xdr:to>
    <xdr:cxnSp macro="">
      <xdr:nvCxnSpPr>
        <xdr:cNvPr id="133" name="直線コネクタ 132"/>
        <xdr:cNvCxnSpPr/>
      </xdr:nvCxnSpPr>
      <xdr:spPr>
        <a:xfrm>
          <a:off x="8750300" y="712816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50127</xdr:rowOff>
    </xdr:from>
    <xdr:to>
      <xdr:col>41</xdr:col>
      <xdr:colOff>101600</xdr:colOff>
      <xdr:row>41</xdr:row>
      <xdr:rowOff>151727</xdr:rowOff>
    </xdr:to>
    <xdr:sp macro="" textlink="">
      <xdr:nvSpPr>
        <xdr:cNvPr id="134" name="楕円 133"/>
        <xdr:cNvSpPr/>
      </xdr:nvSpPr>
      <xdr:spPr>
        <a:xfrm>
          <a:off x="7810500" y="70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98717</xdr:rowOff>
    </xdr:from>
    <xdr:to>
      <xdr:col>45</xdr:col>
      <xdr:colOff>177800</xdr:colOff>
      <xdr:row>41</xdr:row>
      <xdr:rowOff>100927</xdr:rowOff>
    </xdr:to>
    <xdr:cxnSp macro="">
      <xdr:nvCxnSpPr>
        <xdr:cNvPr id="135" name="直線コネクタ 134"/>
        <xdr:cNvCxnSpPr/>
      </xdr:nvCxnSpPr>
      <xdr:spPr>
        <a:xfrm flipV="1">
          <a:off x="7861300" y="7128167"/>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141025</xdr:rowOff>
    </xdr:from>
    <xdr:ext cx="469744" cy="259045"/>
    <xdr:sp macro="" textlink="">
      <xdr:nvSpPr>
        <xdr:cNvPr id="140" name="n_1mainValue【道路】&#10;一人当たり延長"/>
        <xdr:cNvSpPr txBox="1"/>
      </xdr:nvSpPr>
      <xdr:spPr>
        <a:xfrm>
          <a:off x="9391727" y="71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140644</xdr:rowOff>
    </xdr:from>
    <xdr:ext cx="469744" cy="259045"/>
    <xdr:sp macro="" textlink="">
      <xdr:nvSpPr>
        <xdr:cNvPr id="141" name="n_2mainValue【道路】&#10;一人当たり延長"/>
        <xdr:cNvSpPr txBox="1"/>
      </xdr:nvSpPr>
      <xdr:spPr>
        <a:xfrm>
          <a:off x="8515427" y="717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142854</xdr:rowOff>
    </xdr:from>
    <xdr:ext cx="469744" cy="259045"/>
    <xdr:sp macro="" textlink="">
      <xdr:nvSpPr>
        <xdr:cNvPr id="142" name="n_3mainValue【道路】&#10;一人当たり延長"/>
        <xdr:cNvSpPr txBox="1"/>
      </xdr:nvSpPr>
      <xdr:spPr>
        <a:xfrm>
          <a:off x="7626427" y="717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3"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184" name="楕円 183"/>
        <xdr:cNvSpPr/>
      </xdr:nvSpPr>
      <xdr:spPr>
        <a:xfrm>
          <a:off x="4584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97444</xdr:rowOff>
    </xdr:from>
    <xdr:ext cx="405111" cy="259045"/>
    <xdr:sp macro="" textlink="">
      <xdr:nvSpPr>
        <xdr:cNvPr id="185" name="【橋りょう・トンネル】&#10;有形固定資産減価償却率該当値テキスト"/>
        <xdr:cNvSpPr txBox="1"/>
      </xdr:nvSpPr>
      <xdr:spPr>
        <a:xfrm>
          <a:off x="4673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92891</xdr:rowOff>
    </xdr:from>
    <xdr:to>
      <xdr:col>20</xdr:col>
      <xdr:colOff>38100</xdr:colOff>
      <xdr:row>61</xdr:row>
      <xdr:rowOff>23041</xdr:rowOff>
    </xdr:to>
    <xdr:sp macro="" textlink="">
      <xdr:nvSpPr>
        <xdr:cNvPr id="186" name="楕円 185"/>
        <xdr:cNvSpPr/>
      </xdr:nvSpPr>
      <xdr:spPr>
        <a:xfrm>
          <a:off x="3746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143691</xdr:rowOff>
    </xdr:from>
    <xdr:to>
      <xdr:col>24</xdr:col>
      <xdr:colOff>63500</xdr:colOff>
      <xdr:row>60</xdr:row>
      <xdr:rowOff>169817</xdr:rowOff>
    </xdr:to>
    <xdr:cxnSp macro="">
      <xdr:nvCxnSpPr>
        <xdr:cNvPr id="187" name="直線コネクタ 186"/>
        <xdr:cNvCxnSpPr/>
      </xdr:nvCxnSpPr>
      <xdr:spPr>
        <a:xfrm>
          <a:off x="3797300" y="104306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65133</xdr:rowOff>
    </xdr:from>
    <xdr:to>
      <xdr:col>15</xdr:col>
      <xdr:colOff>101600</xdr:colOff>
      <xdr:row>60</xdr:row>
      <xdr:rowOff>166733</xdr:rowOff>
    </xdr:to>
    <xdr:sp macro="" textlink="">
      <xdr:nvSpPr>
        <xdr:cNvPr id="188" name="楕円 187"/>
        <xdr:cNvSpPr/>
      </xdr:nvSpPr>
      <xdr:spPr>
        <a:xfrm>
          <a:off x="2857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115933</xdr:rowOff>
    </xdr:from>
    <xdr:to>
      <xdr:col>19</xdr:col>
      <xdr:colOff>177800</xdr:colOff>
      <xdr:row>60</xdr:row>
      <xdr:rowOff>143691</xdr:rowOff>
    </xdr:to>
    <xdr:cxnSp macro="">
      <xdr:nvCxnSpPr>
        <xdr:cNvPr id="189" name="直線コネクタ 188"/>
        <xdr:cNvCxnSpPr/>
      </xdr:nvCxnSpPr>
      <xdr:spPr>
        <a:xfrm>
          <a:off x="2908300" y="104029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90" name="楕円 189"/>
        <xdr:cNvSpPr/>
      </xdr:nvSpPr>
      <xdr:spPr>
        <a:xfrm>
          <a:off x="1968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89807</xdr:rowOff>
    </xdr:from>
    <xdr:to>
      <xdr:col>15</xdr:col>
      <xdr:colOff>50800</xdr:colOff>
      <xdr:row>60</xdr:row>
      <xdr:rowOff>115933</xdr:rowOff>
    </xdr:to>
    <xdr:cxnSp macro="">
      <xdr:nvCxnSpPr>
        <xdr:cNvPr id="191" name="直線コネクタ 190"/>
        <xdr:cNvCxnSpPr/>
      </xdr:nvCxnSpPr>
      <xdr:spPr>
        <a:xfrm>
          <a:off x="2019300" y="103768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92"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3"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4"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14168</xdr:rowOff>
    </xdr:from>
    <xdr:ext cx="405111" cy="259045"/>
    <xdr:sp macro="" textlink="">
      <xdr:nvSpPr>
        <xdr:cNvPr id="196" name="n_1main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197" name="n_2mainValue【橋りょう・トンネル】&#10;有形固定資産減価償却率"/>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131734</xdr:rowOff>
    </xdr:from>
    <xdr:ext cx="405111" cy="259045"/>
    <xdr:sp macro="" textlink="">
      <xdr:nvSpPr>
        <xdr:cNvPr id="198" name="n_3mainValue【橋りょう・トンネル】&#10;有形固定資産減価償却率"/>
        <xdr:cNvSpPr txBox="1"/>
      </xdr:nvSpPr>
      <xdr:spPr>
        <a:xfrm>
          <a:off x="1816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166829</xdr:rowOff>
    </xdr:from>
    <xdr:to>
      <xdr:col>55</xdr:col>
      <xdr:colOff>50800</xdr:colOff>
      <xdr:row>64</xdr:row>
      <xdr:rowOff>96979</xdr:rowOff>
    </xdr:to>
    <xdr:sp macro="" textlink="">
      <xdr:nvSpPr>
        <xdr:cNvPr id="238" name="楕円 237"/>
        <xdr:cNvSpPr/>
      </xdr:nvSpPr>
      <xdr:spPr>
        <a:xfrm>
          <a:off x="10426700" y="109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81756</xdr:rowOff>
    </xdr:from>
    <xdr:ext cx="534377" cy="259045"/>
    <xdr:sp macro="" textlink="">
      <xdr:nvSpPr>
        <xdr:cNvPr id="239" name="【橋りょう・トンネル】&#10;一人当たり有形固定資産（償却資産）額該当値テキスト"/>
        <xdr:cNvSpPr txBox="1"/>
      </xdr:nvSpPr>
      <xdr:spPr>
        <a:xfrm>
          <a:off x="10515600" y="1088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166727</xdr:rowOff>
    </xdr:from>
    <xdr:to>
      <xdr:col>50</xdr:col>
      <xdr:colOff>165100</xdr:colOff>
      <xdr:row>64</xdr:row>
      <xdr:rowOff>96877</xdr:rowOff>
    </xdr:to>
    <xdr:sp macro="" textlink="">
      <xdr:nvSpPr>
        <xdr:cNvPr id="240" name="楕円 239"/>
        <xdr:cNvSpPr/>
      </xdr:nvSpPr>
      <xdr:spPr>
        <a:xfrm>
          <a:off x="9588500" y="109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46077</xdr:rowOff>
    </xdr:from>
    <xdr:to>
      <xdr:col>55</xdr:col>
      <xdr:colOff>0</xdr:colOff>
      <xdr:row>64</xdr:row>
      <xdr:rowOff>46179</xdr:rowOff>
    </xdr:to>
    <xdr:cxnSp macro="">
      <xdr:nvCxnSpPr>
        <xdr:cNvPr id="241" name="直線コネクタ 240"/>
        <xdr:cNvCxnSpPr/>
      </xdr:nvCxnSpPr>
      <xdr:spPr>
        <a:xfrm>
          <a:off x="9639300" y="11018877"/>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166564</xdr:rowOff>
    </xdr:from>
    <xdr:to>
      <xdr:col>46</xdr:col>
      <xdr:colOff>38100</xdr:colOff>
      <xdr:row>64</xdr:row>
      <xdr:rowOff>96714</xdr:rowOff>
    </xdr:to>
    <xdr:sp macro="" textlink="">
      <xdr:nvSpPr>
        <xdr:cNvPr id="242" name="楕円 241"/>
        <xdr:cNvSpPr/>
      </xdr:nvSpPr>
      <xdr:spPr>
        <a:xfrm>
          <a:off x="8699500" y="109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45914</xdr:rowOff>
    </xdr:from>
    <xdr:to>
      <xdr:col>50</xdr:col>
      <xdr:colOff>114300</xdr:colOff>
      <xdr:row>64</xdr:row>
      <xdr:rowOff>46077</xdr:rowOff>
    </xdr:to>
    <xdr:cxnSp macro="">
      <xdr:nvCxnSpPr>
        <xdr:cNvPr id="243" name="直線コネクタ 242"/>
        <xdr:cNvCxnSpPr/>
      </xdr:nvCxnSpPr>
      <xdr:spPr>
        <a:xfrm>
          <a:off x="8750300" y="1101871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166463</xdr:rowOff>
    </xdr:from>
    <xdr:to>
      <xdr:col>41</xdr:col>
      <xdr:colOff>101600</xdr:colOff>
      <xdr:row>64</xdr:row>
      <xdr:rowOff>96613</xdr:rowOff>
    </xdr:to>
    <xdr:sp macro="" textlink="">
      <xdr:nvSpPr>
        <xdr:cNvPr id="244" name="楕円 243"/>
        <xdr:cNvSpPr/>
      </xdr:nvSpPr>
      <xdr:spPr>
        <a:xfrm>
          <a:off x="7810500" y="109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45813</xdr:rowOff>
    </xdr:from>
    <xdr:to>
      <xdr:col>45</xdr:col>
      <xdr:colOff>177800</xdr:colOff>
      <xdr:row>64</xdr:row>
      <xdr:rowOff>45914</xdr:rowOff>
    </xdr:to>
    <xdr:cxnSp macro="">
      <xdr:nvCxnSpPr>
        <xdr:cNvPr id="245" name="直線コネクタ 244"/>
        <xdr:cNvCxnSpPr/>
      </xdr:nvCxnSpPr>
      <xdr:spPr>
        <a:xfrm>
          <a:off x="7861300" y="11018613"/>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88004</xdr:rowOff>
    </xdr:from>
    <xdr:ext cx="534377" cy="259045"/>
    <xdr:sp macro="" textlink="">
      <xdr:nvSpPr>
        <xdr:cNvPr id="250" name="n_1mainValue【橋りょう・トンネル】&#10;一人当たり有形固定資産（償却資産）額"/>
        <xdr:cNvSpPr txBox="1"/>
      </xdr:nvSpPr>
      <xdr:spPr>
        <a:xfrm>
          <a:off x="9359411" y="1106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87841</xdr:rowOff>
    </xdr:from>
    <xdr:ext cx="534377" cy="259045"/>
    <xdr:sp macro="" textlink="">
      <xdr:nvSpPr>
        <xdr:cNvPr id="251" name="n_2mainValue【橋りょう・トンネル】&#10;一人当たり有形固定資産（償却資産）額"/>
        <xdr:cNvSpPr txBox="1"/>
      </xdr:nvSpPr>
      <xdr:spPr>
        <a:xfrm>
          <a:off x="8483111" y="1106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87740</xdr:rowOff>
    </xdr:from>
    <xdr:ext cx="534377" cy="259045"/>
    <xdr:sp macro="" textlink="">
      <xdr:nvSpPr>
        <xdr:cNvPr id="252" name="n_3mainValue【橋りょう・トンネル】&#10;一人当たり有形固定資産（償却資産）額"/>
        <xdr:cNvSpPr txBox="1"/>
      </xdr:nvSpPr>
      <xdr:spPr>
        <a:xfrm>
          <a:off x="7594111" y="1106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5" name="テキスト ボックス 2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6" name="直線コネクタ 2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7" name="テキスト ボックス 29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8" name="直線コネクタ 2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9" name="テキスト ボックス 2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0" name="直線コネクタ 2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1" name="テキスト ボックス 3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2" name="直線コネクタ 3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3" name="テキスト ボックス 3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4" name="直線コネクタ 3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5" name="テキスト ボックス 3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6" name="直線コネクタ 3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7" name="テキスト ボックス 30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310" name="直線コネクタ 309"/>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311"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312" name="直線コネクタ 311"/>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13"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14" name="直線コネクタ 313"/>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315"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316" name="フローチャート: 判断 315"/>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17" name="フローチャート: 判断 316"/>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318" name="フローチャート: 判断 317"/>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319" name="フローチャート: 判断 318"/>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320" name="フローチャート: 判断 319"/>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1" name="テキスト ボックス 3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2" name="テキスト ボックス 3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3" name="テキスト ボックス 3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4" name="テキスト ボックス 3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5" name="テキスト ボックス 3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56424</xdr:rowOff>
    </xdr:from>
    <xdr:to>
      <xdr:col>85</xdr:col>
      <xdr:colOff>177800</xdr:colOff>
      <xdr:row>39</xdr:row>
      <xdr:rowOff>158024</xdr:rowOff>
    </xdr:to>
    <xdr:sp macro="" textlink="">
      <xdr:nvSpPr>
        <xdr:cNvPr id="326" name="楕円 325"/>
        <xdr:cNvSpPr/>
      </xdr:nvSpPr>
      <xdr:spPr>
        <a:xfrm>
          <a:off x="16268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34851</xdr:rowOff>
    </xdr:from>
    <xdr:ext cx="405111" cy="259045"/>
    <xdr:sp macro="" textlink="">
      <xdr:nvSpPr>
        <xdr:cNvPr id="327" name="【認定こども園・幼稚園・保育所】&#10;有形固定資産減価償却率該当値テキスト"/>
        <xdr:cNvSpPr txBox="1"/>
      </xdr:nvSpPr>
      <xdr:spPr>
        <a:xfrm>
          <a:off x="16357600"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125004</xdr:rowOff>
    </xdr:from>
    <xdr:to>
      <xdr:col>81</xdr:col>
      <xdr:colOff>101600</xdr:colOff>
      <xdr:row>40</xdr:row>
      <xdr:rowOff>55154</xdr:rowOff>
    </xdr:to>
    <xdr:sp macro="" textlink="">
      <xdr:nvSpPr>
        <xdr:cNvPr id="328" name="楕円 327"/>
        <xdr:cNvSpPr/>
      </xdr:nvSpPr>
      <xdr:spPr>
        <a:xfrm>
          <a:off x="15430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107224</xdr:rowOff>
    </xdr:from>
    <xdr:to>
      <xdr:col>85</xdr:col>
      <xdr:colOff>127000</xdr:colOff>
      <xdr:row>40</xdr:row>
      <xdr:rowOff>4354</xdr:rowOff>
    </xdr:to>
    <xdr:cxnSp macro="">
      <xdr:nvCxnSpPr>
        <xdr:cNvPr id="329" name="直線コネクタ 328"/>
        <xdr:cNvCxnSpPr/>
      </xdr:nvCxnSpPr>
      <xdr:spPr>
        <a:xfrm flipV="1">
          <a:off x="15481300" y="679377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12337</xdr:rowOff>
    </xdr:from>
    <xdr:to>
      <xdr:col>76</xdr:col>
      <xdr:colOff>165100</xdr:colOff>
      <xdr:row>40</xdr:row>
      <xdr:rowOff>113937</xdr:rowOff>
    </xdr:to>
    <xdr:sp macro="" textlink="">
      <xdr:nvSpPr>
        <xdr:cNvPr id="330" name="楕円 329"/>
        <xdr:cNvSpPr/>
      </xdr:nvSpPr>
      <xdr:spPr>
        <a:xfrm>
          <a:off x="14541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4354</xdr:rowOff>
    </xdr:from>
    <xdr:to>
      <xdr:col>81</xdr:col>
      <xdr:colOff>50800</xdr:colOff>
      <xdr:row>40</xdr:row>
      <xdr:rowOff>63137</xdr:rowOff>
    </xdr:to>
    <xdr:cxnSp macro="">
      <xdr:nvCxnSpPr>
        <xdr:cNvPr id="331" name="直線コネクタ 330"/>
        <xdr:cNvCxnSpPr/>
      </xdr:nvCxnSpPr>
      <xdr:spPr>
        <a:xfrm flipV="1">
          <a:off x="14592300" y="68623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28666</xdr:rowOff>
    </xdr:from>
    <xdr:to>
      <xdr:col>72</xdr:col>
      <xdr:colOff>38100</xdr:colOff>
      <xdr:row>41</xdr:row>
      <xdr:rowOff>130266</xdr:rowOff>
    </xdr:to>
    <xdr:sp macro="" textlink="">
      <xdr:nvSpPr>
        <xdr:cNvPr id="332" name="楕円 331"/>
        <xdr:cNvSpPr/>
      </xdr:nvSpPr>
      <xdr:spPr>
        <a:xfrm>
          <a:off x="13652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63137</xdr:rowOff>
    </xdr:from>
    <xdr:to>
      <xdr:col>76</xdr:col>
      <xdr:colOff>114300</xdr:colOff>
      <xdr:row>41</xdr:row>
      <xdr:rowOff>79466</xdr:rowOff>
    </xdr:to>
    <xdr:cxnSp macro="">
      <xdr:nvCxnSpPr>
        <xdr:cNvPr id="333" name="直線コネクタ 332"/>
        <xdr:cNvCxnSpPr/>
      </xdr:nvCxnSpPr>
      <xdr:spPr>
        <a:xfrm flipV="1">
          <a:off x="13703300" y="6921137"/>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334"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335"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336"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337"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46281</xdr:rowOff>
    </xdr:from>
    <xdr:ext cx="405111" cy="259045"/>
    <xdr:sp macro="" textlink="">
      <xdr:nvSpPr>
        <xdr:cNvPr id="338" name="n_1mainValue【認定こども園・幼稚園・保育所】&#10;有形固定資産減価償却率"/>
        <xdr:cNvSpPr txBox="1"/>
      </xdr:nvSpPr>
      <xdr:spPr>
        <a:xfrm>
          <a:off x="152660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105064</xdr:rowOff>
    </xdr:from>
    <xdr:ext cx="405111" cy="259045"/>
    <xdr:sp macro="" textlink="">
      <xdr:nvSpPr>
        <xdr:cNvPr id="339" name="n_2mainValue【認定こども園・幼稚園・保育所】&#10;有形固定資産減価償却率"/>
        <xdr:cNvSpPr txBox="1"/>
      </xdr:nvSpPr>
      <xdr:spPr>
        <a:xfrm>
          <a:off x="14389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121393</xdr:rowOff>
    </xdr:from>
    <xdr:ext cx="405111" cy="259045"/>
    <xdr:sp macro="" textlink="">
      <xdr:nvSpPr>
        <xdr:cNvPr id="340" name="n_3mainValue【認定こども園・幼稚園・保育所】&#10;有形固定資産減価償却率"/>
        <xdr:cNvSpPr txBox="1"/>
      </xdr:nvSpPr>
      <xdr:spPr>
        <a:xfrm>
          <a:off x="135007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2" name="テキスト ボックス 35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4" name="テキスト ボックス 35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6" name="テキスト ボックス 35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8" name="テキスト ボックス 35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362" name="直線コネクタ 361"/>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6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64" name="直線コネクタ 36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365"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366" name="直線コネクタ 365"/>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367"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368" name="フローチャート: 判断 367"/>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9" name="フローチャート: 判断 36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370" name="フローチャート: 判断 369"/>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71" name="フローチャート: 判断 370"/>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372" name="フローチャート: 判断 371"/>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73406</xdr:rowOff>
    </xdr:from>
    <xdr:to>
      <xdr:col>116</xdr:col>
      <xdr:colOff>114300</xdr:colOff>
      <xdr:row>40</xdr:row>
      <xdr:rowOff>3556</xdr:rowOff>
    </xdr:to>
    <xdr:sp macro="" textlink="">
      <xdr:nvSpPr>
        <xdr:cNvPr id="378" name="楕円 377"/>
        <xdr:cNvSpPr/>
      </xdr:nvSpPr>
      <xdr:spPr>
        <a:xfrm>
          <a:off x="22110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51833</xdr:rowOff>
    </xdr:from>
    <xdr:ext cx="469744" cy="259045"/>
    <xdr:sp macro="" textlink="">
      <xdr:nvSpPr>
        <xdr:cNvPr id="379" name="【認定こども園・幼稚園・保育所】&#10;一人当たり面積該当値テキスト"/>
        <xdr:cNvSpPr txBox="1"/>
      </xdr:nvSpPr>
      <xdr:spPr>
        <a:xfrm>
          <a:off x="22199600"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73406</xdr:rowOff>
    </xdr:from>
    <xdr:to>
      <xdr:col>112</xdr:col>
      <xdr:colOff>38100</xdr:colOff>
      <xdr:row>40</xdr:row>
      <xdr:rowOff>3556</xdr:rowOff>
    </xdr:to>
    <xdr:sp macro="" textlink="">
      <xdr:nvSpPr>
        <xdr:cNvPr id="380" name="楕円 379"/>
        <xdr:cNvSpPr/>
      </xdr:nvSpPr>
      <xdr:spPr>
        <a:xfrm>
          <a:off x="21272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124206</xdr:rowOff>
    </xdr:from>
    <xdr:to>
      <xdr:col>116</xdr:col>
      <xdr:colOff>63500</xdr:colOff>
      <xdr:row>39</xdr:row>
      <xdr:rowOff>124206</xdr:rowOff>
    </xdr:to>
    <xdr:cxnSp macro="">
      <xdr:nvCxnSpPr>
        <xdr:cNvPr id="381" name="直線コネクタ 380"/>
        <xdr:cNvCxnSpPr/>
      </xdr:nvCxnSpPr>
      <xdr:spPr>
        <a:xfrm>
          <a:off x="21323300" y="6810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130556</xdr:rowOff>
    </xdr:from>
    <xdr:to>
      <xdr:col>107</xdr:col>
      <xdr:colOff>101600</xdr:colOff>
      <xdr:row>39</xdr:row>
      <xdr:rowOff>60706</xdr:rowOff>
    </xdr:to>
    <xdr:sp macro="" textlink="">
      <xdr:nvSpPr>
        <xdr:cNvPr id="382" name="楕円 381"/>
        <xdr:cNvSpPr/>
      </xdr:nvSpPr>
      <xdr:spPr>
        <a:xfrm>
          <a:off x="20383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xdr:rowOff>
    </xdr:from>
    <xdr:to>
      <xdr:col>111</xdr:col>
      <xdr:colOff>177800</xdr:colOff>
      <xdr:row>39</xdr:row>
      <xdr:rowOff>124206</xdr:rowOff>
    </xdr:to>
    <xdr:cxnSp macro="">
      <xdr:nvCxnSpPr>
        <xdr:cNvPr id="383" name="直線コネクタ 382"/>
        <xdr:cNvCxnSpPr/>
      </xdr:nvCxnSpPr>
      <xdr:spPr>
        <a:xfrm>
          <a:off x="20434300" y="66964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130556</xdr:rowOff>
    </xdr:from>
    <xdr:to>
      <xdr:col>102</xdr:col>
      <xdr:colOff>165100</xdr:colOff>
      <xdr:row>39</xdr:row>
      <xdr:rowOff>60706</xdr:rowOff>
    </xdr:to>
    <xdr:sp macro="" textlink="">
      <xdr:nvSpPr>
        <xdr:cNvPr id="384" name="楕円 383"/>
        <xdr:cNvSpPr/>
      </xdr:nvSpPr>
      <xdr:spPr>
        <a:xfrm>
          <a:off x="19494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9906</xdr:rowOff>
    </xdr:from>
    <xdr:to>
      <xdr:col>107</xdr:col>
      <xdr:colOff>50800</xdr:colOff>
      <xdr:row>39</xdr:row>
      <xdr:rowOff>9906</xdr:rowOff>
    </xdr:to>
    <xdr:cxnSp macro="">
      <xdr:nvCxnSpPr>
        <xdr:cNvPr id="385" name="直線コネクタ 384"/>
        <xdr:cNvCxnSpPr/>
      </xdr:nvCxnSpPr>
      <xdr:spPr>
        <a:xfrm>
          <a:off x="19545300" y="6696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86"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387"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388"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389"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166133</xdr:rowOff>
    </xdr:from>
    <xdr:ext cx="469744" cy="259045"/>
    <xdr:sp macro="" textlink="">
      <xdr:nvSpPr>
        <xdr:cNvPr id="390" name="n_1mainValue【認定こども園・幼稚園・保育所】&#10;一人当たり面積"/>
        <xdr:cNvSpPr txBox="1"/>
      </xdr:nvSpPr>
      <xdr:spPr>
        <a:xfrm>
          <a:off x="210757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77233</xdr:rowOff>
    </xdr:from>
    <xdr:ext cx="469744" cy="259045"/>
    <xdr:sp macro="" textlink="">
      <xdr:nvSpPr>
        <xdr:cNvPr id="391" name="n_2mainValue【認定こども園・幼稚園・保育所】&#10;一人当たり面積"/>
        <xdr:cNvSpPr txBox="1"/>
      </xdr:nvSpPr>
      <xdr:spPr>
        <a:xfrm>
          <a:off x="20199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77233</xdr:rowOff>
    </xdr:from>
    <xdr:ext cx="469744" cy="259045"/>
    <xdr:sp macro="" textlink="">
      <xdr:nvSpPr>
        <xdr:cNvPr id="392" name="n_3mainValue【認定こども園・幼稚園・保育所】&#10;一人当たり面積"/>
        <xdr:cNvSpPr txBox="1"/>
      </xdr:nvSpPr>
      <xdr:spPr>
        <a:xfrm>
          <a:off x="19310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3" name="テキスト ボックス 4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4" name="直線コネクタ 40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05" name="テキスト ボックス 40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6" name="直線コネクタ 40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7" name="テキスト ボックス 40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8" name="直線コネクタ 40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9" name="テキスト ボックス 40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0" name="直線コネクタ 40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1" name="テキスト ボックス 41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3" name="テキスト ボックス 41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415" name="直線コネクタ 414"/>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16"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17" name="直線コネクタ 416"/>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18"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19" name="直線コネクタ 418"/>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420"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421" name="フローチャート: 判断 420"/>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422" name="フローチャート: 判断 421"/>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423" name="フローチャート: 判断 422"/>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424" name="フローチャート: 判断 423"/>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425" name="フローチャート: 判断 424"/>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111506</xdr:rowOff>
    </xdr:from>
    <xdr:to>
      <xdr:col>85</xdr:col>
      <xdr:colOff>177800</xdr:colOff>
      <xdr:row>61</xdr:row>
      <xdr:rowOff>41656</xdr:rowOff>
    </xdr:to>
    <xdr:sp macro="" textlink="">
      <xdr:nvSpPr>
        <xdr:cNvPr id="431" name="楕円 430"/>
        <xdr:cNvSpPr/>
      </xdr:nvSpPr>
      <xdr:spPr>
        <a:xfrm>
          <a:off x="162687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89933</xdr:rowOff>
    </xdr:from>
    <xdr:ext cx="405111" cy="259045"/>
    <xdr:sp macro="" textlink="">
      <xdr:nvSpPr>
        <xdr:cNvPr id="432" name="【学校施設】&#10;有形固定資産減価償却率該当値テキスト"/>
        <xdr:cNvSpPr txBox="1"/>
      </xdr:nvSpPr>
      <xdr:spPr>
        <a:xfrm>
          <a:off x="16357600" y="1037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136652</xdr:rowOff>
    </xdr:from>
    <xdr:to>
      <xdr:col>81</xdr:col>
      <xdr:colOff>101600</xdr:colOff>
      <xdr:row>61</xdr:row>
      <xdr:rowOff>66802</xdr:rowOff>
    </xdr:to>
    <xdr:sp macro="" textlink="">
      <xdr:nvSpPr>
        <xdr:cNvPr id="433" name="楕円 432"/>
        <xdr:cNvSpPr/>
      </xdr:nvSpPr>
      <xdr:spPr>
        <a:xfrm>
          <a:off x="15430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162306</xdr:rowOff>
    </xdr:from>
    <xdr:to>
      <xdr:col>85</xdr:col>
      <xdr:colOff>127000</xdr:colOff>
      <xdr:row>61</xdr:row>
      <xdr:rowOff>16002</xdr:rowOff>
    </xdr:to>
    <xdr:cxnSp macro="">
      <xdr:nvCxnSpPr>
        <xdr:cNvPr id="434" name="直線コネクタ 433"/>
        <xdr:cNvCxnSpPr/>
      </xdr:nvCxnSpPr>
      <xdr:spPr>
        <a:xfrm flipV="1">
          <a:off x="15481300" y="1044930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xdr:rowOff>
    </xdr:from>
    <xdr:to>
      <xdr:col>76</xdr:col>
      <xdr:colOff>165100</xdr:colOff>
      <xdr:row>61</xdr:row>
      <xdr:rowOff>103378</xdr:rowOff>
    </xdr:to>
    <xdr:sp macro="" textlink="">
      <xdr:nvSpPr>
        <xdr:cNvPr id="435" name="楕円 434"/>
        <xdr:cNvSpPr/>
      </xdr:nvSpPr>
      <xdr:spPr>
        <a:xfrm>
          <a:off x="14541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xdr:rowOff>
    </xdr:from>
    <xdr:to>
      <xdr:col>81</xdr:col>
      <xdr:colOff>50800</xdr:colOff>
      <xdr:row>61</xdr:row>
      <xdr:rowOff>52578</xdr:rowOff>
    </xdr:to>
    <xdr:cxnSp macro="">
      <xdr:nvCxnSpPr>
        <xdr:cNvPr id="436" name="直線コネクタ 435"/>
        <xdr:cNvCxnSpPr/>
      </xdr:nvCxnSpPr>
      <xdr:spPr>
        <a:xfrm flipV="1">
          <a:off x="14592300" y="10474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168656</xdr:rowOff>
    </xdr:from>
    <xdr:to>
      <xdr:col>72</xdr:col>
      <xdr:colOff>38100</xdr:colOff>
      <xdr:row>61</xdr:row>
      <xdr:rowOff>98806</xdr:rowOff>
    </xdr:to>
    <xdr:sp macro="" textlink="">
      <xdr:nvSpPr>
        <xdr:cNvPr id="437" name="楕円 436"/>
        <xdr:cNvSpPr/>
      </xdr:nvSpPr>
      <xdr:spPr>
        <a:xfrm>
          <a:off x="13652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48006</xdr:rowOff>
    </xdr:from>
    <xdr:to>
      <xdr:col>76</xdr:col>
      <xdr:colOff>114300</xdr:colOff>
      <xdr:row>61</xdr:row>
      <xdr:rowOff>52578</xdr:rowOff>
    </xdr:to>
    <xdr:cxnSp macro="">
      <xdr:nvCxnSpPr>
        <xdr:cNvPr id="438" name="直線コネクタ 437"/>
        <xdr:cNvCxnSpPr/>
      </xdr:nvCxnSpPr>
      <xdr:spPr>
        <a:xfrm>
          <a:off x="13703300" y="1050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439"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440"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441"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442"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57929</xdr:rowOff>
    </xdr:from>
    <xdr:ext cx="405111" cy="259045"/>
    <xdr:sp macro="" textlink="">
      <xdr:nvSpPr>
        <xdr:cNvPr id="443" name="n_1mainValue【学校施設】&#10;有形固定資産減価償却率"/>
        <xdr:cNvSpPr txBox="1"/>
      </xdr:nvSpPr>
      <xdr:spPr>
        <a:xfrm>
          <a:off x="152660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94505</xdr:rowOff>
    </xdr:from>
    <xdr:ext cx="405111" cy="259045"/>
    <xdr:sp macro="" textlink="">
      <xdr:nvSpPr>
        <xdr:cNvPr id="444" name="n_2mainValue【学校施設】&#10;有形固定資産減価償却率"/>
        <xdr:cNvSpPr txBox="1"/>
      </xdr:nvSpPr>
      <xdr:spPr>
        <a:xfrm>
          <a:off x="14389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89933</xdr:rowOff>
    </xdr:from>
    <xdr:ext cx="405111" cy="259045"/>
    <xdr:sp macro="" textlink="">
      <xdr:nvSpPr>
        <xdr:cNvPr id="445" name="n_3mainValue【学校施設】&#10;有形固定資産減価償却率"/>
        <xdr:cNvSpPr txBox="1"/>
      </xdr:nvSpPr>
      <xdr:spPr>
        <a:xfrm>
          <a:off x="135007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5" name="テキスト ボックス 4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469" name="直線コネクタ 468"/>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70"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71" name="直線コネクタ 470"/>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472"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473" name="直線コネクタ 472"/>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474"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475" name="フローチャート: 判断 474"/>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476" name="フローチャート: 判断 475"/>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477" name="フローチャート: 判断 476"/>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478" name="フローチャート: 判断 477"/>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479" name="フローチャート: 判断 478"/>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162751</xdr:rowOff>
    </xdr:from>
    <xdr:to>
      <xdr:col>116</xdr:col>
      <xdr:colOff>114300</xdr:colOff>
      <xdr:row>63</xdr:row>
      <xdr:rowOff>92901</xdr:rowOff>
    </xdr:to>
    <xdr:sp macro="" textlink="">
      <xdr:nvSpPr>
        <xdr:cNvPr id="485" name="楕円 484"/>
        <xdr:cNvSpPr/>
      </xdr:nvSpPr>
      <xdr:spPr>
        <a:xfrm>
          <a:off x="22110700" y="10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77678</xdr:rowOff>
    </xdr:from>
    <xdr:ext cx="469744" cy="259045"/>
    <xdr:sp macro="" textlink="">
      <xdr:nvSpPr>
        <xdr:cNvPr id="486" name="【学校施設】&#10;一人当たり面積該当値テキスト"/>
        <xdr:cNvSpPr txBox="1"/>
      </xdr:nvSpPr>
      <xdr:spPr>
        <a:xfrm>
          <a:off x="22199600" y="107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162179</xdr:rowOff>
    </xdr:from>
    <xdr:to>
      <xdr:col>112</xdr:col>
      <xdr:colOff>38100</xdr:colOff>
      <xdr:row>63</xdr:row>
      <xdr:rowOff>92329</xdr:rowOff>
    </xdr:to>
    <xdr:sp macro="" textlink="">
      <xdr:nvSpPr>
        <xdr:cNvPr id="487" name="楕円 486"/>
        <xdr:cNvSpPr/>
      </xdr:nvSpPr>
      <xdr:spPr>
        <a:xfrm>
          <a:off x="21272500" y="1079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41529</xdr:rowOff>
    </xdr:from>
    <xdr:to>
      <xdr:col>116</xdr:col>
      <xdr:colOff>63500</xdr:colOff>
      <xdr:row>63</xdr:row>
      <xdr:rowOff>42101</xdr:rowOff>
    </xdr:to>
    <xdr:cxnSp macro="">
      <xdr:nvCxnSpPr>
        <xdr:cNvPr id="488" name="直線コネクタ 487"/>
        <xdr:cNvCxnSpPr/>
      </xdr:nvCxnSpPr>
      <xdr:spPr>
        <a:xfrm>
          <a:off x="21323300" y="1084287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163131</xdr:rowOff>
    </xdr:from>
    <xdr:to>
      <xdr:col>107</xdr:col>
      <xdr:colOff>101600</xdr:colOff>
      <xdr:row>63</xdr:row>
      <xdr:rowOff>93281</xdr:rowOff>
    </xdr:to>
    <xdr:sp macro="" textlink="">
      <xdr:nvSpPr>
        <xdr:cNvPr id="489" name="楕円 488"/>
        <xdr:cNvSpPr/>
      </xdr:nvSpPr>
      <xdr:spPr>
        <a:xfrm>
          <a:off x="20383500" y="107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41529</xdr:rowOff>
    </xdr:from>
    <xdr:to>
      <xdr:col>111</xdr:col>
      <xdr:colOff>177800</xdr:colOff>
      <xdr:row>63</xdr:row>
      <xdr:rowOff>42481</xdr:rowOff>
    </xdr:to>
    <xdr:cxnSp macro="">
      <xdr:nvCxnSpPr>
        <xdr:cNvPr id="490" name="直線コネクタ 489"/>
        <xdr:cNvCxnSpPr/>
      </xdr:nvCxnSpPr>
      <xdr:spPr>
        <a:xfrm flipV="1">
          <a:off x="20434300" y="1084287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491" name="楕円 490"/>
        <xdr:cNvSpPr/>
      </xdr:nvSpPr>
      <xdr:spPr>
        <a:xfrm>
          <a:off x="19494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42481</xdr:rowOff>
    </xdr:to>
    <xdr:cxnSp macro="">
      <xdr:nvCxnSpPr>
        <xdr:cNvPr id="492" name="直線コネクタ 491"/>
        <xdr:cNvCxnSpPr/>
      </xdr:nvCxnSpPr>
      <xdr:spPr>
        <a:xfrm>
          <a:off x="19545300" y="1084326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493"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494"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495"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496"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83456</xdr:rowOff>
    </xdr:from>
    <xdr:ext cx="469744" cy="259045"/>
    <xdr:sp macro="" textlink="">
      <xdr:nvSpPr>
        <xdr:cNvPr id="497" name="n_1mainValue【学校施設】&#10;一人当たり面積"/>
        <xdr:cNvSpPr txBox="1"/>
      </xdr:nvSpPr>
      <xdr:spPr>
        <a:xfrm>
          <a:off x="21075727" y="1088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84408</xdr:rowOff>
    </xdr:from>
    <xdr:ext cx="469744" cy="259045"/>
    <xdr:sp macro="" textlink="">
      <xdr:nvSpPr>
        <xdr:cNvPr id="498" name="n_2mainValue【学校施設】&#10;一人当たり面積"/>
        <xdr:cNvSpPr txBox="1"/>
      </xdr:nvSpPr>
      <xdr:spPr>
        <a:xfrm>
          <a:off x="20199427" y="1088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499" name="n_3mainValue【学校施設】&#10;一人当たり面積"/>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6" name="テキスト ボックス 5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7" name="直線コネクタ 5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8" name="テキスト ボックス 52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9" name="直線コネクタ 5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0" name="テキスト ボックス 5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1" name="直線コネクタ 5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2" name="テキスト ボックス 5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3" name="直線コネクタ 5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4" name="テキスト ボックス 5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5" name="直線コネクタ 5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6" name="テキスト ボックス 5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7" name="直線コネクタ 5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8" name="テキスト ボックス 53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541" name="直線コネクタ 540"/>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3" name="直線コネクタ 5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544"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545" name="直線コネクタ 544"/>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546"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547" name="フローチャート: 判断 546"/>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548" name="フローチャート: 判断 547"/>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549" name="フローチャート: 判断 548"/>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550" name="フローチャート: 判断 549"/>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551" name="フローチャート: 判断 550"/>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62956</xdr:rowOff>
    </xdr:from>
    <xdr:to>
      <xdr:col>85</xdr:col>
      <xdr:colOff>177800</xdr:colOff>
      <xdr:row>107</xdr:row>
      <xdr:rowOff>164556</xdr:rowOff>
    </xdr:to>
    <xdr:sp macro="" textlink="">
      <xdr:nvSpPr>
        <xdr:cNvPr id="557" name="楕円 556"/>
        <xdr:cNvSpPr/>
      </xdr:nvSpPr>
      <xdr:spPr>
        <a:xfrm>
          <a:off x="16268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41383</xdr:rowOff>
    </xdr:from>
    <xdr:ext cx="405111" cy="259045"/>
    <xdr:sp macro="" textlink="">
      <xdr:nvSpPr>
        <xdr:cNvPr id="558" name="【公民館】&#10;有形固定資産減価償却率該当値テキスト"/>
        <xdr:cNvSpPr txBox="1"/>
      </xdr:nvSpPr>
      <xdr:spPr>
        <a:xfrm>
          <a:off x="16357600"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30299</xdr:rowOff>
    </xdr:from>
    <xdr:to>
      <xdr:col>81</xdr:col>
      <xdr:colOff>101600</xdr:colOff>
      <xdr:row>107</xdr:row>
      <xdr:rowOff>131899</xdr:rowOff>
    </xdr:to>
    <xdr:sp macro="" textlink="">
      <xdr:nvSpPr>
        <xdr:cNvPr id="559" name="楕円 558"/>
        <xdr:cNvSpPr/>
      </xdr:nvSpPr>
      <xdr:spPr>
        <a:xfrm>
          <a:off x="15430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81099</xdr:rowOff>
    </xdr:from>
    <xdr:to>
      <xdr:col>85</xdr:col>
      <xdr:colOff>127000</xdr:colOff>
      <xdr:row>107</xdr:row>
      <xdr:rowOff>113756</xdr:rowOff>
    </xdr:to>
    <xdr:cxnSp macro="">
      <xdr:nvCxnSpPr>
        <xdr:cNvPr id="560" name="直線コネクタ 559"/>
        <xdr:cNvCxnSpPr/>
      </xdr:nvCxnSpPr>
      <xdr:spPr>
        <a:xfrm>
          <a:off x="15481300" y="184262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144599</xdr:rowOff>
    </xdr:from>
    <xdr:to>
      <xdr:col>76</xdr:col>
      <xdr:colOff>165100</xdr:colOff>
      <xdr:row>107</xdr:row>
      <xdr:rowOff>74749</xdr:rowOff>
    </xdr:to>
    <xdr:sp macro="" textlink="">
      <xdr:nvSpPr>
        <xdr:cNvPr id="561" name="楕円 560"/>
        <xdr:cNvSpPr/>
      </xdr:nvSpPr>
      <xdr:spPr>
        <a:xfrm>
          <a:off x="14541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23949</xdr:rowOff>
    </xdr:from>
    <xdr:to>
      <xdr:col>81</xdr:col>
      <xdr:colOff>50800</xdr:colOff>
      <xdr:row>107</xdr:row>
      <xdr:rowOff>81099</xdr:rowOff>
    </xdr:to>
    <xdr:cxnSp macro="">
      <xdr:nvCxnSpPr>
        <xdr:cNvPr id="562" name="直線コネクタ 561"/>
        <xdr:cNvCxnSpPr/>
      </xdr:nvCxnSpPr>
      <xdr:spPr>
        <a:xfrm>
          <a:off x="14592300" y="1836909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136434</xdr:rowOff>
    </xdr:from>
    <xdr:to>
      <xdr:col>72</xdr:col>
      <xdr:colOff>38100</xdr:colOff>
      <xdr:row>107</xdr:row>
      <xdr:rowOff>66584</xdr:rowOff>
    </xdr:to>
    <xdr:sp macro="" textlink="">
      <xdr:nvSpPr>
        <xdr:cNvPr id="563" name="楕円 562"/>
        <xdr:cNvSpPr/>
      </xdr:nvSpPr>
      <xdr:spPr>
        <a:xfrm>
          <a:off x="1365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15784</xdr:rowOff>
    </xdr:from>
    <xdr:to>
      <xdr:col>76</xdr:col>
      <xdr:colOff>114300</xdr:colOff>
      <xdr:row>107</xdr:row>
      <xdr:rowOff>23949</xdr:rowOff>
    </xdr:to>
    <xdr:cxnSp macro="">
      <xdr:nvCxnSpPr>
        <xdr:cNvPr id="564" name="直線コネクタ 563"/>
        <xdr:cNvCxnSpPr/>
      </xdr:nvCxnSpPr>
      <xdr:spPr>
        <a:xfrm>
          <a:off x="13703300" y="1836093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565"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566"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567"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568"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123026</xdr:rowOff>
    </xdr:from>
    <xdr:ext cx="405111" cy="259045"/>
    <xdr:sp macro="" textlink="">
      <xdr:nvSpPr>
        <xdr:cNvPr id="569" name="n_1mainValue【公民館】&#10;有形固定資産減価償却率"/>
        <xdr:cNvSpPr txBox="1"/>
      </xdr:nvSpPr>
      <xdr:spPr>
        <a:xfrm>
          <a:off x="152660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65876</xdr:rowOff>
    </xdr:from>
    <xdr:ext cx="405111" cy="259045"/>
    <xdr:sp macro="" textlink="">
      <xdr:nvSpPr>
        <xdr:cNvPr id="570" name="n_2mainValue【公民館】&#10;有形固定資産減価償却率"/>
        <xdr:cNvSpPr txBox="1"/>
      </xdr:nvSpPr>
      <xdr:spPr>
        <a:xfrm>
          <a:off x="14389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57711</xdr:rowOff>
    </xdr:from>
    <xdr:ext cx="405111" cy="259045"/>
    <xdr:sp macro="" textlink="">
      <xdr:nvSpPr>
        <xdr:cNvPr id="571" name="n_3mainValue【公民館】&#10;有形固定資産減価償却率"/>
        <xdr:cNvSpPr txBox="1"/>
      </xdr:nvSpPr>
      <xdr:spPr>
        <a:xfrm>
          <a:off x="13500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0" name="テキスト ボックス 5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1" name="直線コネクタ 5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2" name="直線コネクタ 5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3" name="テキスト ボックス 5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4" name="直線コネクタ 5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5" name="テキスト ボックス 5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6" name="直線コネクタ 5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7" name="テキスト ボックス 5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8" name="直線コネクタ 5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9" name="テキスト ボックス 5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0" name="直線コネクタ 5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1" name="テキスト ボックス 5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2" name="直線コネクタ 5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3" name="テキスト ボックス 5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4" name="直線コネクタ 5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5" name="テキスト ボックス 5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597" name="直線コネクタ 596"/>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98"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99" name="直線コネクタ 598"/>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00"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01" name="直線コネクタ 600"/>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602"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03" name="フローチャート: 判断 602"/>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04" name="フローチャート: 判断 603"/>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05" name="フローチャート: 判断 604"/>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06" name="フローチャート: 判断 605"/>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607" name="フローチャート: 判断 606"/>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167458</xdr:rowOff>
    </xdr:from>
    <xdr:to>
      <xdr:col>116</xdr:col>
      <xdr:colOff>114300</xdr:colOff>
      <xdr:row>108</xdr:row>
      <xdr:rowOff>97608</xdr:rowOff>
    </xdr:to>
    <xdr:sp macro="" textlink="">
      <xdr:nvSpPr>
        <xdr:cNvPr id="613" name="楕円 612"/>
        <xdr:cNvSpPr/>
      </xdr:nvSpPr>
      <xdr:spPr>
        <a:xfrm>
          <a:off x="22110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82385</xdr:rowOff>
    </xdr:from>
    <xdr:ext cx="469744" cy="259045"/>
    <xdr:sp macro="" textlink="">
      <xdr:nvSpPr>
        <xdr:cNvPr id="614" name="【公民館】&#10;一人当たり面積該当値テキスト"/>
        <xdr:cNvSpPr txBox="1"/>
      </xdr:nvSpPr>
      <xdr:spPr>
        <a:xfrm>
          <a:off x="22199600" y="1842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615" name="楕円 614"/>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46808</xdr:rowOff>
    </xdr:to>
    <xdr:cxnSp macro="">
      <xdr:nvCxnSpPr>
        <xdr:cNvPr id="616" name="直線コネクタ 615"/>
        <xdr:cNvCxnSpPr/>
      </xdr:nvCxnSpPr>
      <xdr:spPr>
        <a:xfrm>
          <a:off x="21323300" y="18563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617" name="楕円 616"/>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46808</xdr:rowOff>
    </xdr:to>
    <xdr:cxnSp macro="">
      <xdr:nvCxnSpPr>
        <xdr:cNvPr id="618" name="直線コネクタ 617"/>
        <xdr:cNvCxnSpPr/>
      </xdr:nvCxnSpPr>
      <xdr:spPr>
        <a:xfrm>
          <a:off x="20434300" y="1856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619" name="楕円 618"/>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620" name="直線コネクタ 619"/>
        <xdr:cNvCxnSpPr/>
      </xdr:nvCxnSpPr>
      <xdr:spPr>
        <a:xfrm>
          <a:off x="19545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621"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622"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623"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624"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625" name="n_1mainValue【公民館】&#10;一人当たり面積"/>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626" name="n_2mainValue【公民館】&#10;一人当たり面積"/>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627" name="n_3mainValue【公民館】&#10;一人当たり面積"/>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本市の有形固定資産減価償却率は、概ね類似団体内平均値を上回っており、今後も公共施設の適正な維持管理の観点から継続的な老朽化対策（投資）が必要な状況にある。</a:t>
          </a: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一方で、インフラ資産を含めた公共施設等の市民一人当たり面積は、類似団体内平均値と比較すると、概ね低水準にある。</a:t>
          </a:r>
        </a:p>
        <a:p>
          <a:pPr rtl="0"/>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施設類型別の主な対応状況では「認定こども園・幼稚園・保育所」においては、施設の統廃合を進めたため</a:t>
          </a:r>
          <a:r>
            <a:rPr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有形固定資産減価償却費率は</a:t>
          </a:r>
          <a:r>
            <a:rPr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減少傾向にあり、</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一人当たり面積は類似団体内平均値を下回っている。令和元年度においては、こども園や幼稚園の改修工事を行ったため、減価償却費率は</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4.2</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ポイント改善した。「学校施設」では、小学校の大規模改造工事の実施により、減価償却費率は</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1.1</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ポイント改善した。その他の施設においては、大規模な改修等は実施できておらず、有形固定資産減価償却費率は横ばい、もしくは経年によりわずかに悪化した。</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58,746
58,279
11.92
19,902,317
19,836,049
51,085
11,875,958
17,375,012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80917</xdr:rowOff>
    </xdr:from>
    <xdr:to>
      <xdr:col>24</xdr:col>
      <xdr:colOff>114300</xdr:colOff>
      <xdr:row>39</xdr:row>
      <xdr:rowOff>11067</xdr:rowOff>
    </xdr:to>
    <xdr:sp macro="" textlink="">
      <xdr:nvSpPr>
        <xdr:cNvPr id="74" name="楕円 73"/>
        <xdr:cNvSpPr/>
      </xdr:nvSpPr>
      <xdr:spPr>
        <a:xfrm>
          <a:off x="4584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59344</xdr:rowOff>
    </xdr:from>
    <xdr:ext cx="405111" cy="259045"/>
    <xdr:sp macro="" textlink="">
      <xdr:nvSpPr>
        <xdr:cNvPr id="75" name="【図書館】&#10;有形固定資産減価償却率該当値テキスト"/>
        <xdr:cNvSpPr txBox="1"/>
      </xdr:nvSpPr>
      <xdr:spPr>
        <a:xfrm>
          <a:off x="4673600"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6" name="楕円 75"/>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131717</xdr:rowOff>
    </xdr:to>
    <xdr:cxnSp macro="">
      <xdr:nvCxnSpPr>
        <xdr:cNvPr id="77" name="直線コネクタ 76"/>
        <xdr:cNvCxnSpPr/>
      </xdr:nvCxnSpPr>
      <xdr:spPr>
        <a:xfrm>
          <a:off x="3797300" y="66141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15603</xdr:rowOff>
    </xdr:from>
    <xdr:to>
      <xdr:col>15</xdr:col>
      <xdr:colOff>101600</xdr:colOff>
      <xdr:row>38</xdr:row>
      <xdr:rowOff>117203</xdr:rowOff>
    </xdr:to>
    <xdr:sp macro="" textlink="">
      <xdr:nvSpPr>
        <xdr:cNvPr id="78" name="楕円 77"/>
        <xdr:cNvSpPr/>
      </xdr:nvSpPr>
      <xdr:spPr>
        <a:xfrm>
          <a:off x="2857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66403</xdr:rowOff>
    </xdr:from>
    <xdr:to>
      <xdr:col>19</xdr:col>
      <xdr:colOff>177800</xdr:colOff>
      <xdr:row>38</xdr:row>
      <xdr:rowOff>99060</xdr:rowOff>
    </xdr:to>
    <xdr:cxnSp macro="">
      <xdr:nvCxnSpPr>
        <xdr:cNvPr id="79" name="直線コネクタ 78"/>
        <xdr:cNvCxnSpPr/>
      </xdr:nvCxnSpPr>
      <xdr:spPr>
        <a:xfrm>
          <a:off x="2908300" y="65815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154396</xdr:rowOff>
    </xdr:from>
    <xdr:to>
      <xdr:col>10</xdr:col>
      <xdr:colOff>165100</xdr:colOff>
      <xdr:row>38</xdr:row>
      <xdr:rowOff>84545</xdr:rowOff>
    </xdr:to>
    <xdr:sp macro="" textlink="">
      <xdr:nvSpPr>
        <xdr:cNvPr id="80" name="楕円 79"/>
        <xdr:cNvSpPr/>
      </xdr:nvSpPr>
      <xdr:spPr>
        <a:xfrm>
          <a:off x="1968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33746</xdr:rowOff>
    </xdr:from>
    <xdr:to>
      <xdr:col>15</xdr:col>
      <xdr:colOff>50800</xdr:colOff>
      <xdr:row>38</xdr:row>
      <xdr:rowOff>66403</xdr:rowOff>
    </xdr:to>
    <xdr:cxnSp macro="">
      <xdr:nvCxnSpPr>
        <xdr:cNvPr id="81" name="直線コネクタ 80"/>
        <xdr:cNvCxnSpPr/>
      </xdr:nvCxnSpPr>
      <xdr:spPr>
        <a:xfrm>
          <a:off x="2019300" y="65488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6" name="n_1mainValue【図書館】&#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108330</xdr:rowOff>
    </xdr:from>
    <xdr:ext cx="405111" cy="259045"/>
    <xdr:sp macro="" textlink="">
      <xdr:nvSpPr>
        <xdr:cNvPr id="87" name="n_2mainValue【図書館】&#10;有形固定資産減価償却率"/>
        <xdr:cNvSpPr txBox="1"/>
      </xdr:nvSpPr>
      <xdr:spPr>
        <a:xfrm>
          <a:off x="2705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75673</xdr:rowOff>
    </xdr:from>
    <xdr:ext cx="405111" cy="259045"/>
    <xdr:sp macro="" textlink="">
      <xdr:nvSpPr>
        <xdr:cNvPr id="88" name="n_3mainValue【図書館】&#10;有形固定資産減価償却率"/>
        <xdr:cNvSpPr txBox="1"/>
      </xdr:nvSpPr>
      <xdr:spPr>
        <a:xfrm>
          <a:off x="1816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4" name="楕円 123"/>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88917</xdr:rowOff>
    </xdr:from>
    <xdr:ext cx="469744" cy="259045"/>
    <xdr:sp macro="" textlink="">
      <xdr:nvSpPr>
        <xdr:cNvPr id="125" name="【図書館】&#10;一人当たり面積該当値テキスト"/>
        <xdr:cNvSpPr txBox="1"/>
      </xdr:nvSpPr>
      <xdr:spPr>
        <a:xfrm>
          <a:off x="1051560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26" name="楕円 125"/>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53340</xdr:rowOff>
    </xdr:to>
    <xdr:cxnSp macro="">
      <xdr:nvCxnSpPr>
        <xdr:cNvPr id="127" name="直線コネクタ 126"/>
        <xdr:cNvCxnSpPr/>
      </xdr:nvCxnSpPr>
      <xdr:spPr>
        <a:xfrm>
          <a:off x="9639300" y="691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28" name="楕円 127"/>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53340</xdr:rowOff>
    </xdr:to>
    <xdr:cxnSp macro="">
      <xdr:nvCxnSpPr>
        <xdr:cNvPr id="129" name="直線コネクタ 128"/>
        <xdr:cNvCxnSpPr/>
      </xdr:nvCxnSpPr>
      <xdr:spPr>
        <a:xfrm>
          <a:off x="8750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0" name="楕円 129"/>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53340</xdr:rowOff>
    </xdr:to>
    <xdr:cxnSp macro="">
      <xdr:nvCxnSpPr>
        <xdr:cNvPr id="131" name="直線コネクタ 130"/>
        <xdr:cNvCxnSpPr/>
      </xdr:nvCxnSpPr>
      <xdr:spPr>
        <a:xfrm>
          <a:off x="7861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36" name="n_1mainValue【図書館】&#10;一人当たり面積"/>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37" name="n_2mainValue【図書館】&#10;一人当たり面積"/>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38" name="n_3mainValue【図書館】&#10;一人当たり面積"/>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114935</xdr:rowOff>
    </xdr:from>
    <xdr:to>
      <xdr:col>24</xdr:col>
      <xdr:colOff>114300</xdr:colOff>
      <xdr:row>61</xdr:row>
      <xdr:rowOff>45085</xdr:rowOff>
    </xdr:to>
    <xdr:sp macro="" textlink="">
      <xdr:nvSpPr>
        <xdr:cNvPr id="179" name="楕円 178"/>
        <xdr:cNvSpPr/>
      </xdr:nvSpPr>
      <xdr:spPr>
        <a:xfrm>
          <a:off x="45847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93362</xdr:rowOff>
    </xdr:from>
    <xdr:ext cx="405111" cy="259045"/>
    <xdr:sp macro="" textlink="">
      <xdr:nvSpPr>
        <xdr:cNvPr id="180" name="【体育館・プール】&#10;有形固定資産減価償却率該当値テキスト"/>
        <xdr:cNvSpPr txBox="1"/>
      </xdr:nvSpPr>
      <xdr:spPr>
        <a:xfrm>
          <a:off x="4673600"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69215</xdr:rowOff>
    </xdr:from>
    <xdr:to>
      <xdr:col>20</xdr:col>
      <xdr:colOff>38100</xdr:colOff>
      <xdr:row>60</xdr:row>
      <xdr:rowOff>170815</xdr:rowOff>
    </xdr:to>
    <xdr:sp macro="" textlink="">
      <xdr:nvSpPr>
        <xdr:cNvPr id="181" name="楕円 180"/>
        <xdr:cNvSpPr/>
      </xdr:nvSpPr>
      <xdr:spPr>
        <a:xfrm>
          <a:off x="3746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120015</xdr:rowOff>
    </xdr:from>
    <xdr:to>
      <xdr:col>24</xdr:col>
      <xdr:colOff>63500</xdr:colOff>
      <xdr:row>60</xdr:row>
      <xdr:rowOff>165735</xdr:rowOff>
    </xdr:to>
    <xdr:cxnSp macro="">
      <xdr:nvCxnSpPr>
        <xdr:cNvPr id="182" name="直線コネクタ 181"/>
        <xdr:cNvCxnSpPr/>
      </xdr:nvCxnSpPr>
      <xdr:spPr>
        <a:xfrm>
          <a:off x="3797300" y="104070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xdr:rowOff>
    </xdr:from>
    <xdr:to>
      <xdr:col>15</xdr:col>
      <xdr:colOff>101600</xdr:colOff>
      <xdr:row>60</xdr:row>
      <xdr:rowOff>109855</xdr:rowOff>
    </xdr:to>
    <xdr:sp macro="" textlink="">
      <xdr:nvSpPr>
        <xdr:cNvPr id="183" name="楕円 182"/>
        <xdr:cNvSpPr/>
      </xdr:nvSpPr>
      <xdr:spPr>
        <a:xfrm>
          <a:off x="2857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59055</xdr:rowOff>
    </xdr:from>
    <xdr:to>
      <xdr:col>19</xdr:col>
      <xdr:colOff>177800</xdr:colOff>
      <xdr:row>60</xdr:row>
      <xdr:rowOff>120015</xdr:rowOff>
    </xdr:to>
    <xdr:cxnSp macro="">
      <xdr:nvCxnSpPr>
        <xdr:cNvPr id="184" name="直線コネクタ 183"/>
        <xdr:cNvCxnSpPr/>
      </xdr:nvCxnSpPr>
      <xdr:spPr>
        <a:xfrm>
          <a:off x="2908300" y="1034605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85" name="楕円 184"/>
        <xdr:cNvSpPr/>
      </xdr:nvSpPr>
      <xdr:spPr>
        <a:xfrm>
          <a:off x="1968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47625</xdr:rowOff>
    </xdr:from>
    <xdr:to>
      <xdr:col>15</xdr:col>
      <xdr:colOff>50800</xdr:colOff>
      <xdr:row>60</xdr:row>
      <xdr:rowOff>59055</xdr:rowOff>
    </xdr:to>
    <xdr:cxnSp macro="">
      <xdr:nvCxnSpPr>
        <xdr:cNvPr id="186" name="直線コネクタ 185"/>
        <xdr:cNvCxnSpPr/>
      </xdr:nvCxnSpPr>
      <xdr:spPr>
        <a:xfrm>
          <a:off x="2019300" y="103346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161942</xdr:rowOff>
    </xdr:from>
    <xdr:ext cx="405111" cy="259045"/>
    <xdr:sp macro="" textlink="">
      <xdr:nvSpPr>
        <xdr:cNvPr id="191" name="n_1main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100982</xdr:rowOff>
    </xdr:from>
    <xdr:ext cx="405111" cy="259045"/>
    <xdr:sp macro="" textlink="">
      <xdr:nvSpPr>
        <xdr:cNvPr id="192" name="n_2mainValue【体育館・プール】&#10;有形固定資産減価償却率"/>
        <xdr:cNvSpPr txBox="1"/>
      </xdr:nvSpPr>
      <xdr:spPr>
        <a:xfrm>
          <a:off x="2705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89552</xdr:rowOff>
    </xdr:from>
    <xdr:ext cx="405111" cy="259045"/>
    <xdr:sp macro="" textlink="">
      <xdr:nvSpPr>
        <xdr:cNvPr id="193" name="n_3mainValue【体育館・プール】&#10;有形固定資産減価償却率"/>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50437</xdr:rowOff>
    </xdr:from>
    <xdr:to>
      <xdr:col>55</xdr:col>
      <xdr:colOff>50800</xdr:colOff>
      <xdr:row>63</xdr:row>
      <xdr:rowOff>152037</xdr:rowOff>
    </xdr:to>
    <xdr:sp macro="" textlink="">
      <xdr:nvSpPr>
        <xdr:cNvPr id="235" name="楕円 234"/>
        <xdr:cNvSpPr/>
      </xdr:nvSpPr>
      <xdr:spPr>
        <a:xfrm>
          <a:off x="104267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28864</xdr:rowOff>
    </xdr:from>
    <xdr:ext cx="469744" cy="259045"/>
    <xdr:sp macro="" textlink="">
      <xdr:nvSpPr>
        <xdr:cNvPr id="236" name="【体育館・プール】&#10;一人当たり面積該当値テキスト"/>
        <xdr:cNvSpPr txBox="1"/>
      </xdr:nvSpPr>
      <xdr:spPr>
        <a:xfrm>
          <a:off x="10515600" y="1083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50437</xdr:rowOff>
    </xdr:from>
    <xdr:to>
      <xdr:col>50</xdr:col>
      <xdr:colOff>165100</xdr:colOff>
      <xdr:row>63</xdr:row>
      <xdr:rowOff>152037</xdr:rowOff>
    </xdr:to>
    <xdr:sp macro="" textlink="">
      <xdr:nvSpPr>
        <xdr:cNvPr id="237" name="楕円 236"/>
        <xdr:cNvSpPr/>
      </xdr:nvSpPr>
      <xdr:spPr>
        <a:xfrm>
          <a:off x="9588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101237</xdr:rowOff>
    </xdr:from>
    <xdr:to>
      <xdr:col>55</xdr:col>
      <xdr:colOff>0</xdr:colOff>
      <xdr:row>63</xdr:row>
      <xdr:rowOff>101237</xdr:rowOff>
    </xdr:to>
    <xdr:cxnSp macro="">
      <xdr:nvCxnSpPr>
        <xdr:cNvPr id="238" name="直線コネクタ 237"/>
        <xdr:cNvCxnSpPr/>
      </xdr:nvCxnSpPr>
      <xdr:spPr>
        <a:xfrm>
          <a:off x="9639300" y="109025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48804</xdr:rowOff>
    </xdr:from>
    <xdr:to>
      <xdr:col>46</xdr:col>
      <xdr:colOff>38100</xdr:colOff>
      <xdr:row>63</xdr:row>
      <xdr:rowOff>150404</xdr:rowOff>
    </xdr:to>
    <xdr:sp macro="" textlink="">
      <xdr:nvSpPr>
        <xdr:cNvPr id="239" name="楕円 238"/>
        <xdr:cNvSpPr/>
      </xdr:nvSpPr>
      <xdr:spPr>
        <a:xfrm>
          <a:off x="8699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99604</xdr:rowOff>
    </xdr:from>
    <xdr:to>
      <xdr:col>50</xdr:col>
      <xdr:colOff>114300</xdr:colOff>
      <xdr:row>63</xdr:row>
      <xdr:rowOff>101237</xdr:rowOff>
    </xdr:to>
    <xdr:cxnSp macro="">
      <xdr:nvCxnSpPr>
        <xdr:cNvPr id="240" name="直線コネクタ 239"/>
        <xdr:cNvCxnSpPr/>
      </xdr:nvCxnSpPr>
      <xdr:spPr>
        <a:xfrm>
          <a:off x="8750300" y="1090095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48804</xdr:rowOff>
    </xdr:from>
    <xdr:to>
      <xdr:col>41</xdr:col>
      <xdr:colOff>101600</xdr:colOff>
      <xdr:row>63</xdr:row>
      <xdr:rowOff>150404</xdr:rowOff>
    </xdr:to>
    <xdr:sp macro="" textlink="">
      <xdr:nvSpPr>
        <xdr:cNvPr id="241" name="楕円 240"/>
        <xdr:cNvSpPr/>
      </xdr:nvSpPr>
      <xdr:spPr>
        <a:xfrm>
          <a:off x="7810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99604</xdr:rowOff>
    </xdr:from>
    <xdr:to>
      <xdr:col>45</xdr:col>
      <xdr:colOff>177800</xdr:colOff>
      <xdr:row>63</xdr:row>
      <xdr:rowOff>99604</xdr:rowOff>
    </xdr:to>
    <xdr:cxnSp macro="">
      <xdr:nvCxnSpPr>
        <xdr:cNvPr id="242" name="直線コネクタ 241"/>
        <xdr:cNvCxnSpPr/>
      </xdr:nvCxnSpPr>
      <xdr:spPr>
        <a:xfrm>
          <a:off x="7861300" y="10900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143164</xdr:rowOff>
    </xdr:from>
    <xdr:ext cx="469744" cy="259045"/>
    <xdr:sp macro="" textlink="">
      <xdr:nvSpPr>
        <xdr:cNvPr id="247" name="n_1mainValue【体育館・プール】&#10;一人当たり面積"/>
        <xdr:cNvSpPr txBox="1"/>
      </xdr:nvSpPr>
      <xdr:spPr>
        <a:xfrm>
          <a:off x="9391727" y="109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141531</xdr:rowOff>
    </xdr:from>
    <xdr:ext cx="469744" cy="259045"/>
    <xdr:sp macro="" textlink="">
      <xdr:nvSpPr>
        <xdr:cNvPr id="248" name="n_2mainValue【体育館・プール】&#10;一人当たり面積"/>
        <xdr:cNvSpPr txBox="1"/>
      </xdr:nvSpPr>
      <xdr:spPr>
        <a:xfrm>
          <a:off x="8515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141531</xdr:rowOff>
    </xdr:from>
    <xdr:ext cx="469744" cy="259045"/>
    <xdr:sp macro="" textlink="">
      <xdr:nvSpPr>
        <xdr:cNvPr id="249" name="n_3mainValue【体育館・プール】&#10;一人当たり面積"/>
        <xdr:cNvSpPr txBox="1"/>
      </xdr:nvSpPr>
      <xdr:spPr>
        <a:xfrm>
          <a:off x="7626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7"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108458</xdr:rowOff>
    </xdr:from>
    <xdr:to>
      <xdr:col>24</xdr:col>
      <xdr:colOff>114300</xdr:colOff>
      <xdr:row>84</xdr:row>
      <xdr:rowOff>38608</xdr:rowOff>
    </xdr:to>
    <xdr:sp macro="" textlink="">
      <xdr:nvSpPr>
        <xdr:cNvPr id="288" name="楕円 287"/>
        <xdr:cNvSpPr/>
      </xdr:nvSpPr>
      <xdr:spPr>
        <a:xfrm>
          <a:off x="4584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86885</xdr:rowOff>
    </xdr:from>
    <xdr:ext cx="405111" cy="259045"/>
    <xdr:sp macro="" textlink="">
      <xdr:nvSpPr>
        <xdr:cNvPr id="289" name="【福祉施設】&#10;有形固定資産減価償却率該当値テキスト"/>
        <xdr:cNvSpPr txBox="1"/>
      </xdr:nvSpPr>
      <xdr:spPr>
        <a:xfrm>
          <a:off x="4673600"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58165</xdr:rowOff>
    </xdr:from>
    <xdr:to>
      <xdr:col>20</xdr:col>
      <xdr:colOff>38100</xdr:colOff>
      <xdr:row>83</xdr:row>
      <xdr:rowOff>159765</xdr:rowOff>
    </xdr:to>
    <xdr:sp macro="" textlink="">
      <xdr:nvSpPr>
        <xdr:cNvPr id="290" name="楕円 289"/>
        <xdr:cNvSpPr/>
      </xdr:nvSpPr>
      <xdr:spPr>
        <a:xfrm>
          <a:off x="3746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108965</xdr:rowOff>
    </xdr:from>
    <xdr:to>
      <xdr:col>24</xdr:col>
      <xdr:colOff>63500</xdr:colOff>
      <xdr:row>83</xdr:row>
      <xdr:rowOff>159258</xdr:rowOff>
    </xdr:to>
    <xdr:cxnSp macro="">
      <xdr:nvCxnSpPr>
        <xdr:cNvPr id="291" name="直線コネクタ 290"/>
        <xdr:cNvCxnSpPr/>
      </xdr:nvCxnSpPr>
      <xdr:spPr>
        <a:xfrm>
          <a:off x="3797300" y="143393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292" name="楕円 291"/>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108965</xdr:rowOff>
    </xdr:to>
    <xdr:cxnSp macro="">
      <xdr:nvCxnSpPr>
        <xdr:cNvPr id="293" name="直線コネクタ 292"/>
        <xdr:cNvCxnSpPr/>
      </xdr:nvCxnSpPr>
      <xdr:spPr>
        <a:xfrm>
          <a:off x="2908300" y="142798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145035</xdr:rowOff>
    </xdr:from>
    <xdr:to>
      <xdr:col>10</xdr:col>
      <xdr:colOff>165100</xdr:colOff>
      <xdr:row>83</xdr:row>
      <xdr:rowOff>75185</xdr:rowOff>
    </xdr:to>
    <xdr:sp macro="" textlink="">
      <xdr:nvSpPr>
        <xdr:cNvPr id="294" name="楕円 293"/>
        <xdr:cNvSpPr/>
      </xdr:nvSpPr>
      <xdr:spPr>
        <a:xfrm>
          <a:off x="1968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24385</xdr:rowOff>
    </xdr:from>
    <xdr:to>
      <xdr:col>15</xdr:col>
      <xdr:colOff>50800</xdr:colOff>
      <xdr:row>83</xdr:row>
      <xdr:rowOff>49530</xdr:rowOff>
    </xdr:to>
    <xdr:cxnSp macro="">
      <xdr:nvCxnSpPr>
        <xdr:cNvPr id="295" name="直線コネクタ 294"/>
        <xdr:cNvCxnSpPr/>
      </xdr:nvCxnSpPr>
      <xdr:spPr>
        <a:xfrm>
          <a:off x="2019300" y="14254735"/>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8"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150892</xdr:rowOff>
    </xdr:from>
    <xdr:ext cx="405111" cy="259045"/>
    <xdr:sp macro="" textlink="">
      <xdr:nvSpPr>
        <xdr:cNvPr id="300" name="n_1mainValue【福祉施設】&#10;有形固定資産減価償却率"/>
        <xdr:cNvSpPr txBox="1"/>
      </xdr:nvSpPr>
      <xdr:spPr>
        <a:xfrm>
          <a:off x="3582044" y="1438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01" name="n_2main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66312</xdr:rowOff>
    </xdr:from>
    <xdr:ext cx="405111" cy="259045"/>
    <xdr:sp macro="" textlink="">
      <xdr:nvSpPr>
        <xdr:cNvPr id="302" name="n_3mainValue【福祉施設】&#10;有形固定資産減価償却率"/>
        <xdr:cNvSpPr txBox="1"/>
      </xdr:nvSpPr>
      <xdr:spPr>
        <a:xfrm>
          <a:off x="1816744" y="142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27"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107314</xdr:rowOff>
    </xdr:from>
    <xdr:to>
      <xdr:col>55</xdr:col>
      <xdr:colOff>50800</xdr:colOff>
      <xdr:row>84</xdr:row>
      <xdr:rowOff>37464</xdr:rowOff>
    </xdr:to>
    <xdr:sp macro="" textlink="">
      <xdr:nvSpPr>
        <xdr:cNvPr id="338" name="楕円 337"/>
        <xdr:cNvSpPr/>
      </xdr:nvSpPr>
      <xdr:spPr>
        <a:xfrm>
          <a:off x="10426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85741</xdr:rowOff>
    </xdr:from>
    <xdr:ext cx="469744" cy="259045"/>
    <xdr:sp macro="" textlink="">
      <xdr:nvSpPr>
        <xdr:cNvPr id="339" name="【福祉施設】&#10;一人当たり面積該当値テキスト"/>
        <xdr:cNvSpPr txBox="1"/>
      </xdr:nvSpPr>
      <xdr:spPr>
        <a:xfrm>
          <a:off x="10515600" y="1431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101600</xdr:rowOff>
    </xdr:from>
    <xdr:to>
      <xdr:col>50</xdr:col>
      <xdr:colOff>165100</xdr:colOff>
      <xdr:row>84</xdr:row>
      <xdr:rowOff>31750</xdr:rowOff>
    </xdr:to>
    <xdr:sp macro="" textlink="">
      <xdr:nvSpPr>
        <xdr:cNvPr id="340" name="楕円 339"/>
        <xdr:cNvSpPr/>
      </xdr:nvSpPr>
      <xdr:spPr>
        <a:xfrm>
          <a:off x="9588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152400</xdr:rowOff>
    </xdr:from>
    <xdr:to>
      <xdr:col>55</xdr:col>
      <xdr:colOff>0</xdr:colOff>
      <xdr:row>83</xdr:row>
      <xdr:rowOff>158114</xdr:rowOff>
    </xdr:to>
    <xdr:cxnSp macro="">
      <xdr:nvCxnSpPr>
        <xdr:cNvPr id="341" name="直線コネクタ 340"/>
        <xdr:cNvCxnSpPr/>
      </xdr:nvCxnSpPr>
      <xdr:spPr>
        <a:xfrm>
          <a:off x="9639300" y="143827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101600</xdr:rowOff>
    </xdr:from>
    <xdr:to>
      <xdr:col>46</xdr:col>
      <xdr:colOff>38100</xdr:colOff>
      <xdr:row>84</xdr:row>
      <xdr:rowOff>31750</xdr:rowOff>
    </xdr:to>
    <xdr:sp macro="" textlink="">
      <xdr:nvSpPr>
        <xdr:cNvPr id="342" name="楕円 341"/>
        <xdr:cNvSpPr/>
      </xdr:nvSpPr>
      <xdr:spPr>
        <a:xfrm>
          <a:off x="869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152400</xdr:rowOff>
    </xdr:from>
    <xdr:to>
      <xdr:col>50</xdr:col>
      <xdr:colOff>114300</xdr:colOff>
      <xdr:row>83</xdr:row>
      <xdr:rowOff>152400</xdr:rowOff>
    </xdr:to>
    <xdr:cxnSp macro="">
      <xdr:nvCxnSpPr>
        <xdr:cNvPr id="343" name="直線コネクタ 342"/>
        <xdr:cNvCxnSpPr/>
      </xdr:nvCxnSpPr>
      <xdr:spPr>
        <a:xfrm>
          <a:off x="8750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101600</xdr:rowOff>
    </xdr:from>
    <xdr:to>
      <xdr:col>41</xdr:col>
      <xdr:colOff>101600</xdr:colOff>
      <xdr:row>84</xdr:row>
      <xdr:rowOff>31750</xdr:rowOff>
    </xdr:to>
    <xdr:sp macro="" textlink="">
      <xdr:nvSpPr>
        <xdr:cNvPr id="344" name="楕円 343"/>
        <xdr:cNvSpPr/>
      </xdr:nvSpPr>
      <xdr:spPr>
        <a:xfrm>
          <a:off x="781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152400</xdr:rowOff>
    </xdr:from>
    <xdr:to>
      <xdr:col>45</xdr:col>
      <xdr:colOff>177800</xdr:colOff>
      <xdr:row>83</xdr:row>
      <xdr:rowOff>152400</xdr:rowOff>
    </xdr:to>
    <xdr:cxnSp macro="">
      <xdr:nvCxnSpPr>
        <xdr:cNvPr id="345" name="直線コネクタ 344"/>
        <xdr:cNvCxnSpPr/>
      </xdr:nvCxnSpPr>
      <xdr:spPr>
        <a:xfrm>
          <a:off x="7861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46"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7"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8"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22877</xdr:rowOff>
    </xdr:from>
    <xdr:ext cx="469744" cy="259045"/>
    <xdr:sp macro="" textlink="">
      <xdr:nvSpPr>
        <xdr:cNvPr id="350" name="n_1mainValue【福祉施設】&#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22877</xdr:rowOff>
    </xdr:from>
    <xdr:ext cx="469744" cy="259045"/>
    <xdr:sp macro="" textlink="">
      <xdr:nvSpPr>
        <xdr:cNvPr id="351" name="n_2mainValue【福祉施設】&#10;一人当たり面積"/>
        <xdr:cNvSpPr txBox="1"/>
      </xdr:nvSpPr>
      <xdr:spPr>
        <a:xfrm>
          <a:off x="8515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22877</xdr:rowOff>
    </xdr:from>
    <xdr:ext cx="469744" cy="259045"/>
    <xdr:sp macro="" textlink="">
      <xdr:nvSpPr>
        <xdr:cNvPr id="352" name="n_3mainValue【福祉施設】&#10;一人当たり面積"/>
        <xdr:cNvSpPr txBox="1"/>
      </xdr:nvSpPr>
      <xdr:spPr>
        <a:xfrm>
          <a:off x="7626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83"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394" name="楕円 393"/>
        <xdr:cNvSpPr/>
      </xdr:nvSpPr>
      <xdr:spPr>
        <a:xfrm>
          <a:off x="45847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35214</xdr:rowOff>
    </xdr:from>
    <xdr:ext cx="405111" cy="259045"/>
    <xdr:sp macro="" textlink="">
      <xdr:nvSpPr>
        <xdr:cNvPr id="395" name="【市民会館】&#10;有形固定資産減価償却率該当値テキスト"/>
        <xdr:cNvSpPr txBox="1"/>
      </xdr:nvSpPr>
      <xdr:spPr>
        <a:xfrm>
          <a:off x="4673600" y="1769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152763</xdr:rowOff>
    </xdr:from>
    <xdr:to>
      <xdr:col>20</xdr:col>
      <xdr:colOff>38100</xdr:colOff>
      <xdr:row>104</xdr:row>
      <xdr:rowOff>82913</xdr:rowOff>
    </xdr:to>
    <xdr:sp macro="" textlink="">
      <xdr:nvSpPr>
        <xdr:cNvPr id="396" name="楕円 395"/>
        <xdr:cNvSpPr/>
      </xdr:nvSpPr>
      <xdr:spPr>
        <a:xfrm>
          <a:off x="3746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32113</xdr:rowOff>
    </xdr:from>
    <xdr:to>
      <xdr:col>24</xdr:col>
      <xdr:colOff>63500</xdr:colOff>
      <xdr:row>104</xdr:row>
      <xdr:rowOff>63137</xdr:rowOff>
    </xdr:to>
    <xdr:cxnSp macro="">
      <xdr:nvCxnSpPr>
        <xdr:cNvPr id="397" name="直線コネクタ 396"/>
        <xdr:cNvCxnSpPr/>
      </xdr:nvCxnSpPr>
      <xdr:spPr>
        <a:xfrm>
          <a:off x="3797300" y="178629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110308</xdr:rowOff>
    </xdr:from>
    <xdr:to>
      <xdr:col>15</xdr:col>
      <xdr:colOff>101600</xdr:colOff>
      <xdr:row>104</xdr:row>
      <xdr:rowOff>40458</xdr:rowOff>
    </xdr:to>
    <xdr:sp macro="" textlink="">
      <xdr:nvSpPr>
        <xdr:cNvPr id="398" name="楕円 397"/>
        <xdr:cNvSpPr/>
      </xdr:nvSpPr>
      <xdr:spPr>
        <a:xfrm>
          <a:off x="2857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161108</xdr:rowOff>
    </xdr:from>
    <xdr:to>
      <xdr:col>19</xdr:col>
      <xdr:colOff>177800</xdr:colOff>
      <xdr:row>104</xdr:row>
      <xdr:rowOff>32113</xdr:rowOff>
    </xdr:to>
    <xdr:cxnSp macro="">
      <xdr:nvCxnSpPr>
        <xdr:cNvPr id="399" name="直線コネクタ 398"/>
        <xdr:cNvCxnSpPr/>
      </xdr:nvCxnSpPr>
      <xdr:spPr>
        <a:xfrm>
          <a:off x="2908300" y="178204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95613</xdr:rowOff>
    </xdr:from>
    <xdr:to>
      <xdr:col>10</xdr:col>
      <xdr:colOff>165100</xdr:colOff>
      <xdr:row>104</xdr:row>
      <xdr:rowOff>25763</xdr:rowOff>
    </xdr:to>
    <xdr:sp macro="" textlink="">
      <xdr:nvSpPr>
        <xdr:cNvPr id="400" name="楕円 399"/>
        <xdr:cNvSpPr/>
      </xdr:nvSpPr>
      <xdr:spPr>
        <a:xfrm>
          <a:off x="1968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146413</xdr:rowOff>
    </xdr:from>
    <xdr:to>
      <xdr:col>15</xdr:col>
      <xdr:colOff>50800</xdr:colOff>
      <xdr:row>103</xdr:row>
      <xdr:rowOff>161108</xdr:rowOff>
    </xdr:to>
    <xdr:cxnSp macro="">
      <xdr:nvCxnSpPr>
        <xdr:cNvPr id="401" name="直線コネクタ 400"/>
        <xdr:cNvCxnSpPr/>
      </xdr:nvCxnSpPr>
      <xdr:spPr>
        <a:xfrm>
          <a:off x="2019300" y="178057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02"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03"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04" name="n_3ave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99440</xdr:rowOff>
    </xdr:from>
    <xdr:ext cx="405111" cy="259045"/>
    <xdr:sp macro="" textlink="">
      <xdr:nvSpPr>
        <xdr:cNvPr id="406" name="n_1main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56985</xdr:rowOff>
    </xdr:from>
    <xdr:ext cx="405111" cy="259045"/>
    <xdr:sp macro="" textlink="">
      <xdr:nvSpPr>
        <xdr:cNvPr id="407" name="n_2mainValue【市民会館】&#10;有形固定資産減価償却率"/>
        <xdr:cNvSpPr txBox="1"/>
      </xdr:nvSpPr>
      <xdr:spPr>
        <a:xfrm>
          <a:off x="2705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42290</xdr:rowOff>
    </xdr:from>
    <xdr:ext cx="405111" cy="259045"/>
    <xdr:sp macro="" textlink="">
      <xdr:nvSpPr>
        <xdr:cNvPr id="408" name="n_3mainValue【市民会館】&#10;有形固定資産減価償却率"/>
        <xdr:cNvSpPr txBox="1"/>
      </xdr:nvSpPr>
      <xdr:spPr>
        <a:xfrm>
          <a:off x="1816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39"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84182</xdr:rowOff>
    </xdr:from>
    <xdr:to>
      <xdr:col>55</xdr:col>
      <xdr:colOff>50800</xdr:colOff>
      <xdr:row>105</xdr:row>
      <xdr:rowOff>14332</xdr:rowOff>
    </xdr:to>
    <xdr:sp macro="" textlink="">
      <xdr:nvSpPr>
        <xdr:cNvPr id="450" name="楕円 449"/>
        <xdr:cNvSpPr/>
      </xdr:nvSpPr>
      <xdr:spPr>
        <a:xfrm>
          <a:off x="10426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107059</xdr:rowOff>
    </xdr:from>
    <xdr:ext cx="469744" cy="259045"/>
    <xdr:sp macro="" textlink="">
      <xdr:nvSpPr>
        <xdr:cNvPr id="451" name="【市民会館】&#10;一人当たり面積該当値テキスト"/>
        <xdr:cNvSpPr txBox="1"/>
      </xdr:nvSpPr>
      <xdr:spPr>
        <a:xfrm>
          <a:off x="10515600" y="177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80918</xdr:rowOff>
    </xdr:from>
    <xdr:to>
      <xdr:col>50</xdr:col>
      <xdr:colOff>165100</xdr:colOff>
      <xdr:row>105</xdr:row>
      <xdr:rowOff>11068</xdr:rowOff>
    </xdr:to>
    <xdr:sp macro="" textlink="">
      <xdr:nvSpPr>
        <xdr:cNvPr id="452" name="楕円 451"/>
        <xdr:cNvSpPr/>
      </xdr:nvSpPr>
      <xdr:spPr>
        <a:xfrm>
          <a:off x="9588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131718</xdr:rowOff>
    </xdr:from>
    <xdr:to>
      <xdr:col>55</xdr:col>
      <xdr:colOff>0</xdr:colOff>
      <xdr:row>104</xdr:row>
      <xdr:rowOff>134982</xdr:rowOff>
    </xdr:to>
    <xdr:cxnSp macro="">
      <xdr:nvCxnSpPr>
        <xdr:cNvPr id="453" name="直線コネクタ 452"/>
        <xdr:cNvCxnSpPr/>
      </xdr:nvCxnSpPr>
      <xdr:spPr>
        <a:xfrm>
          <a:off x="9639300" y="179625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77651</xdr:rowOff>
    </xdr:from>
    <xdr:to>
      <xdr:col>46</xdr:col>
      <xdr:colOff>38100</xdr:colOff>
      <xdr:row>105</xdr:row>
      <xdr:rowOff>7801</xdr:rowOff>
    </xdr:to>
    <xdr:sp macro="" textlink="">
      <xdr:nvSpPr>
        <xdr:cNvPr id="454" name="楕円 453"/>
        <xdr:cNvSpPr/>
      </xdr:nvSpPr>
      <xdr:spPr>
        <a:xfrm>
          <a:off x="8699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128451</xdr:rowOff>
    </xdr:from>
    <xdr:to>
      <xdr:col>50</xdr:col>
      <xdr:colOff>114300</xdr:colOff>
      <xdr:row>104</xdr:row>
      <xdr:rowOff>131718</xdr:rowOff>
    </xdr:to>
    <xdr:cxnSp macro="">
      <xdr:nvCxnSpPr>
        <xdr:cNvPr id="455" name="直線コネクタ 454"/>
        <xdr:cNvCxnSpPr/>
      </xdr:nvCxnSpPr>
      <xdr:spPr>
        <a:xfrm>
          <a:off x="8750300" y="179592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74386</xdr:rowOff>
    </xdr:from>
    <xdr:to>
      <xdr:col>41</xdr:col>
      <xdr:colOff>101600</xdr:colOff>
      <xdr:row>105</xdr:row>
      <xdr:rowOff>4536</xdr:rowOff>
    </xdr:to>
    <xdr:sp macro="" textlink="">
      <xdr:nvSpPr>
        <xdr:cNvPr id="456" name="楕円 455"/>
        <xdr:cNvSpPr/>
      </xdr:nvSpPr>
      <xdr:spPr>
        <a:xfrm>
          <a:off x="7810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125186</xdr:rowOff>
    </xdr:from>
    <xdr:to>
      <xdr:col>45</xdr:col>
      <xdr:colOff>177800</xdr:colOff>
      <xdr:row>104</xdr:row>
      <xdr:rowOff>128451</xdr:rowOff>
    </xdr:to>
    <xdr:cxnSp macro="">
      <xdr:nvCxnSpPr>
        <xdr:cNvPr id="457" name="直線コネクタ 456"/>
        <xdr:cNvCxnSpPr/>
      </xdr:nvCxnSpPr>
      <xdr:spPr>
        <a:xfrm>
          <a:off x="7861300" y="179559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58" name="n_1ave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59" name="n_2aveValue【市民会館】&#10;一人当たり面積"/>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60" name="n_3aveValue【市民会館】&#10;一人当たり面積"/>
        <xdr:cNvSpPr txBox="1"/>
      </xdr:nvSpPr>
      <xdr:spPr>
        <a:xfrm>
          <a:off x="7626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27595</xdr:rowOff>
    </xdr:from>
    <xdr:ext cx="469744" cy="259045"/>
    <xdr:sp macro="" textlink="">
      <xdr:nvSpPr>
        <xdr:cNvPr id="462" name="n_1mainValue【市民会館】&#10;一人当たり面積"/>
        <xdr:cNvSpPr txBox="1"/>
      </xdr:nvSpPr>
      <xdr:spPr>
        <a:xfrm>
          <a:off x="9391727" y="1768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24328</xdr:rowOff>
    </xdr:from>
    <xdr:ext cx="469744" cy="259045"/>
    <xdr:sp macro="" textlink="">
      <xdr:nvSpPr>
        <xdr:cNvPr id="463" name="n_2mainValue【市民会館】&#10;一人当たり面積"/>
        <xdr:cNvSpPr txBox="1"/>
      </xdr:nvSpPr>
      <xdr:spPr>
        <a:xfrm>
          <a:off x="8515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21063</xdr:rowOff>
    </xdr:from>
    <xdr:ext cx="469744" cy="259045"/>
    <xdr:sp macro="" textlink="">
      <xdr:nvSpPr>
        <xdr:cNvPr id="464" name="n_3mainValue【市民会館】&#10;一人当たり面積"/>
        <xdr:cNvSpPr txBox="1"/>
      </xdr:nvSpPr>
      <xdr:spPr>
        <a:xfrm>
          <a:off x="7626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95"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4173</xdr:rowOff>
    </xdr:from>
    <xdr:to>
      <xdr:col>85</xdr:col>
      <xdr:colOff>177800</xdr:colOff>
      <xdr:row>40</xdr:row>
      <xdr:rowOff>105773</xdr:rowOff>
    </xdr:to>
    <xdr:sp macro="" textlink="">
      <xdr:nvSpPr>
        <xdr:cNvPr id="506" name="楕円 505"/>
        <xdr:cNvSpPr/>
      </xdr:nvSpPr>
      <xdr:spPr>
        <a:xfrm>
          <a:off x="162687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154050</xdr:rowOff>
    </xdr:from>
    <xdr:ext cx="405111" cy="259045"/>
    <xdr:sp macro="" textlink="">
      <xdr:nvSpPr>
        <xdr:cNvPr id="507" name="【一般廃棄物処理施設】&#10;有形固定資産減価償却率該当値テキスト"/>
        <xdr:cNvSpPr txBox="1"/>
      </xdr:nvSpPr>
      <xdr:spPr>
        <a:xfrm>
          <a:off x="16357600"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149497</xdr:rowOff>
    </xdr:from>
    <xdr:to>
      <xdr:col>81</xdr:col>
      <xdr:colOff>101600</xdr:colOff>
      <xdr:row>40</xdr:row>
      <xdr:rowOff>79647</xdr:rowOff>
    </xdr:to>
    <xdr:sp macro="" textlink="">
      <xdr:nvSpPr>
        <xdr:cNvPr id="508" name="楕円 507"/>
        <xdr:cNvSpPr/>
      </xdr:nvSpPr>
      <xdr:spPr>
        <a:xfrm>
          <a:off x="15430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28847</xdr:rowOff>
    </xdr:from>
    <xdr:to>
      <xdr:col>85</xdr:col>
      <xdr:colOff>127000</xdr:colOff>
      <xdr:row>40</xdr:row>
      <xdr:rowOff>54973</xdr:rowOff>
    </xdr:to>
    <xdr:cxnSp macro="">
      <xdr:nvCxnSpPr>
        <xdr:cNvPr id="509" name="直線コネクタ 508"/>
        <xdr:cNvCxnSpPr/>
      </xdr:nvCxnSpPr>
      <xdr:spPr>
        <a:xfrm>
          <a:off x="15481300" y="688684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121738</xdr:rowOff>
    </xdr:from>
    <xdr:to>
      <xdr:col>76</xdr:col>
      <xdr:colOff>165100</xdr:colOff>
      <xdr:row>40</xdr:row>
      <xdr:rowOff>51888</xdr:rowOff>
    </xdr:to>
    <xdr:sp macro="" textlink="">
      <xdr:nvSpPr>
        <xdr:cNvPr id="510" name="楕円 509"/>
        <xdr:cNvSpPr/>
      </xdr:nvSpPr>
      <xdr:spPr>
        <a:xfrm>
          <a:off x="14541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1088</xdr:rowOff>
    </xdr:from>
    <xdr:to>
      <xdr:col>81</xdr:col>
      <xdr:colOff>50800</xdr:colOff>
      <xdr:row>40</xdr:row>
      <xdr:rowOff>28847</xdr:rowOff>
    </xdr:to>
    <xdr:cxnSp macro="">
      <xdr:nvCxnSpPr>
        <xdr:cNvPr id="511" name="直線コネクタ 510"/>
        <xdr:cNvCxnSpPr/>
      </xdr:nvCxnSpPr>
      <xdr:spPr>
        <a:xfrm>
          <a:off x="14592300" y="68590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98878</xdr:rowOff>
    </xdr:from>
    <xdr:to>
      <xdr:col>72</xdr:col>
      <xdr:colOff>38100</xdr:colOff>
      <xdr:row>40</xdr:row>
      <xdr:rowOff>29028</xdr:rowOff>
    </xdr:to>
    <xdr:sp macro="" textlink="">
      <xdr:nvSpPr>
        <xdr:cNvPr id="512" name="楕円 511"/>
        <xdr:cNvSpPr/>
      </xdr:nvSpPr>
      <xdr:spPr>
        <a:xfrm>
          <a:off x="13652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149678</xdr:rowOff>
    </xdr:from>
    <xdr:to>
      <xdr:col>76</xdr:col>
      <xdr:colOff>114300</xdr:colOff>
      <xdr:row>40</xdr:row>
      <xdr:rowOff>1088</xdr:rowOff>
    </xdr:to>
    <xdr:cxnSp macro="">
      <xdr:nvCxnSpPr>
        <xdr:cNvPr id="513" name="直線コネクタ 512"/>
        <xdr:cNvCxnSpPr/>
      </xdr:nvCxnSpPr>
      <xdr:spPr>
        <a:xfrm>
          <a:off x="13703300" y="6836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14"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15"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16"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7"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70774</xdr:rowOff>
    </xdr:from>
    <xdr:ext cx="405111" cy="259045"/>
    <xdr:sp macro="" textlink="">
      <xdr:nvSpPr>
        <xdr:cNvPr id="518" name="n_1mainValue【一般廃棄物処理施設】&#10;有形固定資産減価償却率"/>
        <xdr:cNvSpPr txBox="1"/>
      </xdr:nvSpPr>
      <xdr:spPr>
        <a:xfrm>
          <a:off x="152660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43015</xdr:rowOff>
    </xdr:from>
    <xdr:ext cx="405111" cy="259045"/>
    <xdr:sp macro="" textlink="">
      <xdr:nvSpPr>
        <xdr:cNvPr id="519" name="n_2mainValue【一般廃棄物処理施設】&#10;有形固定資産減価償却率"/>
        <xdr:cNvSpPr txBox="1"/>
      </xdr:nvSpPr>
      <xdr:spPr>
        <a:xfrm>
          <a:off x="14389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20155</xdr:rowOff>
    </xdr:from>
    <xdr:ext cx="405111" cy="259045"/>
    <xdr:sp macro="" textlink="">
      <xdr:nvSpPr>
        <xdr:cNvPr id="520" name="n_3mainValue【一般廃棄物処理施設】&#10;有形固定資産減価償却率"/>
        <xdr:cNvSpPr txBox="1"/>
      </xdr:nvSpPr>
      <xdr:spPr>
        <a:xfrm>
          <a:off x="13500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49"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4" name="フローチャート: 判断 553"/>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19647</xdr:rowOff>
    </xdr:from>
    <xdr:to>
      <xdr:col>116</xdr:col>
      <xdr:colOff>114300</xdr:colOff>
      <xdr:row>41</xdr:row>
      <xdr:rowOff>121247</xdr:rowOff>
    </xdr:to>
    <xdr:sp macro="" textlink="">
      <xdr:nvSpPr>
        <xdr:cNvPr id="560" name="楕円 559"/>
        <xdr:cNvSpPr/>
      </xdr:nvSpPr>
      <xdr:spPr>
        <a:xfrm>
          <a:off x="22110700" y="70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169524</xdr:rowOff>
    </xdr:from>
    <xdr:ext cx="534377" cy="259045"/>
    <xdr:sp macro="" textlink="">
      <xdr:nvSpPr>
        <xdr:cNvPr id="561" name="【一般廃棄物処理施設】&#10;一人当たり有形固定資産（償却資産）額該当値テキスト"/>
        <xdr:cNvSpPr txBox="1"/>
      </xdr:nvSpPr>
      <xdr:spPr>
        <a:xfrm>
          <a:off x="22199600" y="702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19182</xdr:rowOff>
    </xdr:from>
    <xdr:to>
      <xdr:col>112</xdr:col>
      <xdr:colOff>38100</xdr:colOff>
      <xdr:row>41</xdr:row>
      <xdr:rowOff>120782</xdr:rowOff>
    </xdr:to>
    <xdr:sp macro="" textlink="">
      <xdr:nvSpPr>
        <xdr:cNvPr id="562" name="楕円 561"/>
        <xdr:cNvSpPr/>
      </xdr:nvSpPr>
      <xdr:spPr>
        <a:xfrm>
          <a:off x="21272500" y="70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69982</xdr:rowOff>
    </xdr:from>
    <xdr:to>
      <xdr:col>116</xdr:col>
      <xdr:colOff>63500</xdr:colOff>
      <xdr:row>41</xdr:row>
      <xdr:rowOff>70447</xdr:rowOff>
    </xdr:to>
    <xdr:cxnSp macro="">
      <xdr:nvCxnSpPr>
        <xdr:cNvPr id="563" name="直線コネクタ 562"/>
        <xdr:cNvCxnSpPr/>
      </xdr:nvCxnSpPr>
      <xdr:spPr>
        <a:xfrm>
          <a:off x="21323300" y="7099432"/>
          <a:ext cx="8382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18428</xdr:rowOff>
    </xdr:from>
    <xdr:to>
      <xdr:col>107</xdr:col>
      <xdr:colOff>101600</xdr:colOff>
      <xdr:row>41</xdr:row>
      <xdr:rowOff>120028</xdr:rowOff>
    </xdr:to>
    <xdr:sp macro="" textlink="">
      <xdr:nvSpPr>
        <xdr:cNvPr id="564" name="楕円 563"/>
        <xdr:cNvSpPr/>
      </xdr:nvSpPr>
      <xdr:spPr>
        <a:xfrm>
          <a:off x="20383500" y="70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69228</xdr:rowOff>
    </xdr:from>
    <xdr:to>
      <xdr:col>111</xdr:col>
      <xdr:colOff>177800</xdr:colOff>
      <xdr:row>41</xdr:row>
      <xdr:rowOff>69982</xdr:rowOff>
    </xdr:to>
    <xdr:cxnSp macro="">
      <xdr:nvCxnSpPr>
        <xdr:cNvPr id="565" name="直線コネクタ 564"/>
        <xdr:cNvCxnSpPr/>
      </xdr:nvCxnSpPr>
      <xdr:spPr>
        <a:xfrm>
          <a:off x="20434300" y="7098678"/>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18328</xdr:rowOff>
    </xdr:from>
    <xdr:to>
      <xdr:col>102</xdr:col>
      <xdr:colOff>165100</xdr:colOff>
      <xdr:row>41</xdr:row>
      <xdr:rowOff>119928</xdr:rowOff>
    </xdr:to>
    <xdr:sp macro="" textlink="">
      <xdr:nvSpPr>
        <xdr:cNvPr id="566" name="楕円 565"/>
        <xdr:cNvSpPr/>
      </xdr:nvSpPr>
      <xdr:spPr>
        <a:xfrm>
          <a:off x="19494500" y="70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69128</xdr:rowOff>
    </xdr:from>
    <xdr:to>
      <xdr:col>107</xdr:col>
      <xdr:colOff>50800</xdr:colOff>
      <xdr:row>41</xdr:row>
      <xdr:rowOff>69228</xdr:rowOff>
    </xdr:to>
    <xdr:cxnSp macro="">
      <xdr:nvCxnSpPr>
        <xdr:cNvPr id="567" name="直線コネクタ 566"/>
        <xdr:cNvCxnSpPr/>
      </xdr:nvCxnSpPr>
      <xdr:spPr>
        <a:xfrm>
          <a:off x="19545300" y="7098578"/>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68"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69"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70"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1"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111909</xdr:rowOff>
    </xdr:from>
    <xdr:ext cx="534377" cy="259045"/>
    <xdr:sp macro="" textlink="">
      <xdr:nvSpPr>
        <xdr:cNvPr id="572" name="n_1mainValue【一般廃棄物処理施設】&#10;一人当たり有形固定資産（償却資産）額"/>
        <xdr:cNvSpPr txBox="1"/>
      </xdr:nvSpPr>
      <xdr:spPr>
        <a:xfrm>
          <a:off x="21043411" y="714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111155</xdr:rowOff>
    </xdr:from>
    <xdr:ext cx="534377" cy="259045"/>
    <xdr:sp macro="" textlink="">
      <xdr:nvSpPr>
        <xdr:cNvPr id="573" name="n_2mainValue【一般廃棄物処理施設】&#10;一人当たり有形固定資産（償却資産）額"/>
        <xdr:cNvSpPr txBox="1"/>
      </xdr:nvSpPr>
      <xdr:spPr>
        <a:xfrm>
          <a:off x="20167111" y="714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111055</xdr:rowOff>
    </xdr:from>
    <xdr:ext cx="534377" cy="259045"/>
    <xdr:sp macro="" textlink="">
      <xdr:nvSpPr>
        <xdr:cNvPr id="574" name="n_3mainValue【一般廃棄物処理施設】&#10;一人当たり有形固定資産（償却資産）額"/>
        <xdr:cNvSpPr txBox="1"/>
      </xdr:nvSpPr>
      <xdr:spPr>
        <a:xfrm>
          <a:off x="19278111" y="71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0" name="直線コネクタ 59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2" name="直線コネクタ 60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4" name="直線コネクタ 60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05"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6" name="フローチャート: 判断 60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7" name="フローチャート: 判断 60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8" name="フローチャート: 判断 60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9" name="フローチャート: 判断 60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0" name="フローチャート: 判断 609"/>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125549</xdr:rowOff>
    </xdr:from>
    <xdr:to>
      <xdr:col>85</xdr:col>
      <xdr:colOff>177800</xdr:colOff>
      <xdr:row>61</xdr:row>
      <xdr:rowOff>55699</xdr:rowOff>
    </xdr:to>
    <xdr:sp macro="" textlink="">
      <xdr:nvSpPr>
        <xdr:cNvPr id="616" name="楕円 615"/>
        <xdr:cNvSpPr/>
      </xdr:nvSpPr>
      <xdr:spPr>
        <a:xfrm>
          <a:off x="162687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103976</xdr:rowOff>
    </xdr:from>
    <xdr:ext cx="405111" cy="259045"/>
    <xdr:sp macro="" textlink="">
      <xdr:nvSpPr>
        <xdr:cNvPr id="617" name="【保健センター・保健所】&#10;有形固定資産減価償却率該当値テキスト"/>
        <xdr:cNvSpPr txBox="1"/>
      </xdr:nvSpPr>
      <xdr:spPr>
        <a:xfrm>
          <a:off x="16357600"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107587</xdr:rowOff>
    </xdr:from>
    <xdr:to>
      <xdr:col>81</xdr:col>
      <xdr:colOff>101600</xdr:colOff>
      <xdr:row>61</xdr:row>
      <xdr:rowOff>37737</xdr:rowOff>
    </xdr:to>
    <xdr:sp macro="" textlink="">
      <xdr:nvSpPr>
        <xdr:cNvPr id="618" name="楕円 617"/>
        <xdr:cNvSpPr/>
      </xdr:nvSpPr>
      <xdr:spPr>
        <a:xfrm>
          <a:off x="15430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158387</xdr:rowOff>
    </xdr:from>
    <xdr:to>
      <xdr:col>85</xdr:col>
      <xdr:colOff>127000</xdr:colOff>
      <xdr:row>61</xdr:row>
      <xdr:rowOff>4899</xdr:rowOff>
    </xdr:to>
    <xdr:cxnSp macro="">
      <xdr:nvCxnSpPr>
        <xdr:cNvPr id="619" name="直線コネクタ 618"/>
        <xdr:cNvCxnSpPr/>
      </xdr:nvCxnSpPr>
      <xdr:spPr>
        <a:xfrm>
          <a:off x="15481300" y="1044538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73297</xdr:rowOff>
    </xdr:from>
    <xdr:to>
      <xdr:col>76</xdr:col>
      <xdr:colOff>165100</xdr:colOff>
      <xdr:row>61</xdr:row>
      <xdr:rowOff>3447</xdr:rowOff>
    </xdr:to>
    <xdr:sp macro="" textlink="">
      <xdr:nvSpPr>
        <xdr:cNvPr id="620" name="楕円 619"/>
        <xdr:cNvSpPr/>
      </xdr:nvSpPr>
      <xdr:spPr>
        <a:xfrm>
          <a:off x="14541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124097</xdr:rowOff>
    </xdr:from>
    <xdr:to>
      <xdr:col>81</xdr:col>
      <xdr:colOff>50800</xdr:colOff>
      <xdr:row>60</xdr:row>
      <xdr:rowOff>158387</xdr:rowOff>
    </xdr:to>
    <xdr:cxnSp macro="">
      <xdr:nvCxnSpPr>
        <xdr:cNvPr id="621" name="直線コネクタ 620"/>
        <xdr:cNvCxnSpPr/>
      </xdr:nvCxnSpPr>
      <xdr:spPr>
        <a:xfrm>
          <a:off x="14592300" y="1041109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622" name="楕円 621"/>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124097</xdr:rowOff>
    </xdr:from>
    <xdr:to>
      <xdr:col>76</xdr:col>
      <xdr:colOff>114300</xdr:colOff>
      <xdr:row>60</xdr:row>
      <xdr:rowOff>130628</xdr:rowOff>
    </xdr:to>
    <xdr:cxnSp macro="">
      <xdr:nvCxnSpPr>
        <xdr:cNvPr id="623" name="直線コネクタ 622"/>
        <xdr:cNvCxnSpPr/>
      </xdr:nvCxnSpPr>
      <xdr:spPr>
        <a:xfrm flipV="1">
          <a:off x="13703300" y="104110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24"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5"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6"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27"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28864</xdr:rowOff>
    </xdr:from>
    <xdr:ext cx="405111" cy="259045"/>
    <xdr:sp macro="" textlink="">
      <xdr:nvSpPr>
        <xdr:cNvPr id="628" name="n_1mainValue【保健センター・保健所】&#10;有形固定資産減価償却率"/>
        <xdr:cNvSpPr txBox="1"/>
      </xdr:nvSpPr>
      <xdr:spPr>
        <a:xfrm>
          <a:off x="152660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166024</xdr:rowOff>
    </xdr:from>
    <xdr:ext cx="405111" cy="259045"/>
    <xdr:sp macro="" textlink="">
      <xdr:nvSpPr>
        <xdr:cNvPr id="629" name="n_2mainValue【保健センター・保健所】&#10;有形固定資産減価償却率"/>
        <xdr:cNvSpPr txBox="1"/>
      </xdr:nvSpPr>
      <xdr:spPr>
        <a:xfrm>
          <a:off x="14389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630" name="n_3mainValue【保健センター・保健所】&#10;有形固定資産減価償却率"/>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5" name="直線コネクタ 64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6" name="テキスト ボックス 64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0" name="直線コネクタ 649"/>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1"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2" name="直線コネクタ 651"/>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3"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4" name="直線コネクタ 653"/>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55"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6" name="フローチャート: 判断 655"/>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7" name="フローチャート: 判断 656"/>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8" name="フローチャート: 判断 657"/>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9" name="フローチャート: 判断 658"/>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60" name="フローチャート: 判断 659"/>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34925</xdr:rowOff>
    </xdr:from>
    <xdr:to>
      <xdr:col>116</xdr:col>
      <xdr:colOff>114300</xdr:colOff>
      <xdr:row>62</xdr:row>
      <xdr:rowOff>136525</xdr:rowOff>
    </xdr:to>
    <xdr:sp macro="" textlink="">
      <xdr:nvSpPr>
        <xdr:cNvPr id="666" name="楕円 665"/>
        <xdr:cNvSpPr/>
      </xdr:nvSpPr>
      <xdr:spPr>
        <a:xfrm>
          <a:off x="22110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667" name="【保健センター・保健所】&#10;一人当たり面積該当値テキスト"/>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34925</xdr:rowOff>
    </xdr:from>
    <xdr:to>
      <xdr:col>112</xdr:col>
      <xdr:colOff>38100</xdr:colOff>
      <xdr:row>62</xdr:row>
      <xdr:rowOff>136525</xdr:rowOff>
    </xdr:to>
    <xdr:sp macro="" textlink="">
      <xdr:nvSpPr>
        <xdr:cNvPr id="668" name="楕円 667"/>
        <xdr:cNvSpPr/>
      </xdr:nvSpPr>
      <xdr:spPr>
        <a:xfrm>
          <a:off x="21272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85725</xdr:rowOff>
    </xdr:from>
    <xdr:to>
      <xdr:col>116</xdr:col>
      <xdr:colOff>63500</xdr:colOff>
      <xdr:row>62</xdr:row>
      <xdr:rowOff>85725</xdr:rowOff>
    </xdr:to>
    <xdr:cxnSp macro="">
      <xdr:nvCxnSpPr>
        <xdr:cNvPr id="669" name="直線コネクタ 668"/>
        <xdr:cNvCxnSpPr/>
      </xdr:nvCxnSpPr>
      <xdr:spPr>
        <a:xfrm>
          <a:off x="21323300" y="10715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34925</xdr:rowOff>
    </xdr:from>
    <xdr:to>
      <xdr:col>107</xdr:col>
      <xdr:colOff>101600</xdr:colOff>
      <xdr:row>62</xdr:row>
      <xdr:rowOff>136525</xdr:rowOff>
    </xdr:to>
    <xdr:sp macro="" textlink="">
      <xdr:nvSpPr>
        <xdr:cNvPr id="670" name="楕円 669"/>
        <xdr:cNvSpPr/>
      </xdr:nvSpPr>
      <xdr:spPr>
        <a:xfrm>
          <a:off x="20383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85725</xdr:rowOff>
    </xdr:from>
    <xdr:to>
      <xdr:col>111</xdr:col>
      <xdr:colOff>177800</xdr:colOff>
      <xdr:row>62</xdr:row>
      <xdr:rowOff>85725</xdr:rowOff>
    </xdr:to>
    <xdr:cxnSp macro="">
      <xdr:nvCxnSpPr>
        <xdr:cNvPr id="671" name="直線コネクタ 670"/>
        <xdr:cNvCxnSpPr/>
      </xdr:nvCxnSpPr>
      <xdr:spPr>
        <a:xfrm>
          <a:off x="20434300" y="1071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34925</xdr:rowOff>
    </xdr:from>
    <xdr:to>
      <xdr:col>102</xdr:col>
      <xdr:colOff>165100</xdr:colOff>
      <xdr:row>62</xdr:row>
      <xdr:rowOff>136525</xdr:rowOff>
    </xdr:to>
    <xdr:sp macro="" textlink="">
      <xdr:nvSpPr>
        <xdr:cNvPr id="672" name="楕円 671"/>
        <xdr:cNvSpPr/>
      </xdr:nvSpPr>
      <xdr:spPr>
        <a:xfrm>
          <a:off x="19494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85725</xdr:rowOff>
    </xdr:from>
    <xdr:to>
      <xdr:col>107</xdr:col>
      <xdr:colOff>50800</xdr:colOff>
      <xdr:row>62</xdr:row>
      <xdr:rowOff>85725</xdr:rowOff>
    </xdr:to>
    <xdr:cxnSp macro="">
      <xdr:nvCxnSpPr>
        <xdr:cNvPr id="673" name="直線コネクタ 672"/>
        <xdr:cNvCxnSpPr/>
      </xdr:nvCxnSpPr>
      <xdr:spPr>
        <a:xfrm>
          <a:off x="19545300" y="1071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74"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75"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76"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77"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127652</xdr:rowOff>
    </xdr:from>
    <xdr:ext cx="469744" cy="259045"/>
    <xdr:sp macro="" textlink="">
      <xdr:nvSpPr>
        <xdr:cNvPr id="678" name="n_1mainValue【保健センター・保健所】&#10;一人当たり面積"/>
        <xdr:cNvSpPr txBox="1"/>
      </xdr:nvSpPr>
      <xdr:spPr>
        <a:xfrm>
          <a:off x="210757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127652</xdr:rowOff>
    </xdr:from>
    <xdr:ext cx="469744" cy="259045"/>
    <xdr:sp macro="" textlink="">
      <xdr:nvSpPr>
        <xdr:cNvPr id="679" name="n_2mainValue【保健センター・保健所】&#10;一人当たり面積"/>
        <xdr:cNvSpPr txBox="1"/>
      </xdr:nvSpPr>
      <xdr:spPr>
        <a:xfrm>
          <a:off x="201994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127652</xdr:rowOff>
    </xdr:from>
    <xdr:ext cx="469744" cy="259045"/>
    <xdr:sp macro="" textlink="">
      <xdr:nvSpPr>
        <xdr:cNvPr id="680" name="n_3mainValue【保健センター・保健所】&#10;一人当たり面積"/>
        <xdr:cNvSpPr txBox="1"/>
      </xdr:nvSpPr>
      <xdr:spPr>
        <a:xfrm>
          <a:off x="193104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6" name="直線コネクタ 705"/>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7"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8" name="直線コネクタ 707"/>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9"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0" name="直線コネクタ 709"/>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11"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2" name="フローチャート: 判断 711"/>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3" name="フローチャート: 判断 712"/>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4" name="フローチャート: 判断 713"/>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5" name="フローチャート: 判断 714"/>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6" name="フローチャート: 判断 715"/>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22" name="楕円 721"/>
        <xdr:cNvSpPr/>
      </xdr:nvSpPr>
      <xdr:spPr>
        <a:xfrm>
          <a:off x="16268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127743</xdr:rowOff>
    </xdr:from>
    <xdr:ext cx="405111" cy="259045"/>
    <xdr:sp macro="" textlink="">
      <xdr:nvSpPr>
        <xdr:cNvPr id="723" name="【消防施設】&#10;有形固定資産減価償却率該当値テキスト"/>
        <xdr:cNvSpPr txBox="1"/>
      </xdr:nvSpPr>
      <xdr:spPr>
        <a:xfrm>
          <a:off x="16357600" y="1401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72208</xdr:rowOff>
    </xdr:from>
    <xdr:to>
      <xdr:col>81</xdr:col>
      <xdr:colOff>101600</xdr:colOff>
      <xdr:row>83</xdr:row>
      <xdr:rowOff>2358</xdr:rowOff>
    </xdr:to>
    <xdr:sp macro="" textlink="">
      <xdr:nvSpPr>
        <xdr:cNvPr id="724" name="楕円 723"/>
        <xdr:cNvSpPr/>
      </xdr:nvSpPr>
      <xdr:spPr>
        <a:xfrm>
          <a:off x="15430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123008</xdr:rowOff>
    </xdr:from>
    <xdr:to>
      <xdr:col>85</xdr:col>
      <xdr:colOff>127000</xdr:colOff>
      <xdr:row>82</xdr:row>
      <xdr:rowOff>155666</xdr:rowOff>
    </xdr:to>
    <xdr:cxnSp macro="">
      <xdr:nvCxnSpPr>
        <xdr:cNvPr id="725" name="直線コネクタ 724"/>
        <xdr:cNvCxnSpPr/>
      </xdr:nvCxnSpPr>
      <xdr:spPr>
        <a:xfrm>
          <a:off x="15481300" y="141819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39551</xdr:rowOff>
    </xdr:from>
    <xdr:to>
      <xdr:col>76</xdr:col>
      <xdr:colOff>165100</xdr:colOff>
      <xdr:row>82</xdr:row>
      <xdr:rowOff>141151</xdr:rowOff>
    </xdr:to>
    <xdr:sp macro="" textlink="">
      <xdr:nvSpPr>
        <xdr:cNvPr id="726" name="楕円 725"/>
        <xdr:cNvSpPr/>
      </xdr:nvSpPr>
      <xdr:spPr>
        <a:xfrm>
          <a:off x="14541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90351</xdr:rowOff>
    </xdr:from>
    <xdr:to>
      <xdr:col>81</xdr:col>
      <xdr:colOff>50800</xdr:colOff>
      <xdr:row>82</xdr:row>
      <xdr:rowOff>123008</xdr:rowOff>
    </xdr:to>
    <xdr:cxnSp macro="">
      <xdr:nvCxnSpPr>
        <xdr:cNvPr id="727" name="直線コネクタ 726"/>
        <xdr:cNvCxnSpPr/>
      </xdr:nvCxnSpPr>
      <xdr:spPr>
        <a:xfrm>
          <a:off x="14592300" y="141492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5262</xdr:rowOff>
    </xdr:from>
    <xdr:to>
      <xdr:col>72</xdr:col>
      <xdr:colOff>38100</xdr:colOff>
      <xdr:row>82</xdr:row>
      <xdr:rowOff>106862</xdr:rowOff>
    </xdr:to>
    <xdr:sp macro="" textlink="">
      <xdr:nvSpPr>
        <xdr:cNvPr id="728" name="楕円 727"/>
        <xdr:cNvSpPr/>
      </xdr:nvSpPr>
      <xdr:spPr>
        <a:xfrm>
          <a:off x="13652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56062</xdr:rowOff>
    </xdr:from>
    <xdr:to>
      <xdr:col>76</xdr:col>
      <xdr:colOff>114300</xdr:colOff>
      <xdr:row>82</xdr:row>
      <xdr:rowOff>90351</xdr:rowOff>
    </xdr:to>
    <xdr:cxnSp macro="">
      <xdr:nvCxnSpPr>
        <xdr:cNvPr id="729" name="直線コネクタ 728"/>
        <xdr:cNvCxnSpPr/>
      </xdr:nvCxnSpPr>
      <xdr:spPr>
        <a:xfrm>
          <a:off x="13703300" y="141149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30"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31"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32"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33"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18885</xdr:rowOff>
    </xdr:from>
    <xdr:ext cx="405111" cy="259045"/>
    <xdr:sp macro="" textlink="">
      <xdr:nvSpPr>
        <xdr:cNvPr id="734" name="n_1mainValue【消防施設】&#10;有形固定資産減価償却率"/>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157678</xdr:rowOff>
    </xdr:from>
    <xdr:ext cx="405111" cy="259045"/>
    <xdr:sp macro="" textlink="">
      <xdr:nvSpPr>
        <xdr:cNvPr id="735" name="n_2mainValue【消防施設】&#10;有形固定資産減価償却率"/>
        <xdr:cNvSpPr txBox="1"/>
      </xdr:nvSpPr>
      <xdr:spPr>
        <a:xfrm>
          <a:off x="14389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123389</xdr:rowOff>
    </xdr:from>
    <xdr:ext cx="405111" cy="259045"/>
    <xdr:sp macro="" textlink="">
      <xdr:nvSpPr>
        <xdr:cNvPr id="736" name="n_3mainValue【消防施設】&#10;有形固定資産減価償却率"/>
        <xdr:cNvSpPr txBox="1"/>
      </xdr:nvSpPr>
      <xdr:spPr>
        <a:xfrm>
          <a:off x="13500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8" name="直線コネクタ 757"/>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0" name="直線コネクタ 75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61"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62" name="直線コネクタ 761"/>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63"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4" name="フローチャート: 判断 763"/>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5" name="フローチャート: 判断 764"/>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6" name="フローチャート: 判断 765"/>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7" name="フローチャート: 判断 766"/>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68" name="フローチャート: 判断 767"/>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774" name="楕円 773"/>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775" name="【消防施設】&#10;一人当たり面積該当値テキスト"/>
        <xdr:cNvSpPr txBox="1"/>
      </xdr:nvSpPr>
      <xdr:spPr>
        <a:xfrm>
          <a:off x="22199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776" name="楕円 775"/>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17526</xdr:rowOff>
    </xdr:to>
    <xdr:cxnSp macro="">
      <xdr:nvCxnSpPr>
        <xdr:cNvPr id="777" name="直線コネクタ 776"/>
        <xdr:cNvCxnSpPr/>
      </xdr:nvCxnSpPr>
      <xdr:spPr>
        <a:xfrm>
          <a:off x="21323300" y="1459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778" name="楕円 777"/>
        <xdr:cNvSpPr/>
      </xdr:nvSpPr>
      <xdr:spPr>
        <a:xfrm>
          <a:off x="20383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17526</xdr:rowOff>
    </xdr:to>
    <xdr:cxnSp macro="">
      <xdr:nvCxnSpPr>
        <xdr:cNvPr id="779" name="直線コネクタ 778"/>
        <xdr:cNvCxnSpPr/>
      </xdr:nvCxnSpPr>
      <xdr:spPr>
        <a:xfrm>
          <a:off x="20434300" y="1459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780" name="楕円 779"/>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17526</xdr:rowOff>
    </xdr:to>
    <xdr:cxnSp macro="">
      <xdr:nvCxnSpPr>
        <xdr:cNvPr id="781" name="直線コネクタ 780"/>
        <xdr:cNvCxnSpPr/>
      </xdr:nvCxnSpPr>
      <xdr:spPr>
        <a:xfrm>
          <a:off x="19545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82"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83"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84"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85"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786" name="n_1mainValue【消防施設】&#10;一人当たり面積"/>
        <xdr:cNvSpPr txBox="1"/>
      </xdr:nvSpPr>
      <xdr:spPr>
        <a:xfrm>
          <a:off x="21075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787" name="n_2mainValue【消防施設】&#10;一人当たり面積"/>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788" name="n_3mainValue【消防施設】&#10;一人当たり面積"/>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4" name="直線コネクタ 813"/>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5"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6" name="直線コネクタ 815"/>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7"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8" name="直線コネクタ 817"/>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19"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20" name="フローチャート: 判断 819"/>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1" name="フローチャート: 判断 82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2" name="フローチャート: 判断 821"/>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3" name="フローチャート: 判断 822"/>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24" name="フローチャート: 判断 823"/>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46627</xdr:rowOff>
    </xdr:from>
    <xdr:to>
      <xdr:col>85</xdr:col>
      <xdr:colOff>177800</xdr:colOff>
      <xdr:row>107</xdr:row>
      <xdr:rowOff>148227</xdr:rowOff>
    </xdr:to>
    <xdr:sp macro="" textlink="">
      <xdr:nvSpPr>
        <xdr:cNvPr id="830" name="楕円 829"/>
        <xdr:cNvSpPr/>
      </xdr:nvSpPr>
      <xdr:spPr>
        <a:xfrm>
          <a:off x="16268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25054</xdr:rowOff>
    </xdr:from>
    <xdr:ext cx="405111" cy="259045"/>
    <xdr:sp macro="" textlink="">
      <xdr:nvSpPr>
        <xdr:cNvPr id="831" name="【庁舎】&#10;有形固定資産減価償却率該当値テキスト"/>
        <xdr:cNvSpPr txBox="1"/>
      </xdr:nvSpPr>
      <xdr:spPr>
        <a:xfrm>
          <a:off x="16357600"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xdr:rowOff>
    </xdr:from>
    <xdr:to>
      <xdr:col>81</xdr:col>
      <xdr:colOff>101600</xdr:colOff>
      <xdr:row>107</xdr:row>
      <xdr:rowOff>113937</xdr:rowOff>
    </xdr:to>
    <xdr:sp macro="" textlink="">
      <xdr:nvSpPr>
        <xdr:cNvPr id="832" name="楕円 831"/>
        <xdr:cNvSpPr/>
      </xdr:nvSpPr>
      <xdr:spPr>
        <a:xfrm>
          <a:off x="15430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63137</xdr:rowOff>
    </xdr:from>
    <xdr:to>
      <xdr:col>85</xdr:col>
      <xdr:colOff>127000</xdr:colOff>
      <xdr:row>107</xdr:row>
      <xdr:rowOff>97427</xdr:rowOff>
    </xdr:to>
    <xdr:cxnSp macro="">
      <xdr:nvCxnSpPr>
        <xdr:cNvPr id="833" name="直線コネクタ 832"/>
        <xdr:cNvCxnSpPr/>
      </xdr:nvCxnSpPr>
      <xdr:spPr>
        <a:xfrm>
          <a:off x="15481300" y="184082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834" name="楕円 833"/>
        <xdr:cNvSpPr/>
      </xdr:nvSpPr>
      <xdr:spPr>
        <a:xfrm>
          <a:off x="1454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63137</xdr:rowOff>
    </xdr:to>
    <xdr:cxnSp macro="">
      <xdr:nvCxnSpPr>
        <xdr:cNvPr id="835" name="直線コネクタ 834"/>
        <xdr:cNvCxnSpPr/>
      </xdr:nvCxnSpPr>
      <xdr:spPr>
        <a:xfrm>
          <a:off x="14592300" y="183756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116839</xdr:rowOff>
    </xdr:from>
    <xdr:to>
      <xdr:col>72</xdr:col>
      <xdr:colOff>38100</xdr:colOff>
      <xdr:row>107</xdr:row>
      <xdr:rowOff>46989</xdr:rowOff>
    </xdr:to>
    <xdr:sp macro="" textlink="">
      <xdr:nvSpPr>
        <xdr:cNvPr id="836" name="楕円 835"/>
        <xdr:cNvSpPr/>
      </xdr:nvSpPr>
      <xdr:spPr>
        <a:xfrm>
          <a:off x="1365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167639</xdr:rowOff>
    </xdr:from>
    <xdr:to>
      <xdr:col>76</xdr:col>
      <xdr:colOff>114300</xdr:colOff>
      <xdr:row>107</xdr:row>
      <xdr:rowOff>30480</xdr:rowOff>
    </xdr:to>
    <xdr:cxnSp macro="">
      <xdr:nvCxnSpPr>
        <xdr:cNvPr id="837" name="直線コネクタ 836"/>
        <xdr:cNvCxnSpPr/>
      </xdr:nvCxnSpPr>
      <xdr:spPr>
        <a:xfrm>
          <a:off x="13703300" y="183413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8"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39"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40"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41"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105064</xdr:rowOff>
    </xdr:from>
    <xdr:ext cx="405111" cy="259045"/>
    <xdr:sp macro="" textlink="">
      <xdr:nvSpPr>
        <xdr:cNvPr id="842" name="n_1mainValue【庁舎】&#10;有形固定資産減価償却率"/>
        <xdr:cNvSpPr txBox="1"/>
      </xdr:nvSpPr>
      <xdr:spPr>
        <a:xfrm>
          <a:off x="152660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843" name="n_2mainValue【庁舎】&#10;有形固定資産減価償却率"/>
        <xdr:cNvSpPr txBox="1"/>
      </xdr:nvSpPr>
      <xdr:spPr>
        <a:xfrm>
          <a:off x="14389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38116</xdr:rowOff>
    </xdr:from>
    <xdr:ext cx="405111" cy="259045"/>
    <xdr:sp macro="" textlink="">
      <xdr:nvSpPr>
        <xdr:cNvPr id="844" name="n_3mainValue【庁舎】&#10;有形固定資産減価償却率"/>
        <xdr:cNvSpPr txBox="1"/>
      </xdr:nvSpPr>
      <xdr:spPr>
        <a:xfrm>
          <a:off x="13500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5" name="直線コネクタ 8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6" name="テキスト ボックス 8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7" name="直線コネクタ 8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8" name="テキスト ボックス 8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9" name="直線コネクタ 8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0" name="テキスト ボックス 8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1" name="直線コネクタ 8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2" name="テキスト ボックス 8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3" name="直線コネクタ 8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4" name="テキスト ボックス 8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5" name="直線コネクタ 8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6" name="テキスト ボックス 8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70" name="直線コネクタ 869"/>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71"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72" name="直線コネクタ 871"/>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4" name="直線コネクタ 87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75"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6" name="フローチャート: 判断 875"/>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7" name="フローチャート: 判断 876"/>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8" name="フローチャート: 判断 877"/>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9" name="フローチャート: 判断 878"/>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0" name="フローチャート: 判断 879"/>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86" name="楕円 885"/>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887" name="【庁舎】&#10;一人当たり面積該当値テキスト"/>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22134</xdr:rowOff>
    </xdr:from>
    <xdr:to>
      <xdr:col>112</xdr:col>
      <xdr:colOff>38100</xdr:colOff>
      <xdr:row>106</xdr:row>
      <xdr:rowOff>123734</xdr:rowOff>
    </xdr:to>
    <xdr:sp macro="" textlink="">
      <xdr:nvSpPr>
        <xdr:cNvPr id="888" name="楕円 887"/>
        <xdr:cNvSpPr/>
      </xdr:nvSpPr>
      <xdr:spPr>
        <a:xfrm>
          <a:off x="2127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72934</xdr:rowOff>
    </xdr:from>
    <xdr:to>
      <xdr:col>116</xdr:col>
      <xdr:colOff>63500</xdr:colOff>
      <xdr:row>106</xdr:row>
      <xdr:rowOff>76200</xdr:rowOff>
    </xdr:to>
    <xdr:cxnSp macro="">
      <xdr:nvCxnSpPr>
        <xdr:cNvPr id="889" name="直線コネクタ 888"/>
        <xdr:cNvCxnSpPr/>
      </xdr:nvCxnSpPr>
      <xdr:spPr>
        <a:xfrm>
          <a:off x="21323300" y="182466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18869</xdr:rowOff>
    </xdr:from>
    <xdr:to>
      <xdr:col>107</xdr:col>
      <xdr:colOff>101600</xdr:colOff>
      <xdr:row>106</xdr:row>
      <xdr:rowOff>120469</xdr:rowOff>
    </xdr:to>
    <xdr:sp macro="" textlink="">
      <xdr:nvSpPr>
        <xdr:cNvPr id="890" name="楕円 889"/>
        <xdr:cNvSpPr/>
      </xdr:nvSpPr>
      <xdr:spPr>
        <a:xfrm>
          <a:off x="20383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69669</xdr:rowOff>
    </xdr:from>
    <xdr:to>
      <xdr:col>111</xdr:col>
      <xdr:colOff>177800</xdr:colOff>
      <xdr:row>106</xdr:row>
      <xdr:rowOff>72934</xdr:rowOff>
    </xdr:to>
    <xdr:cxnSp macro="">
      <xdr:nvCxnSpPr>
        <xdr:cNvPr id="891" name="直線コネクタ 890"/>
        <xdr:cNvCxnSpPr/>
      </xdr:nvCxnSpPr>
      <xdr:spPr>
        <a:xfrm>
          <a:off x="20434300" y="182433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18869</xdr:rowOff>
    </xdr:from>
    <xdr:to>
      <xdr:col>102</xdr:col>
      <xdr:colOff>165100</xdr:colOff>
      <xdr:row>106</xdr:row>
      <xdr:rowOff>120469</xdr:rowOff>
    </xdr:to>
    <xdr:sp macro="" textlink="">
      <xdr:nvSpPr>
        <xdr:cNvPr id="892" name="楕円 891"/>
        <xdr:cNvSpPr/>
      </xdr:nvSpPr>
      <xdr:spPr>
        <a:xfrm>
          <a:off x="19494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69669</xdr:rowOff>
    </xdr:from>
    <xdr:to>
      <xdr:col>107</xdr:col>
      <xdr:colOff>50800</xdr:colOff>
      <xdr:row>106</xdr:row>
      <xdr:rowOff>69669</xdr:rowOff>
    </xdr:to>
    <xdr:cxnSp macro="">
      <xdr:nvCxnSpPr>
        <xdr:cNvPr id="893" name="直線コネクタ 892"/>
        <xdr:cNvCxnSpPr/>
      </xdr:nvCxnSpPr>
      <xdr:spPr>
        <a:xfrm>
          <a:off x="19545300" y="18243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94"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95"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96"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97"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114861</xdr:rowOff>
    </xdr:from>
    <xdr:ext cx="469744" cy="259045"/>
    <xdr:sp macro="" textlink="">
      <xdr:nvSpPr>
        <xdr:cNvPr id="898" name="n_1mainValue【庁舎】&#10;一人当たり面積"/>
        <xdr:cNvSpPr txBox="1"/>
      </xdr:nvSpPr>
      <xdr:spPr>
        <a:xfrm>
          <a:off x="210757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111596</xdr:rowOff>
    </xdr:from>
    <xdr:ext cx="469744" cy="259045"/>
    <xdr:sp macro="" textlink="">
      <xdr:nvSpPr>
        <xdr:cNvPr id="899" name="n_2mainValue【庁舎】&#10;一人当たり面積"/>
        <xdr:cNvSpPr txBox="1"/>
      </xdr:nvSpPr>
      <xdr:spPr>
        <a:xfrm>
          <a:off x="20199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111596</xdr:rowOff>
    </xdr:from>
    <xdr:ext cx="469744" cy="259045"/>
    <xdr:sp macro="" textlink="">
      <xdr:nvSpPr>
        <xdr:cNvPr id="900" name="n_3mainValue【庁舎】&#10;一人当たり面積"/>
        <xdr:cNvSpPr txBox="1"/>
      </xdr:nvSpPr>
      <xdr:spPr>
        <a:xfrm>
          <a:off x="19310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各公共施設の有形固定資産減価償却率は、概ね類似団体内平均値を上回っており、他団体に比して老朽化が進んでいる状況にある。</a:t>
          </a: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市民一人当たり面積は、市民会館を除き、類似団体内平均値を下回っているが、小規模施設が市内に点在しており、老朽化対策経費や経常的な維持管理費の抑制の観点からも施設の統廃合も含めた総量管理を検討し、効率的・効果的な運用が必要である。</a:t>
          </a: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施設類型別の主な対応状況では、「市民会館」の文化会館（</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SAYAKA</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ホール）では、内部設備の一部改修など軽度な老朽化対策は実施したものの、大規模改修は実施できていない状況である。その他の施設についても、経年に伴う減価償却の進行により、減価償却率は悪化している。</a:t>
          </a: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今後は、公共施設等総合管理計画や個別施設計画に基づく計画的な老朽化対策とともに、総量管理による効果的な運用や安全管理を含め、公共施設の適正管理に努めていく。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58,746
58,279
11.92
19,902,317
19,836,049
51,085
11,875,958
17,375,012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財政力指数は平成２９、３０年度と同じ０．７１であり、近年は概ね横ばいで推移している。類似団体内平均値と比較すると、０．０３ポイント下回る結果となっている。</a:t>
          </a: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引き続き、市税の徴収強化による徴収率の向上などにより財政基盤の強化に努める。</a:t>
          </a:r>
        </a:p>
        <a:p>
          <a:pPr eaLnBrk="1" fontAlgn="auto" latinLnBrk="0" hangingPunct="1"/>
          <a:endParaRPr lang="ja-JP" altLang="ja-JP" sz="1400">
            <a:solidFill>
              <a:srgbClr val="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市税や普通交付税等の増収により歳入（経常一般財源等）が増加したものの、人件費や扶助費・物件費等、従前から高水準で推移していた経費の増加に加え、地方債の残高増に伴い公債費が増加に転じたことによって歳出（経常経費充当一般財源）が大幅に増加し、９９．３％と前年度比４．３ポイント悪化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類似団体内平均値と比較しても５．４ポイント上回っており、今後は行財政改革に基づく事務事業の整理や広域化の検討等効率的な行財政運営を進め、経常収支比率の改善に努める。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29718</xdr:rowOff>
    </xdr:to>
    <xdr:cxnSp macro="">
      <xdr:nvCxnSpPr>
        <xdr:cNvPr id="130" name="直線コネクタ 129"/>
        <xdr:cNvCxnSpPr/>
      </xdr:nvCxnSpPr>
      <xdr:spPr>
        <a:xfrm>
          <a:off x="4114800" y="10795000"/>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62</xdr:row>
      <xdr:rowOff>169926</xdr:rowOff>
    </xdr:to>
    <xdr:cxnSp macro="">
      <xdr:nvCxnSpPr>
        <xdr:cNvPr id="133" name="直線コネクタ 132"/>
        <xdr:cNvCxnSpPr/>
      </xdr:nvCxnSpPr>
      <xdr:spPr>
        <a:xfrm flipV="1">
          <a:off x="3225800" y="107950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63</xdr:row>
      <xdr:rowOff>119126</xdr:rowOff>
    </xdr:to>
    <xdr:cxnSp macro="">
      <xdr:nvCxnSpPr>
        <xdr:cNvPr id="136" name="直線コネクタ 135"/>
        <xdr:cNvCxnSpPr/>
      </xdr:nvCxnSpPr>
      <xdr:spPr>
        <a:xfrm flipV="1">
          <a:off x="2336800" y="1079982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119126</xdr:rowOff>
    </xdr:to>
    <xdr:cxnSp macro="">
      <xdr:nvCxnSpPr>
        <xdr:cNvPr id="139" name="直線コネクタ 138"/>
        <xdr:cNvCxnSpPr/>
      </xdr:nvCxnSpPr>
      <xdr:spPr>
        <a:xfrm>
          <a:off x="1447800" y="1074191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49" name="楕円 148"/>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50" name="財政構造の弾力性該当値テキスト"/>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1" name="楕円 150"/>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2" name="テキスト ボックス 151"/>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119126</xdr:rowOff>
    </xdr:from>
    <xdr:to>
      <xdr:col>15</xdr:col>
      <xdr:colOff>133350</xdr:colOff>
      <xdr:row>63</xdr:row>
      <xdr:rowOff>49276</xdr:rowOff>
    </xdr:to>
    <xdr:sp macro="" textlink="">
      <xdr:nvSpPr>
        <xdr:cNvPr id="153" name="楕円 152"/>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34053</xdr:rowOff>
    </xdr:from>
    <xdr:ext cx="762000" cy="259045"/>
    <xdr:sp macro="" textlink="">
      <xdr:nvSpPr>
        <xdr:cNvPr id="154" name="テキスト ボックス 153"/>
        <xdr:cNvSpPr txBox="1"/>
      </xdr:nvSpPr>
      <xdr:spPr>
        <a:xfrm>
          <a:off x="2844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5" name="楕円 154"/>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154703</xdr:rowOff>
    </xdr:from>
    <xdr:ext cx="762000" cy="259045"/>
    <xdr:sp macro="" textlink="">
      <xdr:nvSpPr>
        <xdr:cNvPr id="156" name="テキスト ボックス 155"/>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7" name="楕円 156"/>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58" name="テキスト ボックス 157"/>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[120,066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退職手当や電算関係経費等の増加によって、平成３０年度決算より悪化し、類似団体内平均値と比較すると６，８７３円高くなっている。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en-US" altLang="ja-JP" sz="1300">
              <a:solidFill>
                <a:srgbClr val="000000"/>
              </a:solidFill>
              <a:latin typeface="ＭＳ Ｐゴシック" panose="020B0600070205080204" pitchFamily="50" charset="-128"/>
              <a:ea typeface="ＭＳ Ｐゴシック" panose="020B0600070205080204" pitchFamily="50" charset="-128"/>
            </a:rPr>
            <a:t>RPA</a:t>
          </a:r>
          <a:r>
            <a:rPr kumimoji="1" lang="ja-JP" altLang="en-US" sz="1300">
              <a:solidFill>
                <a:srgbClr val="000000"/>
              </a:solidFill>
              <a:latin typeface="ＭＳ Ｐゴシック" panose="020B0600070205080204" pitchFamily="50" charset="-128"/>
              <a:ea typeface="ＭＳ Ｐゴシック" panose="020B0600070205080204" pitchFamily="50" charset="-128"/>
            </a:rPr>
            <a:t>などのデジタル化の推進を含め、事業の合理化、効率化を図ることで物件費の抑制や人件費の適正化に努める。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87246</xdr:rowOff>
    </xdr:from>
    <xdr:to>
      <xdr:col>23</xdr:col>
      <xdr:colOff>133350</xdr:colOff>
      <xdr:row>83</xdr:row>
      <xdr:rowOff>134412</xdr:rowOff>
    </xdr:to>
    <xdr:cxnSp macro="">
      <xdr:nvCxnSpPr>
        <xdr:cNvPr id="191" name="直線コネクタ 190"/>
        <xdr:cNvCxnSpPr/>
      </xdr:nvCxnSpPr>
      <xdr:spPr>
        <a:xfrm>
          <a:off x="4114800" y="14317596"/>
          <a:ext cx="838200" cy="4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87246</xdr:rowOff>
    </xdr:from>
    <xdr:to>
      <xdr:col>19</xdr:col>
      <xdr:colOff>133350</xdr:colOff>
      <xdr:row>83</xdr:row>
      <xdr:rowOff>87294</xdr:rowOff>
    </xdr:to>
    <xdr:cxnSp macro="">
      <xdr:nvCxnSpPr>
        <xdr:cNvPr id="194" name="直線コネクタ 193"/>
        <xdr:cNvCxnSpPr/>
      </xdr:nvCxnSpPr>
      <xdr:spPr>
        <a:xfrm flipV="1">
          <a:off x="3225800" y="14317596"/>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79090</xdr:rowOff>
    </xdr:from>
    <xdr:to>
      <xdr:col>15</xdr:col>
      <xdr:colOff>82550</xdr:colOff>
      <xdr:row>83</xdr:row>
      <xdr:rowOff>87294</xdr:rowOff>
    </xdr:to>
    <xdr:cxnSp macro="">
      <xdr:nvCxnSpPr>
        <xdr:cNvPr id="197" name="直線コネクタ 196"/>
        <xdr:cNvCxnSpPr/>
      </xdr:nvCxnSpPr>
      <xdr:spPr>
        <a:xfrm>
          <a:off x="2336800" y="1430944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79090</xdr:rowOff>
    </xdr:from>
    <xdr:to>
      <xdr:col>11</xdr:col>
      <xdr:colOff>31750</xdr:colOff>
      <xdr:row>83</xdr:row>
      <xdr:rowOff>94855</xdr:rowOff>
    </xdr:to>
    <xdr:cxnSp macro="">
      <xdr:nvCxnSpPr>
        <xdr:cNvPr id="200" name="直線コネクタ 199"/>
        <xdr:cNvCxnSpPr/>
      </xdr:nvCxnSpPr>
      <xdr:spPr>
        <a:xfrm flipV="1">
          <a:off x="1447800" y="14309440"/>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83612</xdr:rowOff>
    </xdr:from>
    <xdr:to>
      <xdr:col>23</xdr:col>
      <xdr:colOff>184150</xdr:colOff>
      <xdr:row>84</xdr:row>
      <xdr:rowOff>13762</xdr:rowOff>
    </xdr:to>
    <xdr:sp macro="" textlink="">
      <xdr:nvSpPr>
        <xdr:cNvPr id="210" name="楕円 209"/>
        <xdr:cNvSpPr/>
      </xdr:nvSpPr>
      <xdr:spPr>
        <a:xfrm>
          <a:off x="4902200" y="1431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55689</xdr:rowOff>
    </xdr:from>
    <xdr:ext cx="762000" cy="259045"/>
    <xdr:sp macro="" textlink="">
      <xdr:nvSpPr>
        <xdr:cNvPr id="211" name="人件費・物件費等の状況該当値テキスト"/>
        <xdr:cNvSpPr txBox="1"/>
      </xdr:nvSpPr>
      <xdr:spPr>
        <a:xfrm>
          <a:off x="5041900" y="1428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36446</xdr:rowOff>
    </xdr:from>
    <xdr:to>
      <xdr:col>19</xdr:col>
      <xdr:colOff>184150</xdr:colOff>
      <xdr:row>83</xdr:row>
      <xdr:rowOff>138046</xdr:rowOff>
    </xdr:to>
    <xdr:sp macro="" textlink="">
      <xdr:nvSpPr>
        <xdr:cNvPr id="212" name="楕円 211"/>
        <xdr:cNvSpPr/>
      </xdr:nvSpPr>
      <xdr:spPr>
        <a:xfrm>
          <a:off x="4064000" y="142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122823</xdr:rowOff>
    </xdr:from>
    <xdr:ext cx="736600" cy="259045"/>
    <xdr:sp macro="" textlink="">
      <xdr:nvSpPr>
        <xdr:cNvPr id="213" name="テキスト ボックス 212"/>
        <xdr:cNvSpPr txBox="1"/>
      </xdr:nvSpPr>
      <xdr:spPr>
        <a:xfrm>
          <a:off x="3733800" y="14353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36494</xdr:rowOff>
    </xdr:from>
    <xdr:to>
      <xdr:col>15</xdr:col>
      <xdr:colOff>133350</xdr:colOff>
      <xdr:row>83</xdr:row>
      <xdr:rowOff>138094</xdr:rowOff>
    </xdr:to>
    <xdr:sp macro="" textlink="">
      <xdr:nvSpPr>
        <xdr:cNvPr id="214" name="楕円 213"/>
        <xdr:cNvSpPr/>
      </xdr:nvSpPr>
      <xdr:spPr>
        <a:xfrm>
          <a:off x="3175000" y="1426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122871</xdr:rowOff>
    </xdr:from>
    <xdr:ext cx="762000" cy="259045"/>
    <xdr:sp macro="" textlink="">
      <xdr:nvSpPr>
        <xdr:cNvPr id="215" name="テキスト ボックス 214"/>
        <xdr:cNvSpPr txBox="1"/>
      </xdr:nvSpPr>
      <xdr:spPr>
        <a:xfrm>
          <a:off x="2844800" y="1435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28290</xdr:rowOff>
    </xdr:from>
    <xdr:to>
      <xdr:col>11</xdr:col>
      <xdr:colOff>82550</xdr:colOff>
      <xdr:row>83</xdr:row>
      <xdr:rowOff>129890</xdr:rowOff>
    </xdr:to>
    <xdr:sp macro="" textlink="">
      <xdr:nvSpPr>
        <xdr:cNvPr id="216" name="楕円 215"/>
        <xdr:cNvSpPr/>
      </xdr:nvSpPr>
      <xdr:spPr>
        <a:xfrm>
          <a:off x="2286000" y="1425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114667</xdr:rowOff>
    </xdr:from>
    <xdr:ext cx="762000" cy="259045"/>
    <xdr:sp macro="" textlink="">
      <xdr:nvSpPr>
        <xdr:cNvPr id="217" name="テキスト ボックス 216"/>
        <xdr:cNvSpPr txBox="1"/>
      </xdr:nvSpPr>
      <xdr:spPr>
        <a:xfrm>
          <a:off x="1955800" y="1434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44055</xdr:rowOff>
    </xdr:from>
    <xdr:to>
      <xdr:col>7</xdr:col>
      <xdr:colOff>31750</xdr:colOff>
      <xdr:row>83</xdr:row>
      <xdr:rowOff>145655</xdr:rowOff>
    </xdr:to>
    <xdr:sp macro="" textlink="">
      <xdr:nvSpPr>
        <xdr:cNvPr id="218" name="楕円 217"/>
        <xdr:cNvSpPr/>
      </xdr:nvSpPr>
      <xdr:spPr>
        <a:xfrm>
          <a:off x="1397000" y="142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130432</xdr:rowOff>
    </xdr:from>
    <xdr:ext cx="762000" cy="259045"/>
    <xdr:sp macro="" textlink="">
      <xdr:nvSpPr>
        <xdr:cNvPr id="219" name="テキスト ボックス 218"/>
        <xdr:cNvSpPr txBox="1"/>
      </xdr:nvSpPr>
      <xdr:spPr>
        <a:xfrm>
          <a:off x="1066800" y="1436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平成２４年度以降、時限的な給与削減措置や総合的見直し及び給与構造改革の取扱いが国と異なっていたため、類似団体内平均値と比較すると上回る結果となっている。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令和元年度においては、高齢・高給者の退職、中年齢層の採用及び経験年数階層の変動により、前年度比マイナス０．９ポイントとなった。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今後も、国家公務員や民間企業の給与水準との均衡を図りながら、時代の変化に対応した適正な給与制度の運用に努める。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88</xdr:row>
      <xdr:rowOff>17236</xdr:rowOff>
    </xdr:to>
    <xdr:cxnSp macro="">
      <xdr:nvCxnSpPr>
        <xdr:cNvPr id="255" name="直線コネクタ 254"/>
        <xdr:cNvCxnSpPr/>
      </xdr:nvCxnSpPr>
      <xdr:spPr>
        <a:xfrm flipV="1">
          <a:off x="16179800" y="14949714"/>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51707</xdr:rowOff>
    </xdr:to>
    <xdr:cxnSp macro="">
      <xdr:nvCxnSpPr>
        <xdr:cNvPr id="258" name="直線コネクタ 257"/>
        <xdr:cNvCxnSpPr/>
      </xdr:nvCxnSpPr>
      <xdr:spPr>
        <a:xfrm flipV="1">
          <a:off x="15290800" y="151048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51707</xdr:rowOff>
    </xdr:to>
    <xdr:cxnSp macro="">
      <xdr:nvCxnSpPr>
        <xdr:cNvPr id="261" name="直線コネクタ 260"/>
        <xdr:cNvCxnSpPr/>
      </xdr:nvCxnSpPr>
      <xdr:spPr>
        <a:xfrm>
          <a:off x="14401800" y="150531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120650</xdr:rowOff>
    </xdr:to>
    <xdr:cxnSp macro="">
      <xdr:nvCxnSpPr>
        <xdr:cNvPr id="264" name="直線コネクタ 263"/>
        <xdr:cNvCxnSpPr/>
      </xdr:nvCxnSpPr>
      <xdr:spPr>
        <a:xfrm flipV="1">
          <a:off x="13512800" y="150531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4" name="楕円 273"/>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5"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6" name="楕円 275"/>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7" name="テキスト ボックス 276"/>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78" name="楕円 277"/>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79" name="テキスト ボックス 278"/>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0" name="楕円 279"/>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1" name="テキスト ボックス 280"/>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2" name="楕円 281"/>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3" name="テキスト ボックス 282"/>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[6.40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集中改革プラン以降、平成２２年度以降の定員管理については、集中改革プランの最終目標値（４２１人）を上回らない範囲内で定員管理の数値目標を設定してきたが、令和元年度における人口千人当たり職員数は６．４０人であり、類似団体内平均値をやや上回っているものの、大阪府市町村平均並びに全国平均は共に下回っている状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今後は、「大阪狭山市定員管理方針」に基づき、職員の年齢構成を平準化するための弾力的な対応も行いながら、中長期的な将来を見据えた適正な定員管理に努めていく。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14817</xdr:rowOff>
    </xdr:from>
    <xdr:to>
      <xdr:col>81</xdr:col>
      <xdr:colOff>44450</xdr:colOff>
      <xdr:row>61</xdr:row>
      <xdr:rowOff>32914</xdr:rowOff>
    </xdr:to>
    <xdr:cxnSp macro="">
      <xdr:nvCxnSpPr>
        <xdr:cNvPr id="318" name="直線コネクタ 317"/>
        <xdr:cNvCxnSpPr/>
      </xdr:nvCxnSpPr>
      <xdr:spPr>
        <a:xfrm flipV="1">
          <a:off x="16179800" y="10473267"/>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32914</xdr:rowOff>
    </xdr:from>
    <xdr:to>
      <xdr:col>77</xdr:col>
      <xdr:colOff>44450</xdr:colOff>
      <xdr:row>61</xdr:row>
      <xdr:rowOff>46990</xdr:rowOff>
    </xdr:to>
    <xdr:cxnSp macro="">
      <xdr:nvCxnSpPr>
        <xdr:cNvPr id="321" name="直線コネクタ 320"/>
        <xdr:cNvCxnSpPr/>
      </xdr:nvCxnSpPr>
      <xdr:spPr>
        <a:xfrm flipV="1">
          <a:off x="15290800" y="1049136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40957</xdr:rowOff>
    </xdr:from>
    <xdr:to>
      <xdr:col>72</xdr:col>
      <xdr:colOff>203200</xdr:colOff>
      <xdr:row>61</xdr:row>
      <xdr:rowOff>46990</xdr:rowOff>
    </xdr:to>
    <xdr:cxnSp macro="">
      <xdr:nvCxnSpPr>
        <xdr:cNvPr id="324" name="直線コネクタ 323"/>
        <xdr:cNvCxnSpPr/>
      </xdr:nvCxnSpPr>
      <xdr:spPr>
        <a:xfrm>
          <a:off x="14401800" y="104994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30904</xdr:rowOff>
    </xdr:from>
    <xdr:to>
      <xdr:col>68</xdr:col>
      <xdr:colOff>152400</xdr:colOff>
      <xdr:row>61</xdr:row>
      <xdr:rowOff>40957</xdr:rowOff>
    </xdr:to>
    <xdr:cxnSp macro="">
      <xdr:nvCxnSpPr>
        <xdr:cNvPr id="327" name="直線コネクタ 326"/>
        <xdr:cNvCxnSpPr/>
      </xdr:nvCxnSpPr>
      <xdr:spPr>
        <a:xfrm>
          <a:off x="13512800" y="10489354"/>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37" name="楕円 336"/>
        <xdr:cNvSpPr/>
      </xdr:nvSpPr>
      <xdr:spPr>
        <a:xfrm>
          <a:off x="16967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107544</xdr:rowOff>
    </xdr:from>
    <xdr:ext cx="762000" cy="259045"/>
    <xdr:sp macro="" textlink="">
      <xdr:nvSpPr>
        <xdr:cNvPr id="338" name="定員管理の状況該当値テキスト"/>
        <xdr:cNvSpPr txBox="1"/>
      </xdr:nvSpPr>
      <xdr:spPr>
        <a:xfrm>
          <a:off x="17106900" y="1039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153564</xdr:rowOff>
    </xdr:from>
    <xdr:to>
      <xdr:col>77</xdr:col>
      <xdr:colOff>95250</xdr:colOff>
      <xdr:row>61</xdr:row>
      <xdr:rowOff>83714</xdr:rowOff>
    </xdr:to>
    <xdr:sp macro="" textlink="">
      <xdr:nvSpPr>
        <xdr:cNvPr id="339" name="楕円 338"/>
        <xdr:cNvSpPr/>
      </xdr:nvSpPr>
      <xdr:spPr>
        <a:xfrm>
          <a:off x="16129000" y="104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68491</xdr:rowOff>
    </xdr:from>
    <xdr:ext cx="736600" cy="259045"/>
    <xdr:sp macro="" textlink="">
      <xdr:nvSpPr>
        <xdr:cNvPr id="340" name="テキスト ボックス 339"/>
        <xdr:cNvSpPr txBox="1"/>
      </xdr:nvSpPr>
      <xdr:spPr>
        <a:xfrm>
          <a:off x="15798800" y="10526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1" name="楕円 340"/>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42" name="テキスト ボックス 341"/>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161607</xdr:rowOff>
    </xdr:from>
    <xdr:to>
      <xdr:col>68</xdr:col>
      <xdr:colOff>203200</xdr:colOff>
      <xdr:row>61</xdr:row>
      <xdr:rowOff>91757</xdr:rowOff>
    </xdr:to>
    <xdr:sp macro="" textlink="">
      <xdr:nvSpPr>
        <xdr:cNvPr id="343" name="楕円 342"/>
        <xdr:cNvSpPr/>
      </xdr:nvSpPr>
      <xdr:spPr>
        <a:xfrm>
          <a:off x="14351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76534</xdr:rowOff>
    </xdr:from>
    <xdr:ext cx="762000" cy="259045"/>
    <xdr:sp macro="" textlink="">
      <xdr:nvSpPr>
        <xdr:cNvPr id="344" name="テキスト ボックス 343"/>
        <xdr:cNvSpPr txBox="1"/>
      </xdr:nvSpPr>
      <xdr:spPr>
        <a:xfrm>
          <a:off x="140208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45" name="楕円 344"/>
        <xdr:cNvSpPr/>
      </xdr:nvSpPr>
      <xdr:spPr>
        <a:xfrm>
          <a:off x="13462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66481</xdr:rowOff>
    </xdr:from>
    <xdr:ext cx="762000" cy="259045"/>
    <xdr:sp macro="" textlink="">
      <xdr:nvSpPr>
        <xdr:cNvPr id="346" name="テキスト ボックス 345"/>
        <xdr:cNvSpPr txBox="1"/>
      </xdr:nvSpPr>
      <xdr:spPr>
        <a:xfrm>
          <a:off x="13131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過去の建設地方債の償還終了などにより一般会計等に係る公債費（元利償還金）が減少しているため、実質公債費比率（３カ年平均）は前年度より０．１ポイント改善し、類似団体内平均値と比較しても４．４ポイント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ただし、令和元年度（単年度）は臨時財政対策債や建設地方債現在高の増加が見られるため、今後は公共施設の維持・管理等について計画的かつ効率的な執行に努め、可能な限り新規の起債発行を抑制し、財政の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57150</xdr:rowOff>
    </xdr:to>
    <xdr:cxnSp macro="">
      <xdr:nvCxnSpPr>
        <xdr:cNvPr id="379" name="直線コネクタ 378"/>
        <xdr:cNvCxnSpPr/>
      </xdr:nvCxnSpPr>
      <xdr:spPr>
        <a:xfrm flipV="1">
          <a:off x="16179800" y="67356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137583</xdr:rowOff>
    </xdr:to>
    <xdr:cxnSp macro="">
      <xdr:nvCxnSpPr>
        <xdr:cNvPr id="382" name="直線コネクタ 381"/>
        <xdr:cNvCxnSpPr/>
      </xdr:nvCxnSpPr>
      <xdr:spPr>
        <a:xfrm flipV="1">
          <a:off x="15290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38523</xdr:rowOff>
    </xdr:to>
    <xdr:cxnSp macro="">
      <xdr:nvCxnSpPr>
        <xdr:cNvPr id="385" name="直線コネクタ 384"/>
        <xdr:cNvCxnSpPr/>
      </xdr:nvCxnSpPr>
      <xdr:spPr>
        <a:xfrm flipV="1">
          <a:off x="14401800" y="682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41</xdr:row>
      <xdr:rowOff>3810</xdr:rowOff>
    </xdr:to>
    <xdr:cxnSp macro="">
      <xdr:nvCxnSpPr>
        <xdr:cNvPr id="388" name="直線コネクタ 387"/>
        <xdr:cNvCxnSpPr/>
      </xdr:nvCxnSpPr>
      <xdr:spPr>
        <a:xfrm flipV="1">
          <a:off x="13512800" y="68965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398" name="楕円 397"/>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399" name="公債費負担の状況該当値テキスト"/>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0" name="楕円 399"/>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1" name="テキスト ボックス 400"/>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2" name="楕円 401"/>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3" name="テキスト ボックス 402"/>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4" name="楕円 403"/>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5" name="テキスト ボックス 404"/>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6" name="楕円 405"/>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7" name="テキスト ボックス 406"/>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地方債現在高が増加したものの、公営企業債等繰入見込額の減少によって将来負担額が減少し、令和元年度の将来負担比率はマイナスとなった。今後も計画的な地方債の発行及び残高管理に努める。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63348</xdr:rowOff>
    </xdr:from>
    <xdr:to>
      <xdr:col>72</xdr:col>
      <xdr:colOff>203200</xdr:colOff>
      <xdr:row>14</xdr:row>
      <xdr:rowOff>69139</xdr:rowOff>
    </xdr:to>
    <xdr:cxnSp macro="">
      <xdr:nvCxnSpPr>
        <xdr:cNvPr id="439" name="直線コネクタ 438"/>
        <xdr:cNvCxnSpPr/>
      </xdr:nvCxnSpPr>
      <xdr:spPr>
        <a:xfrm flipV="1">
          <a:off x="14401800" y="246364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40"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2" name="フローチャート: 判断 441"/>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3" name="テキスト ボックス 442"/>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4" name="フローチャート: 判断 443"/>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5" name="テキスト ボックス 444"/>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6" name="フローチャート: 判断 445"/>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47" name="テキスト ボックス 446"/>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8" name="フローチャート: 判断 447"/>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9" name="テキスト ボックス 448"/>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12548</xdr:rowOff>
    </xdr:from>
    <xdr:to>
      <xdr:col>73</xdr:col>
      <xdr:colOff>44450</xdr:colOff>
      <xdr:row>14</xdr:row>
      <xdr:rowOff>114148</xdr:rowOff>
    </xdr:to>
    <xdr:sp macro="" textlink="">
      <xdr:nvSpPr>
        <xdr:cNvPr id="455" name="楕円 454"/>
        <xdr:cNvSpPr/>
      </xdr:nvSpPr>
      <xdr:spPr>
        <a:xfrm>
          <a:off x="15240000" y="24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124325</xdr:rowOff>
    </xdr:from>
    <xdr:ext cx="762000" cy="259045"/>
    <xdr:sp macro="" textlink="">
      <xdr:nvSpPr>
        <xdr:cNvPr id="456" name="テキスト ボックス 455"/>
        <xdr:cNvSpPr txBox="1"/>
      </xdr:nvSpPr>
      <xdr:spPr>
        <a:xfrm>
          <a:off x="14909800" y="218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18339</xdr:rowOff>
    </xdr:from>
    <xdr:to>
      <xdr:col>68</xdr:col>
      <xdr:colOff>203200</xdr:colOff>
      <xdr:row>14</xdr:row>
      <xdr:rowOff>119939</xdr:rowOff>
    </xdr:to>
    <xdr:sp macro="" textlink="">
      <xdr:nvSpPr>
        <xdr:cNvPr id="457" name="楕円 456"/>
        <xdr:cNvSpPr/>
      </xdr:nvSpPr>
      <xdr:spPr>
        <a:xfrm>
          <a:off x="14351000" y="24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130116</xdr:rowOff>
    </xdr:from>
    <xdr:ext cx="762000" cy="259045"/>
    <xdr:sp macro="" textlink="">
      <xdr:nvSpPr>
        <xdr:cNvPr id="458" name="テキスト ボックス 457"/>
        <xdr:cNvSpPr txBox="1"/>
      </xdr:nvSpPr>
      <xdr:spPr>
        <a:xfrm>
          <a:off x="14020800" y="218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58,746
58,279
11.92
19,902,317
19,836,049
51,085
11,875,958
17,375,012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元年度については、高齢・高給職員等の退職が平成３０年度と比較して人数、退職手当額ともに２倍を超える水準となったほか、人事院勧告による給料表（平均０．１％）及び勤勉手当（０．０５月分）の引き上げ改定等により、平成３０年度よりも微増となっている状況であ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今後も、人件費の抑制に努めるとともに、国家公務員や民間企業の給与水準との均衡を図りながら、時代の変化に対応した適正な給与制度の運用に努める。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31750</xdr:rowOff>
    </xdr:to>
    <xdr:cxnSp macro="">
      <xdr:nvCxnSpPr>
        <xdr:cNvPr id="66" name="直線コネクタ 65"/>
        <xdr:cNvCxnSpPr/>
      </xdr:nvCxnSpPr>
      <xdr:spPr>
        <a:xfrm>
          <a:off x="3987800" y="66192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38</xdr:row>
      <xdr:rowOff>134620</xdr:rowOff>
    </xdr:to>
    <xdr:cxnSp macro="">
      <xdr:nvCxnSpPr>
        <xdr:cNvPr id="69" name="直線コネクタ 68"/>
        <xdr:cNvCxnSpPr/>
      </xdr:nvCxnSpPr>
      <xdr:spPr>
        <a:xfrm flipV="1">
          <a:off x="3098800" y="661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134620</xdr:rowOff>
    </xdr:from>
    <xdr:to>
      <xdr:col>15</xdr:col>
      <xdr:colOff>98425</xdr:colOff>
      <xdr:row>39</xdr:row>
      <xdr:rowOff>115570</xdr:rowOff>
    </xdr:to>
    <xdr:cxnSp macro="">
      <xdr:nvCxnSpPr>
        <xdr:cNvPr id="72" name="直線コネクタ 71"/>
        <xdr:cNvCxnSpPr/>
      </xdr:nvCxnSpPr>
      <xdr:spPr>
        <a:xfrm flipV="1">
          <a:off x="2209800" y="6649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115570</xdr:rowOff>
    </xdr:to>
    <xdr:cxnSp macro="">
      <xdr:nvCxnSpPr>
        <xdr:cNvPr id="75" name="直線コネクタ 74"/>
        <xdr:cNvCxnSpPr/>
      </xdr:nvCxnSpPr>
      <xdr:spPr>
        <a:xfrm>
          <a:off x="1320800" y="6733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公園や道路の維持管理に係る経費の増加に加え、近年は電算関係経費の増加が著しく、物件費の経常収支比率は類似団体内平均値に比べ６．０ポイント上回っている。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では、施設の維持管理について指定管理者制度を活用し民間企業へ委託するなど、効率的な予算執行に努めているが、行政サービスの多様化による委託業務の増加が顕著である。行政規模に応じたサービス水準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99786</xdr:rowOff>
    </xdr:from>
    <xdr:to>
      <xdr:col>82</xdr:col>
      <xdr:colOff>107950</xdr:colOff>
      <xdr:row>21</xdr:row>
      <xdr:rowOff>4536</xdr:rowOff>
    </xdr:to>
    <xdr:cxnSp macro="">
      <xdr:nvCxnSpPr>
        <xdr:cNvPr id="129" name="直線コネクタ 128"/>
        <xdr:cNvCxnSpPr/>
      </xdr:nvCxnSpPr>
      <xdr:spPr>
        <a:xfrm>
          <a:off x="15671800" y="35287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23586</xdr:rowOff>
    </xdr:from>
    <xdr:to>
      <xdr:col>78</xdr:col>
      <xdr:colOff>69850</xdr:colOff>
      <xdr:row>20</xdr:row>
      <xdr:rowOff>99786</xdr:rowOff>
    </xdr:to>
    <xdr:cxnSp macro="">
      <xdr:nvCxnSpPr>
        <xdr:cNvPr id="132" name="直線コネクタ 131"/>
        <xdr:cNvCxnSpPr/>
      </xdr:nvCxnSpPr>
      <xdr:spPr>
        <a:xfrm>
          <a:off x="14782800" y="3452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23586</xdr:rowOff>
    </xdr:from>
    <xdr:to>
      <xdr:col>73</xdr:col>
      <xdr:colOff>180975</xdr:colOff>
      <xdr:row>20</xdr:row>
      <xdr:rowOff>88900</xdr:rowOff>
    </xdr:to>
    <xdr:cxnSp macro="">
      <xdr:nvCxnSpPr>
        <xdr:cNvPr id="135" name="直線コネクタ 134"/>
        <xdr:cNvCxnSpPr/>
      </xdr:nvCxnSpPr>
      <xdr:spPr>
        <a:xfrm flipV="1">
          <a:off x="13893800" y="3452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151493</xdr:rowOff>
    </xdr:from>
    <xdr:to>
      <xdr:col>69</xdr:col>
      <xdr:colOff>92075</xdr:colOff>
      <xdr:row>20</xdr:row>
      <xdr:rowOff>88900</xdr:rowOff>
    </xdr:to>
    <xdr:cxnSp macro="">
      <xdr:nvCxnSpPr>
        <xdr:cNvPr id="138" name="直線コネクタ 137"/>
        <xdr:cNvCxnSpPr/>
      </xdr:nvCxnSpPr>
      <xdr:spPr>
        <a:xfrm>
          <a:off x="13004800" y="3409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125186</xdr:rowOff>
    </xdr:from>
    <xdr:to>
      <xdr:col>82</xdr:col>
      <xdr:colOff>158750</xdr:colOff>
      <xdr:row>21</xdr:row>
      <xdr:rowOff>55336</xdr:rowOff>
    </xdr:to>
    <xdr:sp macro="" textlink="">
      <xdr:nvSpPr>
        <xdr:cNvPr id="148" name="楕円 147"/>
        <xdr:cNvSpPr/>
      </xdr:nvSpPr>
      <xdr:spPr>
        <a:xfrm>
          <a:off x="164592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97263</xdr:rowOff>
    </xdr:from>
    <xdr:ext cx="762000" cy="259045"/>
    <xdr:sp macro="" textlink="">
      <xdr:nvSpPr>
        <xdr:cNvPr id="149" name="物件費該当値テキスト"/>
        <xdr:cNvSpPr txBox="1"/>
      </xdr:nvSpPr>
      <xdr:spPr>
        <a:xfrm>
          <a:off x="165989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48986</xdr:rowOff>
    </xdr:from>
    <xdr:to>
      <xdr:col>78</xdr:col>
      <xdr:colOff>120650</xdr:colOff>
      <xdr:row>20</xdr:row>
      <xdr:rowOff>150586</xdr:rowOff>
    </xdr:to>
    <xdr:sp macro="" textlink="">
      <xdr:nvSpPr>
        <xdr:cNvPr id="150" name="楕円 149"/>
        <xdr:cNvSpPr/>
      </xdr:nvSpPr>
      <xdr:spPr>
        <a:xfrm>
          <a:off x="15621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135363</xdr:rowOff>
    </xdr:from>
    <xdr:ext cx="736600" cy="259045"/>
    <xdr:sp macro="" textlink="">
      <xdr:nvSpPr>
        <xdr:cNvPr id="151" name="テキスト ボックス 150"/>
        <xdr:cNvSpPr txBox="1"/>
      </xdr:nvSpPr>
      <xdr:spPr>
        <a:xfrm>
          <a:off x="15290800" y="3564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144236</xdr:rowOff>
    </xdr:from>
    <xdr:to>
      <xdr:col>74</xdr:col>
      <xdr:colOff>31750</xdr:colOff>
      <xdr:row>20</xdr:row>
      <xdr:rowOff>74386</xdr:rowOff>
    </xdr:to>
    <xdr:sp macro="" textlink="">
      <xdr:nvSpPr>
        <xdr:cNvPr id="152" name="楕円 151"/>
        <xdr:cNvSpPr/>
      </xdr:nvSpPr>
      <xdr:spPr>
        <a:xfrm>
          <a:off x="14732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59163</xdr:rowOff>
    </xdr:from>
    <xdr:ext cx="762000" cy="259045"/>
    <xdr:sp macro="" textlink="">
      <xdr:nvSpPr>
        <xdr:cNvPr id="153" name="テキスト ボックス 152"/>
        <xdr:cNvSpPr txBox="1"/>
      </xdr:nvSpPr>
      <xdr:spPr>
        <a:xfrm>
          <a:off x="14401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4" name="楕円 153"/>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55" name="テキスト ボックス 154"/>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100693</xdr:rowOff>
    </xdr:from>
    <xdr:to>
      <xdr:col>65</xdr:col>
      <xdr:colOff>53975</xdr:colOff>
      <xdr:row>20</xdr:row>
      <xdr:rowOff>30843</xdr:rowOff>
    </xdr:to>
    <xdr:sp macro="" textlink="">
      <xdr:nvSpPr>
        <xdr:cNvPr id="156" name="楕円 155"/>
        <xdr:cNvSpPr/>
      </xdr:nvSpPr>
      <xdr:spPr>
        <a:xfrm>
          <a:off x="12954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15620</xdr:rowOff>
    </xdr:from>
    <xdr:ext cx="762000" cy="259045"/>
    <xdr:sp macro="" textlink="">
      <xdr:nvSpPr>
        <xdr:cNvPr id="157" name="テキスト ボックス 156"/>
        <xdr:cNvSpPr txBox="1"/>
      </xdr:nvSpPr>
      <xdr:spPr>
        <a:xfrm>
          <a:off x="12623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すると０．８ポイント上回り、前年度比１．２ポイント増加している。これは、子ども子育て支援新制度による各種の給付費や障がい者への自立支援給付費などの扶助費の増加によるもので、今後も増加傾向が見込ま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給付制度の制度改正や運用に注視しつつ、受益者負担の適正化を含め財源の確保と給付の適正化に努める。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142240</xdr:rowOff>
    </xdr:to>
    <xdr:cxnSp macro="">
      <xdr:nvCxnSpPr>
        <xdr:cNvPr id="190" name="直線コネクタ 189"/>
        <xdr:cNvCxnSpPr/>
      </xdr:nvCxnSpPr>
      <xdr:spPr>
        <a:xfrm>
          <a:off x="3987800" y="9652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168910</xdr:rowOff>
    </xdr:from>
    <xdr:to>
      <xdr:col>19</xdr:col>
      <xdr:colOff>187325</xdr:colOff>
      <xdr:row>56</xdr:row>
      <xdr:rowOff>50800</xdr:rowOff>
    </xdr:to>
    <xdr:cxnSp macro="">
      <xdr:nvCxnSpPr>
        <xdr:cNvPr id="193" name="直線コネクタ 192"/>
        <xdr:cNvCxnSpPr/>
      </xdr:nvCxnSpPr>
      <xdr:spPr>
        <a:xfrm>
          <a:off x="3098800" y="959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55</xdr:row>
      <xdr:rowOff>168910</xdr:rowOff>
    </xdr:to>
    <xdr:cxnSp macro="">
      <xdr:nvCxnSpPr>
        <xdr:cNvPr id="196" name="直線コネクタ 195"/>
        <xdr:cNvCxnSpPr/>
      </xdr:nvCxnSpPr>
      <xdr:spPr>
        <a:xfrm>
          <a:off x="2209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138430</xdr:rowOff>
    </xdr:to>
    <xdr:cxnSp macro="">
      <xdr:nvCxnSpPr>
        <xdr:cNvPr id="199" name="直線コネクタ 198"/>
        <xdr:cNvCxnSpPr/>
      </xdr:nvCxnSpPr>
      <xdr:spPr>
        <a:xfrm>
          <a:off x="1320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209" name="楕円 208"/>
        <xdr:cNvSpPr/>
      </xdr:nvSpPr>
      <xdr:spPr>
        <a:xfrm>
          <a:off x="4775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63517</xdr:rowOff>
    </xdr:from>
    <xdr:ext cx="762000" cy="259045"/>
    <xdr:sp macro="" textlink="">
      <xdr:nvSpPr>
        <xdr:cNvPr id="210" name="扶助費該当値テキスト"/>
        <xdr:cNvSpPr txBox="1"/>
      </xdr:nvSpPr>
      <xdr:spPr>
        <a:xfrm>
          <a:off x="4914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2" name="テキスト ボックス 211"/>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118110</xdr:rowOff>
    </xdr:from>
    <xdr:to>
      <xdr:col>15</xdr:col>
      <xdr:colOff>149225</xdr:colOff>
      <xdr:row>56</xdr:row>
      <xdr:rowOff>48260</xdr:rowOff>
    </xdr:to>
    <xdr:sp macro="" textlink="">
      <xdr:nvSpPr>
        <xdr:cNvPr id="213" name="楕円 212"/>
        <xdr:cNvSpPr/>
      </xdr:nvSpPr>
      <xdr:spPr>
        <a:xfrm>
          <a:off x="3048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58437</xdr:rowOff>
    </xdr:from>
    <xdr:ext cx="762000" cy="259045"/>
    <xdr:sp macro="" textlink="">
      <xdr:nvSpPr>
        <xdr:cNvPr id="214" name="テキスト ボックス 213"/>
        <xdr:cNvSpPr txBox="1"/>
      </xdr:nvSpPr>
      <xdr:spPr>
        <a:xfrm>
          <a:off x="2717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5" name="楕円 214"/>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6" name="テキスト ボックス 215"/>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その他に係る経常収支比率は類似団体内平均値を０．５ポイント下回っているが、前年度比０．３ポイント悪化している。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主な要因は介護保険や後期高齢者医療等の特別会計への繰出金が増加しているためである。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今後、適正な受益者負担割合の設定と、徴収強化を図り、健全化に努める。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81280</xdr:rowOff>
    </xdr:to>
    <xdr:cxnSp macro="">
      <xdr:nvCxnSpPr>
        <xdr:cNvPr id="251" name="直線コネクタ 250"/>
        <xdr:cNvCxnSpPr/>
      </xdr:nvCxnSpPr>
      <xdr:spPr>
        <a:xfrm>
          <a:off x="15671800" y="965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58420</xdr:rowOff>
    </xdr:to>
    <xdr:cxnSp macro="">
      <xdr:nvCxnSpPr>
        <xdr:cNvPr id="254" name="直線コネクタ 253"/>
        <xdr:cNvCxnSpPr/>
      </xdr:nvCxnSpPr>
      <xdr:spPr>
        <a:xfrm>
          <a:off x="14782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43180</xdr:rowOff>
    </xdr:to>
    <xdr:cxnSp macro="">
      <xdr:nvCxnSpPr>
        <xdr:cNvPr id="257" name="直線コネクタ 256"/>
        <xdr:cNvCxnSpPr/>
      </xdr:nvCxnSpPr>
      <xdr:spPr>
        <a:xfrm>
          <a:off x="13893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58420</xdr:rowOff>
    </xdr:to>
    <xdr:cxnSp macro="">
      <xdr:nvCxnSpPr>
        <xdr:cNvPr id="260" name="直線コネクタ 259"/>
        <xdr:cNvCxnSpPr/>
      </xdr:nvCxnSpPr>
      <xdr:spPr>
        <a:xfrm flipV="1">
          <a:off x="13004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0" name="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71"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3" name="テキスト ボックス 272"/>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4" name="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5" name="テキスト ボックス 274"/>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8" name="楕円 277"/>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9" name="テキスト ボックス 278"/>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幼稚園就園奨励費補助金等の減により、対前年度比０．１ポイント減少した。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類似団体内平均値に比べても、５．５ポイント下回っており、過去の行財政改革における、各種補助金や助成金の支給基準や金額の見直しによる適正化の効果が続いている。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今後も社会情勢の変化に注視しつつ、適正な執行に努める。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73116</xdr:rowOff>
    </xdr:from>
    <xdr:to>
      <xdr:col>82</xdr:col>
      <xdr:colOff>107950</xdr:colOff>
      <xdr:row>35</xdr:row>
      <xdr:rowOff>79647</xdr:rowOff>
    </xdr:to>
    <xdr:cxnSp macro="">
      <xdr:nvCxnSpPr>
        <xdr:cNvPr id="313" name="直線コネクタ 312"/>
        <xdr:cNvCxnSpPr/>
      </xdr:nvCxnSpPr>
      <xdr:spPr>
        <a:xfrm flipV="1">
          <a:off x="15671800" y="60738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79647</xdr:rowOff>
    </xdr:from>
    <xdr:to>
      <xdr:col>78</xdr:col>
      <xdr:colOff>69850</xdr:colOff>
      <xdr:row>35</xdr:row>
      <xdr:rowOff>118836</xdr:rowOff>
    </xdr:to>
    <xdr:cxnSp macro="">
      <xdr:nvCxnSpPr>
        <xdr:cNvPr id="316" name="直線コネクタ 315"/>
        <xdr:cNvCxnSpPr/>
      </xdr:nvCxnSpPr>
      <xdr:spPr>
        <a:xfrm flipV="1">
          <a:off x="14782800" y="608039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118836</xdr:rowOff>
    </xdr:from>
    <xdr:to>
      <xdr:col>73</xdr:col>
      <xdr:colOff>180975</xdr:colOff>
      <xdr:row>35</xdr:row>
      <xdr:rowOff>138430</xdr:rowOff>
    </xdr:to>
    <xdr:cxnSp macro="">
      <xdr:nvCxnSpPr>
        <xdr:cNvPr id="319" name="直線コネクタ 318"/>
        <xdr:cNvCxnSpPr/>
      </xdr:nvCxnSpPr>
      <xdr:spPr>
        <a:xfrm flipV="1">
          <a:off x="13893800" y="61195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138430</xdr:rowOff>
    </xdr:to>
    <xdr:cxnSp macro="">
      <xdr:nvCxnSpPr>
        <xdr:cNvPr id="322" name="直線コネクタ 321"/>
        <xdr:cNvCxnSpPr/>
      </xdr:nvCxnSpPr>
      <xdr:spPr>
        <a:xfrm>
          <a:off x="13004800" y="604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22316</xdr:rowOff>
    </xdr:from>
    <xdr:to>
      <xdr:col>82</xdr:col>
      <xdr:colOff>158750</xdr:colOff>
      <xdr:row>35</xdr:row>
      <xdr:rowOff>123916</xdr:rowOff>
    </xdr:to>
    <xdr:sp macro="" textlink="">
      <xdr:nvSpPr>
        <xdr:cNvPr id="332" name="楕円 331"/>
        <xdr:cNvSpPr/>
      </xdr:nvSpPr>
      <xdr:spPr>
        <a:xfrm>
          <a:off x="164592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38843</xdr:rowOff>
    </xdr:from>
    <xdr:ext cx="762000" cy="259045"/>
    <xdr:sp macro="" textlink="">
      <xdr:nvSpPr>
        <xdr:cNvPr id="333" name="補助費等該当値テキスト"/>
        <xdr:cNvSpPr txBox="1"/>
      </xdr:nvSpPr>
      <xdr:spPr>
        <a:xfrm>
          <a:off x="16598900" y="586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28847</xdr:rowOff>
    </xdr:from>
    <xdr:to>
      <xdr:col>78</xdr:col>
      <xdr:colOff>120650</xdr:colOff>
      <xdr:row>35</xdr:row>
      <xdr:rowOff>130447</xdr:rowOff>
    </xdr:to>
    <xdr:sp macro="" textlink="">
      <xdr:nvSpPr>
        <xdr:cNvPr id="334" name="楕円 333"/>
        <xdr:cNvSpPr/>
      </xdr:nvSpPr>
      <xdr:spPr>
        <a:xfrm>
          <a:off x="15621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140624</xdr:rowOff>
    </xdr:from>
    <xdr:ext cx="736600" cy="259045"/>
    <xdr:sp macro="" textlink="">
      <xdr:nvSpPr>
        <xdr:cNvPr id="335" name="テキスト ボックス 334"/>
        <xdr:cNvSpPr txBox="1"/>
      </xdr:nvSpPr>
      <xdr:spPr>
        <a:xfrm>
          <a:off x="15290800" y="579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68036</xdr:rowOff>
    </xdr:from>
    <xdr:to>
      <xdr:col>74</xdr:col>
      <xdr:colOff>31750</xdr:colOff>
      <xdr:row>35</xdr:row>
      <xdr:rowOff>169636</xdr:rowOff>
    </xdr:to>
    <xdr:sp macro="" textlink="">
      <xdr:nvSpPr>
        <xdr:cNvPr id="336" name="楕円 335"/>
        <xdr:cNvSpPr/>
      </xdr:nvSpPr>
      <xdr:spPr>
        <a:xfrm>
          <a:off x="14732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8363</xdr:rowOff>
    </xdr:from>
    <xdr:ext cx="762000" cy="259045"/>
    <xdr:sp macro="" textlink="">
      <xdr:nvSpPr>
        <xdr:cNvPr id="337" name="テキスト ボックス 336"/>
        <xdr:cNvSpPr txBox="1"/>
      </xdr:nvSpPr>
      <xdr:spPr>
        <a:xfrm>
          <a:off x="14401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8" name="楕円 337"/>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9" name="テキスト ボックス 338"/>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40" name="楕円 339"/>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41" name="テキスト ボックス 340"/>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臨時財政対策債及び建設地方債現在高の増加により、令和元年度は公債費が増加に転じ、前年度比０．９ポイント悪化した。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類似団体内平均値を０．９ポイント下回っているものの、今後、各公共施設の老朽化に伴う施設改修が控えているため、計画的かつ効率的な事業の執行及び、起債の抑制に努める。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77</xdr:row>
      <xdr:rowOff>8889</xdr:rowOff>
    </xdr:to>
    <xdr:cxnSp macro="">
      <xdr:nvCxnSpPr>
        <xdr:cNvPr id="374" name="直線コネクタ 373"/>
        <xdr:cNvCxnSpPr/>
      </xdr:nvCxnSpPr>
      <xdr:spPr>
        <a:xfrm>
          <a:off x="3987800" y="131419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165100</xdr:rowOff>
    </xdr:to>
    <xdr:cxnSp macro="">
      <xdr:nvCxnSpPr>
        <xdr:cNvPr id="377" name="直線コネクタ 376"/>
        <xdr:cNvCxnSpPr/>
      </xdr:nvCxnSpPr>
      <xdr:spPr>
        <a:xfrm flipV="1">
          <a:off x="3098800" y="131419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24130</xdr:rowOff>
    </xdr:to>
    <xdr:cxnSp macro="">
      <xdr:nvCxnSpPr>
        <xdr:cNvPr id="380" name="直線コネクタ 379"/>
        <xdr:cNvCxnSpPr/>
      </xdr:nvCxnSpPr>
      <xdr:spPr>
        <a:xfrm flipV="1">
          <a:off x="2209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24130</xdr:rowOff>
    </xdr:to>
    <xdr:cxnSp macro="">
      <xdr:nvCxnSpPr>
        <xdr:cNvPr id="383" name="直線コネクタ 382"/>
        <xdr:cNvCxnSpPr/>
      </xdr:nvCxnSpPr>
      <xdr:spPr>
        <a:xfrm>
          <a:off x="1320800" y="13218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3" name="楕円 392"/>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4" name="公債費該当値テキスト"/>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5" name="楕円 394"/>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6" name="テキスト ボックス 395"/>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7" name="楕円 396"/>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98" name="テキスト ボックス 397"/>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9" name="楕円 398"/>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400" name="テキスト ボックス 399"/>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1" name="楕円 400"/>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2" name="テキスト ボックス 401"/>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公債費以外に係る経常収支比率は、類似団体内平均値と比較すると６．３ポイント上回り、前年度比３．４ポイント増加している。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主な要因は、退職手当等の人件費や子ども子育て支援や障がい者自立支援等の各種給付費などの扶助費、施設の維持管理や電算関係等の物件費の増加である。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今後も物件費の抑制や人件費の適正化に努める。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80</xdr:row>
      <xdr:rowOff>17272</xdr:rowOff>
    </xdr:to>
    <xdr:cxnSp macro="">
      <xdr:nvCxnSpPr>
        <xdr:cNvPr id="433" name="直線コネクタ 432"/>
        <xdr:cNvCxnSpPr/>
      </xdr:nvCxnSpPr>
      <xdr:spPr>
        <a:xfrm>
          <a:off x="15671800" y="1357782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33274</xdr:rowOff>
    </xdr:to>
    <xdr:cxnSp macro="">
      <xdr:nvCxnSpPr>
        <xdr:cNvPr id="436" name="直線コネクタ 435"/>
        <xdr:cNvCxnSpPr/>
      </xdr:nvCxnSpPr>
      <xdr:spPr>
        <a:xfrm>
          <a:off x="14782800" y="13550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101854</xdr:rowOff>
    </xdr:to>
    <xdr:cxnSp macro="">
      <xdr:nvCxnSpPr>
        <xdr:cNvPr id="439" name="直線コネクタ 438"/>
        <xdr:cNvCxnSpPr/>
      </xdr:nvCxnSpPr>
      <xdr:spPr>
        <a:xfrm flipV="1">
          <a:off x="13893800" y="135503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101854</xdr:rowOff>
    </xdr:to>
    <xdr:cxnSp macro="">
      <xdr:nvCxnSpPr>
        <xdr:cNvPr id="442" name="直線コネクタ 441"/>
        <xdr:cNvCxnSpPr/>
      </xdr:nvCxnSpPr>
      <xdr:spPr>
        <a:xfrm>
          <a:off x="13004800" y="13481813"/>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137922</xdr:rowOff>
    </xdr:from>
    <xdr:to>
      <xdr:col>82</xdr:col>
      <xdr:colOff>158750</xdr:colOff>
      <xdr:row>80</xdr:row>
      <xdr:rowOff>68072</xdr:rowOff>
    </xdr:to>
    <xdr:sp macro="" textlink="">
      <xdr:nvSpPr>
        <xdr:cNvPr id="452" name="楕円 451"/>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109999</xdr:rowOff>
    </xdr:from>
    <xdr:ext cx="762000" cy="259045"/>
    <xdr:sp macro="" textlink="">
      <xdr:nvSpPr>
        <xdr:cNvPr id="453" name="公債費以外該当値テキスト"/>
        <xdr:cNvSpPr txBox="1"/>
      </xdr:nvSpPr>
      <xdr:spPr>
        <a:xfrm>
          <a:off x="165989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4" name="楕円 453"/>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55" name="テキスト ボックス 454"/>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56" name="楕円 455"/>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57" name="テキスト ボックス 456"/>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58" name="楕円 457"/>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59" name="テキスト ボックス 458"/>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60" name="楕円 459"/>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61" name="テキスト ボックス 460"/>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20815</xdr:rowOff>
    </xdr:from>
    <xdr:to>
      <xdr:col>29</xdr:col>
      <xdr:colOff>127000</xdr:colOff>
      <xdr:row>17</xdr:row>
      <xdr:rowOff>33636</xdr:rowOff>
    </xdr:to>
    <xdr:cxnSp macro="">
      <xdr:nvCxnSpPr>
        <xdr:cNvPr id="50" name="直線コネクタ 49"/>
        <xdr:cNvCxnSpPr/>
      </xdr:nvCxnSpPr>
      <xdr:spPr bwMode="auto">
        <a:xfrm flipV="1">
          <a:off x="5003800" y="2983090"/>
          <a:ext cx="647700" cy="12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5592</xdr:rowOff>
    </xdr:from>
    <xdr:ext cx="762000" cy="259045"/>
    <xdr:sp macro="" textlink="">
      <xdr:nvSpPr>
        <xdr:cNvPr id="51" name="人口1人当たり決算額の推移平均値テキスト130"/>
        <xdr:cNvSpPr txBox="1"/>
      </xdr:nvSpPr>
      <xdr:spPr>
        <a:xfrm>
          <a:off x="5740400" y="29678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33636</xdr:rowOff>
    </xdr:from>
    <xdr:to>
      <xdr:col>26</xdr:col>
      <xdr:colOff>50800</xdr:colOff>
      <xdr:row>17</xdr:row>
      <xdr:rowOff>41237</xdr:rowOff>
    </xdr:to>
    <xdr:cxnSp macro="">
      <xdr:nvCxnSpPr>
        <xdr:cNvPr id="53" name="直線コネクタ 52"/>
        <xdr:cNvCxnSpPr/>
      </xdr:nvCxnSpPr>
      <xdr:spPr bwMode="auto">
        <a:xfrm flipV="1">
          <a:off x="4305300" y="2995911"/>
          <a:ext cx="698500" cy="7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41237</xdr:rowOff>
    </xdr:from>
    <xdr:to>
      <xdr:col>22</xdr:col>
      <xdr:colOff>114300</xdr:colOff>
      <xdr:row>17</xdr:row>
      <xdr:rowOff>50857</xdr:rowOff>
    </xdr:to>
    <xdr:cxnSp macro="">
      <xdr:nvCxnSpPr>
        <xdr:cNvPr id="56" name="直線コネクタ 55"/>
        <xdr:cNvCxnSpPr/>
      </xdr:nvCxnSpPr>
      <xdr:spPr bwMode="auto">
        <a:xfrm flipV="1">
          <a:off x="3606800" y="3003512"/>
          <a:ext cx="698500" cy="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34417</xdr:rowOff>
    </xdr:from>
    <xdr:to>
      <xdr:col>18</xdr:col>
      <xdr:colOff>177800</xdr:colOff>
      <xdr:row>17</xdr:row>
      <xdr:rowOff>50857</xdr:rowOff>
    </xdr:to>
    <xdr:cxnSp macro="">
      <xdr:nvCxnSpPr>
        <xdr:cNvPr id="59" name="直線コネクタ 58"/>
        <xdr:cNvCxnSpPr/>
      </xdr:nvCxnSpPr>
      <xdr:spPr bwMode="auto">
        <a:xfrm>
          <a:off x="2908300" y="2996692"/>
          <a:ext cx="698500" cy="16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141465</xdr:rowOff>
    </xdr:from>
    <xdr:to>
      <xdr:col>29</xdr:col>
      <xdr:colOff>177800</xdr:colOff>
      <xdr:row>17</xdr:row>
      <xdr:rowOff>71615</xdr:rowOff>
    </xdr:to>
    <xdr:sp macro="" textlink="">
      <xdr:nvSpPr>
        <xdr:cNvPr id="69" name="楕円 68"/>
        <xdr:cNvSpPr/>
      </xdr:nvSpPr>
      <xdr:spPr bwMode="auto">
        <a:xfrm>
          <a:off x="5600700" y="293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157992</xdr:rowOff>
    </xdr:from>
    <xdr:ext cx="762000" cy="259045"/>
    <xdr:sp macro="" textlink="">
      <xdr:nvSpPr>
        <xdr:cNvPr id="70" name="人口1人当たり決算額の推移該当値テキスト130"/>
        <xdr:cNvSpPr txBox="1"/>
      </xdr:nvSpPr>
      <xdr:spPr>
        <a:xfrm>
          <a:off x="5740400" y="277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154286</xdr:rowOff>
    </xdr:from>
    <xdr:to>
      <xdr:col>26</xdr:col>
      <xdr:colOff>101600</xdr:colOff>
      <xdr:row>17</xdr:row>
      <xdr:rowOff>84436</xdr:rowOff>
    </xdr:to>
    <xdr:sp macro="" textlink="">
      <xdr:nvSpPr>
        <xdr:cNvPr id="71" name="楕円 70"/>
        <xdr:cNvSpPr/>
      </xdr:nvSpPr>
      <xdr:spPr bwMode="auto">
        <a:xfrm>
          <a:off x="4953000" y="294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94613</xdr:rowOff>
    </xdr:from>
    <xdr:ext cx="736600" cy="259045"/>
    <xdr:sp macro="" textlink="">
      <xdr:nvSpPr>
        <xdr:cNvPr id="72" name="テキスト ボックス 71"/>
        <xdr:cNvSpPr txBox="1"/>
      </xdr:nvSpPr>
      <xdr:spPr>
        <a:xfrm>
          <a:off x="4622800" y="2713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161887</xdr:rowOff>
    </xdr:from>
    <xdr:to>
      <xdr:col>22</xdr:col>
      <xdr:colOff>165100</xdr:colOff>
      <xdr:row>17</xdr:row>
      <xdr:rowOff>92037</xdr:rowOff>
    </xdr:to>
    <xdr:sp macro="" textlink="">
      <xdr:nvSpPr>
        <xdr:cNvPr id="73" name="楕円 72"/>
        <xdr:cNvSpPr/>
      </xdr:nvSpPr>
      <xdr:spPr bwMode="auto">
        <a:xfrm>
          <a:off x="4254500" y="2952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102214</xdr:rowOff>
    </xdr:from>
    <xdr:ext cx="762000" cy="259045"/>
    <xdr:sp macro="" textlink="">
      <xdr:nvSpPr>
        <xdr:cNvPr id="74" name="テキスト ボックス 73"/>
        <xdr:cNvSpPr txBox="1"/>
      </xdr:nvSpPr>
      <xdr:spPr>
        <a:xfrm>
          <a:off x="3924300" y="272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57</xdr:rowOff>
    </xdr:from>
    <xdr:to>
      <xdr:col>19</xdr:col>
      <xdr:colOff>38100</xdr:colOff>
      <xdr:row>17</xdr:row>
      <xdr:rowOff>101657</xdr:rowOff>
    </xdr:to>
    <xdr:sp macro="" textlink="">
      <xdr:nvSpPr>
        <xdr:cNvPr id="75" name="楕円 74"/>
        <xdr:cNvSpPr/>
      </xdr:nvSpPr>
      <xdr:spPr bwMode="auto">
        <a:xfrm>
          <a:off x="3556000" y="296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111834</xdr:rowOff>
    </xdr:from>
    <xdr:ext cx="762000" cy="259045"/>
    <xdr:sp macro="" textlink="">
      <xdr:nvSpPr>
        <xdr:cNvPr id="76" name="テキスト ボックス 75"/>
        <xdr:cNvSpPr txBox="1"/>
      </xdr:nvSpPr>
      <xdr:spPr>
        <a:xfrm>
          <a:off x="3225800" y="27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155067</xdr:rowOff>
    </xdr:from>
    <xdr:to>
      <xdr:col>15</xdr:col>
      <xdr:colOff>101600</xdr:colOff>
      <xdr:row>17</xdr:row>
      <xdr:rowOff>85217</xdr:rowOff>
    </xdr:to>
    <xdr:sp macro="" textlink="">
      <xdr:nvSpPr>
        <xdr:cNvPr id="77" name="楕円 76"/>
        <xdr:cNvSpPr/>
      </xdr:nvSpPr>
      <xdr:spPr bwMode="auto">
        <a:xfrm>
          <a:off x="2857500" y="2945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95394</xdr:rowOff>
    </xdr:from>
    <xdr:ext cx="762000" cy="259045"/>
    <xdr:sp macro="" textlink="">
      <xdr:nvSpPr>
        <xdr:cNvPr id="78" name="テキスト ボックス 77"/>
        <xdr:cNvSpPr txBox="1"/>
      </xdr:nvSpPr>
      <xdr:spPr>
        <a:xfrm>
          <a:off x="25273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18350</xdr:rowOff>
    </xdr:from>
    <xdr:to>
      <xdr:col>29</xdr:col>
      <xdr:colOff>127000</xdr:colOff>
      <xdr:row>37</xdr:row>
      <xdr:rowOff>86211</xdr:rowOff>
    </xdr:to>
    <xdr:cxnSp macro="">
      <xdr:nvCxnSpPr>
        <xdr:cNvPr id="113" name="直線コネクタ 112"/>
        <xdr:cNvCxnSpPr/>
      </xdr:nvCxnSpPr>
      <xdr:spPr bwMode="auto">
        <a:xfrm flipV="1">
          <a:off x="5003800" y="7143050"/>
          <a:ext cx="647700" cy="67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34972</xdr:rowOff>
    </xdr:from>
    <xdr:to>
      <xdr:col>26</xdr:col>
      <xdr:colOff>50800</xdr:colOff>
      <xdr:row>37</xdr:row>
      <xdr:rowOff>86211</xdr:rowOff>
    </xdr:to>
    <xdr:cxnSp macro="">
      <xdr:nvCxnSpPr>
        <xdr:cNvPr id="116" name="直線コネクタ 115"/>
        <xdr:cNvCxnSpPr/>
      </xdr:nvCxnSpPr>
      <xdr:spPr bwMode="auto">
        <a:xfrm>
          <a:off x="4305300" y="7159672"/>
          <a:ext cx="698500" cy="5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167429</xdr:rowOff>
    </xdr:from>
    <xdr:to>
      <xdr:col>22</xdr:col>
      <xdr:colOff>114300</xdr:colOff>
      <xdr:row>37</xdr:row>
      <xdr:rowOff>34972</xdr:rowOff>
    </xdr:to>
    <xdr:cxnSp macro="">
      <xdr:nvCxnSpPr>
        <xdr:cNvPr id="119" name="直線コネクタ 118"/>
        <xdr:cNvCxnSpPr/>
      </xdr:nvCxnSpPr>
      <xdr:spPr bwMode="auto">
        <a:xfrm>
          <a:off x="3606800" y="7120679"/>
          <a:ext cx="698500" cy="3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91077</xdr:rowOff>
    </xdr:from>
    <xdr:to>
      <xdr:col>18</xdr:col>
      <xdr:colOff>177800</xdr:colOff>
      <xdr:row>36</xdr:row>
      <xdr:rowOff>167429</xdr:rowOff>
    </xdr:to>
    <xdr:cxnSp macro="">
      <xdr:nvCxnSpPr>
        <xdr:cNvPr id="122" name="直線コネクタ 121"/>
        <xdr:cNvCxnSpPr/>
      </xdr:nvCxnSpPr>
      <xdr:spPr bwMode="auto">
        <a:xfrm>
          <a:off x="2908300" y="7044327"/>
          <a:ext cx="698500" cy="7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139000</xdr:rowOff>
    </xdr:from>
    <xdr:to>
      <xdr:col>29</xdr:col>
      <xdr:colOff>177800</xdr:colOff>
      <xdr:row>37</xdr:row>
      <xdr:rowOff>69150</xdr:rowOff>
    </xdr:to>
    <xdr:sp macro="" textlink="">
      <xdr:nvSpPr>
        <xdr:cNvPr id="132" name="楕円 131"/>
        <xdr:cNvSpPr/>
      </xdr:nvSpPr>
      <xdr:spPr bwMode="auto">
        <a:xfrm>
          <a:off x="5600700" y="7092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111077</xdr:rowOff>
    </xdr:from>
    <xdr:ext cx="762000" cy="259045"/>
    <xdr:sp macro="" textlink="">
      <xdr:nvSpPr>
        <xdr:cNvPr id="133" name="人口1人当たり決算額の推移該当値テキスト445"/>
        <xdr:cNvSpPr txBox="1"/>
      </xdr:nvSpPr>
      <xdr:spPr>
        <a:xfrm>
          <a:off x="5740400" y="70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35411</xdr:rowOff>
    </xdr:from>
    <xdr:to>
      <xdr:col>26</xdr:col>
      <xdr:colOff>101600</xdr:colOff>
      <xdr:row>37</xdr:row>
      <xdr:rowOff>137011</xdr:rowOff>
    </xdr:to>
    <xdr:sp macro="" textlink="">
      <xdr:nvSpPr>
        <xdr:cNvPr id="134" name="楕円 133"/>
        <xdr:cNvSpPr/>
      </xdr:nvSpPr>
      <xdr:spPr bwMode="auto">
        <a:xfrm>
          <a:off x="4953000" y="716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121788</xdr:rowOff>
    </xdr:from>
    <xdr:ext cx="736600" cy="259045"/>
    <xdr:sp macro="" textlink="">
      <xdr:nvSpPr>
        <xdr:cNvPr id="135" name="テキスト ボックス 134"/>
        <xdr:cNvSpPr txBox="1"/>
      </xdr:nvSpPr>
      <xdr:spPr>
        <a:xfrm>
          <a:off x="4622800" y="7246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155622</xdr:rowOff>
    </xdr:from>
    <xdr:to>
      <xdr:col>22</xdr:col>
      <xdr:colOff>165100</xdr:colOff>
      <xdr:row>37</xdr:row>
      <xdr:rowOff>85772</xdr:rowOff>
    </xdr:to>
    <xdr:sp macro="" textlink="">
      <xdr:nvSpPr>
        <xdr:cNvPr id="136" name="楕円 135"/>
        <xdr:cNvSpPr/>
      </xdr:nvSpPr>
      <xdr:spPr bwMode="auto">
        <a:xfrm>
          <a:off x="4254500" y="710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70549</xdr:rowOff>
    </xdr:from>
    <xdr:ext cx="762000" cy="259045"/>
    <xdr:sp macro="" textlink="">
      <xdr:nvSpPr>
        <xdr:cNvPr id="137" name="テキスト ボックス 136"/>
        <xdr:cNvSpPr txBox="1"/>
      </xdr:nvSpPr>
      <xdr:spPr>
        <a:xfrm>
          <a:off x="3924300" y="719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116629</xdr:rowOff>
    </xdr:from>
    <xdr:to>
      <xdr:col>19</xdr:col>
      <xdr:colOff>38100</xdr:colOff>
      <xdr:row>37</xdr:row>
      <xdr:rowOff>46779</xdr:rowOff>
    </xdr:to>
    <xdr:sp macro="" textlink="">
      <xdr:nvSpPr>
        <xdr:cNvPr id="138" name="楕円 137"/>
        <xdr:cNvSpPr/>
      </xdr:nvSpPr>
      <xdr:spPr bwMode="auto">
        <a:xfrm>
          <a:off x="3556000" y="706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31556</xdr:rowOff>
    </xdr:from>
    <xdr:ext cx="762000" cy="259045"/>
    <xdr:sp macro="" textlink="">
      <xdr:nvSpPr>
        <xdr:cNvPr id="139" name="テキスト ボックス 138"/>
        <xdr:cNvSpPr txBox="1"/>
      </xdr:nvSpPr>
      <xdr:spPr>
        <a:xfrm>
          <a:off x="3225800" y="715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40277</xdr:rowOff>
    </xdr:from>
    <xdr:to>
      <xdr:col>15</xdr:col>
      <xdr:colOff>101600</xdr:colOff>
      <xdr:row>36</xdr:row>
      <xdr:rowOff>141877</xdr:rowOff>
    </xdr:to>
    <xdr:sp macro="" textlink="">
      <xdr:nvSpPr>
        <xdr:cNvPr id="140" name="楕円 139"/>
        <xdr:cNvSpPr/>
      </xdr:nvSpPr>
      <xdr:spPr bwMode="auto">
        <a:xfrm>
          <a:off x="2857500" y="699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126654</xdr:rowOff>
    </xdr:from>
    <xdr:ext cx="762000" cy="259045"/>
    <xdr:sp macro="" textlink="">
      <xdr:nvSpPr>
        <xdr:cNvPr id="141" name="テキスト ボックス 140"/>
        <xdr:cNvSpPr txBox="1"/>
      </xdr:nvSpPr>
      <xdr:spPr>
        <a:xfrm>
          <a:off x="2527300" y="70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58,746
58,279
11.92
19,902,317
19,836,049
51,085
11,875,958
17,375,012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67443</xdr:rowOff>
    </xdr:from>
    <xdr:to>
      <xdr:col>24</xdr:col>
      <xdr:colOff>63500</xdr:colOff>
      <xdr:row>36</xdr:row>
      <xdr:rowOff>134900</xdr:rowOff>
    </xdr:to>
    <xdr:cxnSp macro="">
      <xdr:nvCxnSpPr>
        <xdr:cNvPr id="61" name="直線コネクタ 60"/>
        <xdr:cNvCxnSpPr/>
      </xdr:nvCxnSpPr>
      <xdr:spPr>
        <a:xfrm flipV="1">
          <a:off x="3797300" y="6239643"/>
          <a:ext cx="838200" cy="6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127260</xdr:rowOff>
    </xdr:from>
    <xdr:to>
      <xdr:col>19</xdr:col>
      <xdr:colOff>177800</xdr:colOff>
      <xdr:row>36</xdr:row>
      <xdr:rowOff>134900</xdr:rowOff>
    </xdr:to>
    <xdr:cxnSp macro="">
      <xdr:nvCxnSpPr>
        <xdr:cNvPr id="64" name="直線コネクタ 63"/>
        <xdr:cNvCxnSpPr/>
      </xdr:nvCxnSpPr>
      <xdr:spPr>
        <a:xfrm>
          <a:off x="2908300" y="6299460"/>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76435</xdr:rowOff>
    </xdr:from>
    <xdr:to>
      <xdr:col>15</xdr:col>
      <xdr:colOff>50800</xdr:colOff>
      <xdr:row>36</xdr:row>
      <xdr:rowOff>127260</xdr:rowOff>
    </xdr:to>
    <xdr:cxnSp macro="">
      <xdr:nvCxnSpPr>
        <xdr:cNvPr id="67" name="直線コネクタ 66"/>
        <xdr:cNvCxnSpPr/>
      </xdr:nvCxnSpPr>
      <xdr:spPr>
        <a:xfrm>
          <a:off x="2019300" y="6248635"/>
          <a:ext cx="8890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58300</xdr:rowOff>
    </xdr:from>
    <xdr:to>
      <xdr:col>10</xdr:col>
      <xdr:colOff>114300</xdr:colOff>
      <xdr:row>36</xdr:row>
      <xdr:rowOff>76435</xdr:rowOff>
    </xdr:to>
    <xdr:cxnSp macro="">
      <xdr:nvCxnSpPr>
        <xdr:cNvPr id="70" name="直線コネクタ 69"/>
        <xdr:cNvCxnSpPr/>
      </xdr:nvCxnSpPr>
      <xdr:spPr>
        <a:xfrm>
          <a:off x="1130300" y="6230500"/>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16643</xdr:rowOff>
    </xdr:from>
    <xdr:to>
      <xdr:col>24</xdr:col>
      <xdr:colOff>114300</xdr:colOff>
      <xdr:row>36</xdr:row>
      <xdr:rowOff>118243</xdr:rowOff>
    </xdr:to>
    <xdr:sp macro="" textlink="">
      <xdr:nvSpPr>
        <xdr:cNvPr id="80" name="楕円 79"/>
        <xdr:cNvSpPr/>
      </xdr:nvSpPr>
      <xdr:spPr>
        <a:xfrm>
          <a:off x="4584700" y="61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39520</xdr:rowOff>
    </xdr:from>
    <xdr:ext cx="534377" cy="259045"/>
    <xdr:sp macro="" textlink="">
      <xdr:nvSpPr>
        <xdr:cNvPr id="81" name="人件費該当値テキスト"/>
        <xdr:cNvSpPr txBox="1"/>
      </xdr:nvSpPr>
      <xdr:spPr>
        <a:xfrm>
          <a:off x="4686300" y="604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84100</xdr:rowOff>
    </xdr:from>
    <xdr:to>
      <xdr:col>20</xdr:col>
      <xdr:colOff>38100</xdr:colOff>
      <xdr:row>37</xdr:row>
      <xdr:rowOff>14250</xdr:rowOff>
    </xdr:to>
    <xdr:sp macro="" textlink="">
      <xdr:nvSpPr>
        <xdr:cNvPr id="82" name="楕円 81"/>
        <xdr:cNvSpPr/>
      </xdr:nvSpPr>
      <xdr:spPr>
        <a:xfrm>
          <a:off x="3746500" y="62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30777</xdr:rowOff>
    </xdr:from>
    <xdr:ext cx="534377" cy="259045"/>
    <xdr:sp macro="" textlink="">
      <xdr:nvSpPr>
        <xdr:cNvPr id="83" name="テキスト ボックス 82"/>
        <xdr:cNvSpPr txBox="1"/>
      </xdr:nvSpPr>
      <xdr:spPr>
        <a:xfrm>
          <a:off x="3530111" y="60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76460</xdr:rowOff>
    </xdr:from>
    <xdr:to>
      <xdr:col>15</xdr:col>
      <xdr:colOff>101600</xdr:colOff>
      <xdr:row>37</xdr:row>
      <xdr:rowOff>6610</xdr:rowOff>
    </xdr:to>
    <xdr:sp macro="" textlink="">
      <xdr:nvSpPr>
        <xdr:cNvPr id="84" name="楕円 83"/>
        <xdr:cNvSpPr/>
      </xdr:nvSpPr>
      <xdr:spPr>
        <a:xfrm>
          <a:off x="2857500" y="62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23137</xdr:rowOff>
    </xdr:from>
    <xdr:ext cx="534377" cy="259045"/>
    <xdr:sp macro="" textlink="">
      <xdr:nvSpPr>
        <xdr:cNvPr id="85" name="テキスト ボックス 84"/>
        <xdr:cNvSpPr txBox="1"/>
      </xdr:nvSpPr>
      <xdr:spPr>
        <a:xfrm>
          <a:off x="2641111" y="60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25635</xdr:rowOff>
    </xdr:from>
    <xdr:to>
      <xdr:col>10</xdr:col>
      <xdr:colOff>165100</xdr:colOff>
      <xdr:row>36</xdr:row>
      <xdr:rowOff>127235</xdr:rowOff>
    </xdr:to>
    <xdr:sp macro="" textlink="">
      <xdr:nvSpPr>
        <xdr:cNvPr id="86" name="楕円 85"/>
        <xdr:cNvSpPr/>
      </xdr:nvSpPr>
      <xdr:spPr>
        <a:xfrm>
          <a:off x="1968500" y="61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143762</xdr:rowOff>
    </xdr:from>
    <xdr:ext cx="534377" cy="259045"/>
    <xdr:sp macro="" textlink="">
      <xdr:nvSpPr>
        <xdr:cNvPr id="87" name="テキスト ボックス 86"/>
        <xdr:cNvSpPr txBox="1"/>
      </xdr:nvSpPr>
      <xdr:spPr>
        <a:xfrm>
          <a:off x="1752111" y="59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7500</xdr:rowOff>
    </xdr:from>
    <xdr:to>
      <xdr:col>6</xdr:col>
      <xdr:colOff>38100</xdr:colOff>
      <xdr:row>36</xdr:row>
      <xdr:rowOff>109100</xdr:rowOff>
    </xdr:to>
    <xdr:sp macro="" textlink="">
      <xdr:nvSpPr>
        <xdr:cNvPr id="88" name="楕円 87"/>
        <xdr:cNvSpPr/>
      </xdr:nvSpPr>
      <xdr:spPr>
        <a:xfrm>
          <a:off x="1079500" y="61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125627</xdr:rowOff>
    </xdr:from>
    <xdr:ext cx="534377" cy="259045"/>
    <xdr:sp macro="" textlink="">
      <xdr:nvSpPr>
        <xdr:cNvPr id="89" name="テキスト ボックス 88"/>
        <xdr:cNvSpPr txBox="1"/>
      </xdr:nvSpPr>
      <xdr:spPr>
        <a:xfrm>
          <a:off x="863111" y="59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69977</xdr:rowOff>
    </xdr:from>
    <xdr:to>
      <xdr:col>24</xdr:col>
      <xdr:colOff>63500</xdr:colOff>
      <xdr:row>55</xdr:row>
      <xdr:rowOff>125526</xdr:rowOff>
    </xdr:to>
    <xdr:cxnSp macro="">
      <xdr:nvCxnSpPr>
        <xdr:cNvPr id="123" name="直線コネクタ 122"/>
        <xdr:cNvCxnSpPr/>
      </xdr:nvCxnSpPr>
      <xdr:spPr>
        <a:xfrm flipV="1">
          <a:off x="3797300" y="9499727"/>
          <a:ext cx="838200" cy="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110154</xdr:rowOff>
    </xdr:from>
    <xdr:to>
      <xdr:col>19</xdr:col>
      <xdr:colOff>177800</xdr:colOff>
      <xdr:row>55</xdr:row>
      <xdr:rowOff>125526</xdr:rowOff>
    </xdr:to>
    <xdr:cxnSp macro="">
      <xdr:nvCxnSpPr>
        <xdr:cNvPr id="126" name="直線コネクタ 125"/>
        <xdr:cNvCxnSpPr/>
      </xdr:nvCxnSpPr>
      <xdr:spPr>
        <a:xfrm>
          <a:off x="2908300" y="9539904"/>
          <a:ext cx="889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102495</xdr:rowOff>
    </xdr:from>
    <xdr:to>
      <xdr:col>15</xdr:col>
      <xdr:colOff>50800</xdr:colOff>
      <xdr:row>55</xdr:row>
      <xdr:rowOff>110154</xdr:rowOff>
    </xdr:to>
    <xdr:cxnSp macro="">
      <xdr:nvCxnSpPr>
        <xdr:cNvPr id="129" name="直線コネクタ 128"/>
        <xdr:cNvCxnSpPr/>
      </xdr:nvCxnSpPr>
      <xdr:spPr>
        <a:xfrm>
          <a:off x="2019300" y="9532245"/>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97952</xdr:rowOff>
    </xdr:from>
    <xdr:to>
      <xdr:col>10</xdr:col>
      <xdr:colOff>114300</xdr:colOff>
      <xdr:row>55</xdr:row>
      <xdr:rowOff>102495</xdr:rowOff>
    </xdr:to>
    <xdr:cxnSp macro="">
      <xdr:nvCxnSpPr>
        <xdr:cNvPr id="132" name="直線コネクタ 131"/>
        <xdr:cNvCxnSpPr/>
      </xdr:nvCxnSpPr>
      <xdr:spPr>
        <a:xfrm>
          <a:off x="1130300" y="9527702"/>
          <a:ext cx="889000" cy="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19177</xdr:rowOff>
    </xdr:from>
    <xdr:to>
      <xdr:col>24</xdr:col>
      <xdr:colOff>114300</xdr:colOff>
      <xdr:row>55</xdr:row>
      <xdr:rowOff>120777</xdr:rowOff>
    </xdr:to>
    <xdr:sp macro="" textlink="">
      <xdr:nvSpPr>
        <xdr:cNvPr id="142" name="楕円 141"/>
        <xdr:cNvSpPr/>
      </xdr:nvSpPr>
      <xdr:spPr>
        <a:xfrm>
          <a:off x="4584700" y="9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42054</xdr:rowOff>
    </xdr:from>
    <xdr:ext cx="534377" cy="259045"/>
    <xdr:sp macro="" textlink="">
      <xdr:nvSpPr>
        <xdr:cNvPr id="143" name="物件費該当値テキスト"/>
        <xdr:cNvSpPr txBox="1"/>
      </xdr:nvSpPr>
      <xdr:spPr>
        <a:xfrm>
          <a:off x="4686300" y="93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74726</xdr:rowOff>
    </xdr:from>
    <xdr:to>
      <xdr:col>20</xdr:col>
      <xdr:colOff>38100</xdr:colOff>
      <xdr:row>56</xdr:row>
      <xdr:rowOff>4876</xdr:rowOff>
    </xdr:to>
    <xdr:sp macro="" textlink="">
      <xdr:nvSpPr>
        <xdr:cNvPr id="144" name="楕円 143"/>
        <xdr:cNvSpPr/>
      </xdr:nvSpPr>
      <xdr:spPr>
        <a:xfrm>
          <a:off x="3746500" y="95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21403</xdr:rowOff>
    </xdr:from>
    <xdr:ext cx="534377" cy="259045"/>
    <xdr:sp macro="" textlink="">
      <xdr:nvSpPr>
        <xdr:cNvPr id="145" name="テキスト ボックス 144"/>
        <xdr:cNvSpPr txBox="1"/>
      </xdr:nvSpPr>
      <xdr:spPr>
        <a:xfrm>
          <a:off x="3530111" y="927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59354</xdr:rowOff>
    </xdr:from>
    <xdr:to>
      <xdr:col>15</xdr:col>
      <xdr:colOff>101600</xdr:colOff>
      <xdr:row>55</xdr:row>
      <xdr:rowOff>160954</xdr:rowOff>
    </xdr:to>
    <xdr:sp macro="" textlink="">
      <xdr:nvSpPr>
        <xdr:cNvPr id="146" name="楕円 145"/>
        <xdr:cNvSpPr/>
      </xdr:nvSpPr>
      <xdr:spPr>
        <a:xfrm>
          <a:off x="2857500" y="94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6031</xdr:rowOff>
    </xdr:from>
    <xdr:ext cx="534377" cy="259045"/>
    <xdr:sp macro="" textlink="">
      <xdr:nvSpPr>
        <xdr:cNvPr id="147" name="テキスト ボックス 146"/>
        <xdr:cNvSpPr txBox="1"/>
      </xdr:nvSpPr>
      <xdr:spPr>
        <a:xfrm>
          <a:off x="2641111" y="926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51695</xdr:rowOff>
    </xdr:from>
    <xdr:to>
      <xdr:col>10</xdr:col>
      <xdr:colOff>165100</xdr:colOff>
      <xdr:row>55</xdr:row>
      <xdr:rowOff>153295</xdr:rowOff>
    </xdr:to>
    <xdr:sp macro="" textlink="">
      <xdr:nvSpPr>
        <xdr:cNvPr id="148" name="楕円 147"/>
        <xdr:cNvSpPr/>
      </xdr:nvSpPr>
      <xdr:spPr>
        <a:xfrm>
          <a:off x="1968500" y="9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169822</xdr:rowOff>
    </xdr:from>
    <xdr:ext cx="534377" cy="259045"/>
    <xdr:sp macro="" textlink="">
      <xdr:nvSpPr>
        <xdr:cNvPr id="149" name="テキスト ボックス 148"/>
        <xdr:cNvSpPr txBox="1"/>
      </xdr:nvSpPr>
      <xdr:spPr>
        <a:xfrm>
          <a:off x="1752111" y="925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47152</xdr:rowOff>
    </xdr:from>
    <xdr:to>
      <xdr:col>6</xdr:col>
      <xdr:colOff>38100</xdr:colOff>
      <xdr:row>55</xdr:row>
      <xdr:rowOff>148752</xdr:rowOff>
    </xdr:to>
    <xdr:sp macro="" textlink="">
      <xdr:nvSpPr>
        <xdr:cNvPr id="150" name="楕円 149"/>
        <xdr:cNvSpPr/>
      </xdr:nvSpPr>
      <xdr:spPr>
        <a:xfrm>
          <a:off x="1079500" y="947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165279</xdr:rowOff>
    </xdr:from>
    <xdr:ext cx="534377" cy="259045"/>
    <xdr:sp macro="" textlink="">
      <xdr:nvSpPr>
        <xdr:cNvPr id="151" name="テキスト ボックス 150"/>
        <xdr:cNvSpPr txBox="1"/>
      </xdr:nvSpPr>
      <xdr:spPr>
        <a:xfrm>
          <a:off x="863111" y="925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114325</xdr:rowOff>
    </xdr:from>
    <xdr:to>
      <xdr:col>24</xdr:col>
      <xdr:colOff>63500</xdr:colOff>
      <xdr:row>78</xdr:row>
      <xdr:rowOff>114920</xdr:rowOff>
    </xdr:to>
    <xdr:cxnSp macro="">
      <xdr:nvCxnSpPr>
        <xdr:cNvPr id="178" name="直線コネクタ 177"/>
        <xdr:cNvCxnSpPr/>
      </xdr:nvCxnSpPr>
      <xdr:spPr>
        <a:xfrm>
          <a:off x="3797300" y="13487425"/>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114325</xdr:rowOff>
    </xdr:from>
    <xdr:to>
      <xdr:col>19</xdr:col>
      <xdr:colOff>177800</xdr:colOff>
      <xdr:row>78</xdr:row>
      <xdr:rowOff>115788</xdr:rowOff>
    </xdr:to>
    <xdr:cxnSp macro="">
      <xdr:nvCxnSpPr>
        <xdr:cNvPr id="181" name="直線コネクタ 180"/>
        <xdr:cNvCxnSpPr/>
      </xdr:nvCxnSpPr>
      <xdr:spPr>
        <a:xfrm flipV="1">
          <a:off x="2908300" y="1348742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115788</xdr:rowOff>
    </xdr:from>
    <xdr:to>
      <xdr:col>15</xdr:col>
      <xdr:colOff>50800</xdr:colOff>
      <xdr:row>78</xdr:row>
      <xdr:rowOff>120955</xdr:rowOff>
    </xdr:to>
    <xdr:cxnSp macro="">
      <xdr:nvCxnSpPr>
        <xdr:cNvPr id="184" name="直線コネクタ 183"/>
        <xdr:cNvCxnSpPr/>
      </xdr:nvCxnSpPr>
      <xdr:spPr>
        <a:xfrm flipV="1">
          <a:off x="2019300" y="13488888"/>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119035</xdr:rowOff>
    </xdr:from>
    <xdr:to>
      <xdr:col>10</xdr:col>
      <xdr:colOff>114300</xdr:colOff>
      <xdr:row>78</xdr:row>
      <xdr:rowOff>120955</xdr:rowOff>
    </xdr:to>
    <xdr:cxnSp macro="">
      <xdr:nvCxnSpPr>
        <xdr:cNvPr id="187" name="直線コネクタ 186"/>
        <xdr:cNvCxnSpPr/>
      </xdr:nvCxnSpPr>
      <xdr:spPr>
        <a:xfrm>
          <a:off x="1130300" y="13492135"/>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64120</xdr:rowOff>
    </xdr:from>
    <xdr:to>
      <xdr:col>24</xdr:col>
      <xdr:colOff>114300</xdr:colOff>
      <xdr:row>78</xdr:row>
      <xdr:rowOff>165720</xdr:rowOff>
    </xdr:to>
    <xdr:sp macro="" textlink="">
      <xdr:nvSpPr>
        <xdr:cNvPr id="197" name="楕円 196"/>
        <xdr:cNvSpPr/>
      </xdr:nvSpPr>
      <xdr:spPr>
        <a:xfrm>
          <a:off x="4584700" y="134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150497</xdr:rowOff>
    </xdr:from>
    <xdr:ext cx="378565" cy="259045"/>
    <xdr:sp macro="" textlink="">
      <xdr:nvSpPr>
        <xdr:cNvPr id="198" name="維持補修費該当値テキスト"/>
        <xdr:cNvSpPr txBox="1"/>
      </xdr:nvSpPr>
      <xdr:spPr>
        <a:xfrm>
          <a:off x="4686300" y="13352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63525</xdr:rowOff>
    </xdr:from>
    <xdr:to>
      <xdr:col>20</xdr:col>
      <xdr:colOff>38100</xdr:colOff>
      <xdr:row>78</xdr:row>
      <xdr:rowOff>165125</xdr:rowOff>
    </xdr:to>
    <xdr:sp macro="" textlink="">
      <xdr:nvSpPr>
        <xdr:cNvPr id="199" name="楕円 198"/>
        <xdr:cNvSpPr/>
      </xdr:nvSpPr>
      <xdr:spPr>
        <a:xfrm>
          <a:off x="3746500" y="134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156252</xdr:rowOff>
    </xdr:from>
    <xdr:ext cx="378565" cy="259045"/>
    <xdr:sp macro="" textlink="">
      <xdr:nvSpPr>
        <xdr:cNvPr id="200" name="テキスト ボックス 199"/>
        <xdr:cNvSpPr txBox="1"/>
      </xdr:nvSpPr>
      <xdr:spPr>
        <a:xfrm>
          <a:off x="3608017" y="13529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64988</xdr:rowOff>
    </xdr:from>
    <xdr:to>
      <xdr:col>15</xdr:col>
      <xdr:colOff>101600</xdr:colOff>
      <xdr:row>78</xdr:row>
      <xdr:rowOff>166588</xdr:rowOff>
    </xdr:to>
    <xdr:sp macro="" textlink="">
      <xdr:nvSpPr>
        <xdr:cNvPr id="201" name="楕円 200"/>
        <xdr:cNvSpPr/>
      </xdr:nvSpPr>
      <xdr:spPr>
        <a:xfrm>
          <a:off x="2857500" y="134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157715</xdr:rowOff>
    </xdr:from>
    <xdr:ext cx="378565" cy="259045"/>
    <xdr:sp macro="" textlink="">
      <xdr:nvSpPr>
        <xdr:cNvPr id="202" name="テキスト ボックス 201"/>
        <xdr:cNvSpPr txBox="1"/>
      </xdr:nvSpPr>
      <xdr:spPr>
        <a:xfrm>
          <a:off x="2719017" y="13530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70155</xdr:rowOff>
    </xdr:from>
    <xdr:to>
      <xdr:col>10</xdr:col>
      <xdr:colOff>165100</xdr:colOff>
      <xdr:row>79</xdr:row>
      <xdr:rowOff>305</xdr:rowOff>
    </xdr:to>
    <xdr:sp macro="" textlink="">
      <xdr:nvSpPr>
        <xdr:cNvPr id="203" name="楕円 202"/>
        <xdr:cNvSpPr/>
      </xdr:nvSpPr>
      <xdr:spPr>
        <a:xfrm>
          <a:off x="1968500" y="134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162882</xdr:rowOff>
    </xdr:from>
    <xdr:ext cx="378565" cy="259045"/>
    <xdr:sp macro="" textlink="">
      <xdr:nvSpPr>
        <xdr:cNvPr id="204" name="テキスト ボックス 203"/>
        <xdr:cNvSpPr txBox="1"/>
      </xdr:nvSpPr>
      <xdr:spPr>
        <a:xfrm>
          <a:off x="1830017" y="13535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68235</xdr:rowOff>
    </xdr:from>
    <xdr:to>
      <xdr:col>6</xdr:col>
      <xdr:colOff>38100</xdr:colOff>
      <xdr:row>78</xdr:row>
      <xdr:rowOff>169835</xdr:rowOff>
    </xdr:to>
    <xdr:sp macro="" textlink="">
      <xdr:nvSpPr>
        <xdr:cNvPr id="205" name="楕円 204"/>
        <xdr:cNvSpPr/>
      </xdr:nvSpPr>
      <xdr:spPr>
        <a:xfrm>
          <a:off x="1079500" y="134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160962</xdr:rowOff>
    </xdr:from>
    <xdr:ext cx="378565" cy="259045"/>
    <xdr:sp macro="" textlink="">
      <xdr:nvSpPr>
        <xdr:cNvPr id="206" name="テキスト ボックス 205"/>
        <xdr:cNvSpPr txBox="1"/>
      </xdr:nvSpPr>
      <xdr:spPr>
        <a:xfrm>
          <a:off x="941017" y="1353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106198</xdr:rowOff>
    </xdr:from>
    <xdr:to>
      <xdr:col>24</xdr:col>
      <xdr:colOff>63500</xdr:colOff>
      <xdr:row>97</xdr:row>
      <xdr:rowOff>32601</xdr:rowOff>
    </xdr:to>
    <xdr:cxnSp macro="">
      <xdr:nvCxnSpPr>
        <xdr:cNvPr id="236" name="直線コネクタ 235"/>
        <xdr:cNvCxnSpPr/>
      </xdr:nvCxnSpPr>
      <xdr:spPr>
        <a:xfrm flipV="1">
          <a:off x="3797300" y="16565398"/>
          <a:ext cx="838200" cy="9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32601</xdr:rowOff>
    </xdr:from>
    <xdr:to>
      <xdr:col>19</xdr:col>
      <xdr:colOff>177800</xdr:colOff>
      <xdr:row>97</xdr:row>
      <xdr:rowOff>36144</xdr:rowOff>
    </xdr:to>
    <xdr:cxnSp macro="">
      <xdr:nvCxnSpPr>
        <xdr:cNvPr id="239" name="直線コネクタ 238"/>
        <xdr:cNvCxnSpPr/>
      </xdr:nvCxnSpPr>
      <xdr:spPr>
        <a:xfrm flipV="1">
          <a:off x="2908300" y="16663251"/>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36144</xdr:rowOff>
    </xdr:from>
    <xdr:to>
      <xdr:col>15</xdr:col>
      <xdr:colOff>50800</xdr:colOff>
      <xdr:row>97</xdr:row>
      <xdr:rowOff>110313</xdr:rowOff>
    </xdr:to>
    <xdr:cxnSp macro="">
      <xdr:nvCxnSpPr>
        <xdr:cNvPr id="242" name="直線コネクタ 241"/>
        <xdr:cNvCxnSpPr/>
      </xdr:nvCxnSpPr>
      <xdr:spPr>
        <a:xfrm flipV="1">
          <a:off x="2019300" y="16666794"/>
          <a:ext cx="889000" cy="7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110313</xdr:rowOff>
    </xdr:from>
    <xdr:to>
      <xdr:col>10</xdr:col>
      <xdr:colOff>114300</xdr:colOff>
      <xdr:row>97</xdr:row>
      <xdr:rowOff>146952</xdr:rowOff>
    </xdr:to>
    <xdr:cxnSp macro="">
      <xdr:nvCxnSpPr>
        <xdr:cNvPr id="245" name="直線コネクタ 244"/>
        <xdr:cNvCxnSpPr/>
      </xdr:nvCxnSpPr>
      <xdr:spPr>
        <a:xfrm flipV="1">
          <a:off x="1130300" y="16740963"/>
          <a:ext cx="889000" cy="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55398</xdr:rowOff>
    </xdr:from>
    <xdr:to>
      <xdr:col>24</xdr:col>
      <xdr:colOff>114300</xdr:colOff>
      <xdr:row>96</xdr:row>
      <xdr:rowOff>156998</xdr:rowOff>
    </xdr:to>
    <xdr:sp macro="" textlink="">
      <xdr:nvSpPr>
        <xdr:cNvPr id="255" name="楕円 254"/>
        <xdr:cNvSpPr/>
      </xdr:nvSpPr>
      <xdr:spPr>
        <a:xfrm>
          <a:off x="4584700" y="165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33825</xdr:rowOff>
    </xdr:from>
    <xdr:ext cx="534377" cy="259045"/>
    <xdr:sp macro="" textlink="">
      <xdr:nvSpPr>
        <xdr:cNvPr id="256" name="扶助費該当値テキスト"/>
        <xdr:cNvSpPr txBox="1"/>
      </xdr:nvSpPr>
      <xdr:spPr>
        <a:xfrm>
          <a:off x="4686300" y="1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153251</xdr:rowOff>
    </xdr:from>
    <xdr:to>
      <xdr:col>20</xdr:col>
      <xdr:colOff>38100</xdr:colOff>
      <xdr:row>97</xdr:row>
      <xdr:rowOff>83401</xdr:rowOff>
    </xdr:to>
    <xdr:sp macro="" textlink="">
      <xdr:nvSpPr>
        <xdr:cNvPr id="257" name="楕円 256"/>
        <xdr:cNvSpPr/>
      </xdr:nvSpPr>
      <xdr:spPr>
        <a:xfrm>
          <a:off x="3746500" y="1661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74528</xdr:rowOff>
    </xdr:from>
    <xdr:ext cx="534377" cy="259045"/>
    <xdr:sp macro="" textlink="">
      <xdr:nvSpPr>
        <xdr:cNvPr id="258" name="テキスト ボックス 257"/>
        <xdr:cNvSpPr txBox="1"/>
      </xdr:nvSpPr>
      <xdr:spPr>
        <a:xfrm>
          <a:off x="3530111" y="1670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156794</xdr:rowOff>
    </xdr:from>
    <xdr:to>
      <xdr:col>15</xdr:col>
      <xdr:colOff>101600</xdr:colOff>
      <xdr:row>97</xdr:row>
      <xdr:rowOff>86944</xdr:rowOff>
    </xdr:to>
    <xdr:sp macro="" textlink="">
      <xdr:nvSpPr>
        <xdr:cNvPr id="259" name="楕円 258"/>
        <xdr:cNvSpPr/>
      </xdr:nvSpPr>
      <xdr:spPr>
        <a:xfrm>
          <a:off x="2857500" y="166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78071</xdr:rowOff>
    </xdr:from>
    <xdr:ext cx="534377" cy="259045"/>
    <xdr:sp macro="" textlink="">
      <xdr:nvSpPr>
        <xdr:cNvPr id="260" name="テキスト ボックス 259"/>
        <xdr:cNvSpPr txBox="1"/>
      </xdr:nvSpPr>
      <xdr:spPr>
        <a:xfrm>
          <a:off x="2641111" y="16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59513</xdr:rowOff>
    </xdr:from>
    <xdr:to>
      <xdr:col>10</xdr:col>
      <xdr:colOff>165100</xdr:colOff>
      <xdr:row>97</xdr:row>
      <xdr:rowOff>161113</xdr:rowOff>
    </xdr:to>
    <xdr:sp macro="" textlink="">
      <xdr:nvSpPr>
        <xdr:cNvPr id="261" name="楕円 260"/>
        <xdr:cNvSpPr/>
      </xdr:nvSpPr>
      <xdr:spPr>
        <a:xfrm>
          <a:off x="1968500" y="166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152240</xdr:rowOff>
    </xdr:from>
    <xdr:ext cx="534377" cy="259045"/>
    <xdr:sp macro="" textlink="">
      <xdr:nvSpPr>
        <xdr:cNvPr id="262" name="テキスト ボックス 261"/>
        <xdr:cNvSpPr txBox="1"/>
      </xdr:nvSpPr>
      <xdr:spPr>
        <a:xfrm>
          <a:off x="1752111" y="167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96152</xdr:rowOff>
    </xdr:from>
    <xdr:to>
      <xdr:col>6</xdr:col>
      <xdr:colOff>38100</xdr:colOff>
      <xdr:row>98</xdr:row>
      <xdr:rowOff>26302</xdr:rowOff>
    </xdr:to>
    <xdr:sp macro="" textlink="">
      <xdr:nvSpPr>
        <xdr:cNvPr id="263" name="楕円 262"/>
        <xdr:cNvSpPr/>
      </xdr:nvSpPr>
      <xdr:spPr>
        <a:xfrm>
          <a:off x="1079500" y="167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17429</xdr:rowOff>
    </xdr:from>
    <xdr:ext cx="534377" cy="259045"/>
    <xdr:sp macro="" textlink="">
      <xdr:nvSpPr>
        <xdr:cNvPr id="264" name="テキスト ボックス 263"/>
        <xdr:cNvSpPr txBox="1"/>
      </xdr:nvSpPr>
      <xdr:spPr>
        <a:xfrm>
          <a:off x="863111" y="1681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88979</xdr:rowOff>
    </xdr:from>
    <xdr:to>
      <xdr:col>55</xdr:col>
      <xdr:colOff>0</xdr:colOff>
      <xdr:row>37</xdr:row>
      <xdr:rowOff>126513</xdr:rowOff>
    </xdr:to>
    <xdr:cxnSp macro="">
      <xdr:nvCxnSpPr>
        <xdr:cNvPr id="297" name="直線コネクタ 296"/>
        <xdr:cNvCxnSpPr/>
      </xdr:nvCxnSpPr>
      <xdr:spPr>
        <a:xfrm flipV="1">
          <a:off x="9639300" y="6432629"/>
          <a:ext cx="838200" cy="3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109082</xdr:rowOff>
    </xdr:from>
    <xdr:to>
      <xdr:col>50</xdr:col>
      <xdr:colOff>114300</xdr:colOff>
      <xdr:row>37</xdr:row>
      <xdr:rowOff>126513</xdr:rowOff>
    </xdr:to>
    <xdr:cxnSp macro="">
      <xdr:nvCxnSpPr>
        <xdr:cNvPr id="300" name="直線コネクタ 299"/>
        <xdr:cNvCxnSpPr/>
      </xdr:nvCxnSpPr>
      <xdr:spPr>
        <a:xfrm>
          <a:off x="8750300" y="6452732"/>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88536</xdr:rowOff>
    </xdr:from>
    <xdr:to>
      <xdr:col>45</xdr:col>
      <xdr:colOff>177800</xdr:colOff>
      <xdr:row>37</xdr:row>
      <xdr:rowOff>109082</xdr:rowOff>
    </xdr:to>
    <xdr:cxnSp macro="">
      <xdr:nvCxnSpPr>
        <xdr:cNvPr id="303" name="直線コネクタ 302"/>
        <xdr:cNvCxnSpPr/>
      </xdr:nvCxnSpPr>
      <xdr:spPr>
        <a:xfrm>
          <a:off x="7861300" y="6432186"/>
          <a:ext cx="889000" cy="2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88536</xdr:rowOff>
    </xdr:from>
    <xdr:to>
      <xdr:col>41</xdr:col>
      <xdr:colOff>50800</xdr:colOff>
      <xdr:row>37</xdr:row>
      <xdr:rowOff>151259</xdr:rowOff>
    </xdr:to>
    <xdr:cxnSp macro="">
      <xdr:nvCxnSpPr>
        <xdr:cNvPr id="306" name="直線コネクタ 305"/>
        <xdr:cNvCxnSpPr/>
      </xdr:nvCxnSpPr>
      <xdr:spPr>
        <a:xfrm flipV="1">
          <a:off x="6972300" y="6432186"/>
          <a:ext cx="889000" cy="6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38179</xdr:rowOff>
    </xdr:from>
    <xdr:to>
      <xdr:col>55</xdr:col>
      <xdr:colOff>50800</xdr:colOff>
      <xdr:row>37</xdr:row>
      <xdr:rowOff>139779</xdr:rowOff>
    </xdr:to>
    <xdr:sp macro="" textlink="">
      <xdr:nvSpPr>
        <xdr:cNvPr id="316" name="楕円 315"/>
        <xdr:cNvSpPr/>
      </xdr:nvSpPr>
      <xdr:spPr>
        <a:xfrm>
          <a:off x="10426700" y="638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16606</xdr:rowOff>
    </xdr:from>
    <xdr:ext cx="534377" cy="259045"/>
    <xdr:sp macro="" textlink="">
      <xdr:nvSpPr>
        <xdr:cNvPr id="317" name="補助費等該当値テキスト"/>
        <xdr:cNvSpPr txBox="1"/>
      </xdr:nvSpPr>
      <xdr:spPr>
        <a:xfrm>
          <a:off x="10528300" y="636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75713</xdr:rowOff>
    </xdr:from>
    <xdr:to>
      <xdr:col>50</xdr:col>
      <xdr:colOff>165100</xdr:colOff>
      <xdr:row>38</xdr:row>
      <xdr:rowOff>5863</xdr:rowOff>
    </xdr:to>
    <xdr:sp macro="" textlink="">
      <xdr:nvSpPr>
        <xdr:cNvPr id="318" name="楕円 317"/>
        <xdr:cNvSpPr/>
      </xdr:nvSpPr>
      <xdr:spPr>
        <a:xfrm>
          <a:off x="9588500" y="641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168439</xdr:rowOff>
    </xdr:from>
    <xdr:ext cx="534377" cy="259045"/>
    <xdr:sp macro="" textlink="">
      <xdr:nvSpPr>
        <xdr:cNvPr id="319" name="テキスト ボックス 318"/>
        <xdr:cNvSpPr txBox="1"/>
      </xdr:nvSpPr>
      <xdr:spPr>
        <a:xfrm>
          <a:off x="9372111" y="65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58282</xdr:rowOff>
    </xdr:from>
    <xdr:to>
      <xdr:col>46</xdr:col>
      <xdr:colOff>38100</xdr:colOff>
      <xdr:row>37</xdr:row>
      <xdr:rowOff>159882</xdr:rowOff>
    </xdr:to>
    <xdr:sp macro="" textlink="">
      <xdr:nvSpPr>
        <xdr:cNvPr id="320" name="楕円 319"/>
        <xdr:cNvSpPr/>
      </xdr:nvSpPr>
      <xdr:spPr>
        <a:xfrm>
          <a:off x="8699500" y="64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151009</xdr:rowOff>
    </xdr:from>
    <xdr:ext cx="534377" cy="259045"/>
    <xdr:sp macro="" textlink="">
      <xdr:nvSpPr>
        <xdr:cNvPr id="321" name="テキスト ボックス 320"/>
        <xdr:cNvSpPr txBox="1"/>
      </xdr:nvSpPr>
      <xdr:spPr>
        <a:xfrm>
          <a:off x="8483111" y="649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37736</xdr:rowOff>
    </xdr:from>
    <xdr:to>
      <xdr:col>41</xdr:col>
      <xdr:colOff>101600</xdr:colOff>
      <xdr:row>37</xdr:row>
      <xdr:rowOff>139336</xdr:rowOff>
    </xdr:to>
    <xdr:sp macro="" textlink="">
      <xdr:nvSpPr>
        <xdr:cNvPr id="322" name="楕円 321"/>
        <xdr:cNvSpPr/>
      </xdr:nvSpPr>
      <xdr:spPr>
        <a:xfrm>
          <a:off x="7810500" y="63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130463</xdr:rowOff>
    </xdr:from>
    <xdr:ext cx="534377" cy="259045"/>
    <xdr:sp macro="" textlink="">
      <xdr:nvSpPr>
        <xdr:cNvPr id="323" name="テキスト ボックス 322"/>
        <xdr:cNvSpPr txBox="1"/>
      </xdr:nvSpPr>
      <xdr:spPr>
        <a:xfrm>
          <a:off x="7594111" y="647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100459</xdr:rowOff>
    </xdr:from>
    <xdr:to>
      <xdr:col>36</xdr:col>
      <xdr:colOff>165100</xdr:colOff>
      <xdr:row>38</xdr:row>
      <xdr:rowOff>30609</xdr:rowOff>
    </xdr:to>
    <xdr:sp macro="" textlink="">
      <xdr:nvSpPr>
        <xdr:cNvPr id="324" name="楕円 323"/>
        <xdr:cNvSpPr/>
      </xdr:nvSpPr>
      <xdr:spPr>
        <a:xfrm>
          <a:off x="6921500" y="64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21735</xdr:rowOff>
    </xdr:from>
    <xdr:ext cx="534377" cy="259045"/>
    <xdr:sp macro="" textlink="">
      <xdr:nvSpPr>
        <xdr:cNvPr id="325" name="テキスト ボックス 324"/>
        <xdr:cNvSpPr txBox="1"/>
      </xdr:nvSpPr>
      <xdr:spPr>
        <a:xfrm>
          <a:off x="6705111" y="65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17902</xdr:rowOff>
    </xdr:from>
    <xdr:to>
      <xdr:col>55</xdr:col>
      <xdr:colOff>0</xdr:colOff>
      <xdr:row>58</xdr:row>
      <xdr:rowOff>13909</xdr:rowOff>
    </xdr:to>
    <xdr:cxnSp macro="">
      <xdr:nvCxnSpPr>
        <xdr:cNvPr id="354" name="直線コネクタ 353"/>
        <xdr:cNvCxnSpPr/>
      </xdr:nvCxnSpPr>
      <xdr:spPr>
        <a:xfrm>
          <a:off x="9639300" y="9790552"/>
          <a:ext cx="838200" cy="16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17902</xdr:rowOff>
    </xdr:from>
    <xdr:to>
      <xdr:col>50</xdr:col>
      <xdr:colOff>114300</xdr:colOff>
      <xdr:row>57</xdr:row>
      <xdr:rowOff>164640</xdr:rowOff>
    </xdr:to>
    <xdr:cxnSp macro="">
      <xdr:nvCxnSpPr>
        <xdr:cNvPr id="357" name="直線コネクタ 356"/>
        <xdr:cNvCxnSpPr/>
      </xdr:nvCxnSpPr>
      <xdr:spPr>
        <a:xfrm flipV="1">
          <a:off x="8750300" y="9790552"/>
          <a:ext cx="889000" cy="14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164640</xdr:rowOff>
    </xdr:from>
    <xdr:to>
      <xdr:col>45</xdr:col>
      <xdr:colOff>177800</xdr:colOff>
      <xdr:row>58</xdr:row>
      <xdr:rowOff>39688</xdr:rowOff>
    </xdr:to>
    <xdr:cxnSp macro="">
      <xdr:nvCxnSpPr>
        <xdr:cNvPr id="360" name="直線コネクタ 359"/>
        <xdr:cNvCxnSpPr/>
      </xdr:nvCxnSpPr>
      <xdr:spPr>
        <a:xfrm flipV="1">
          <a:off x="7861300" y="9937290"/>
          <a:ext cx="8890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163314</xdr:rowOff>
    </xdr:from>
    <xdr:to>
      <xdr:col>41</xdr:col>
      <xdr:colOff>50800</xdr:colOff>
      <xdr:row>58</xdr:row>
      <xdr:rowOff>39688</xdr:rowOff>
    </xdr:to>
    <xdr:cxnSp macro="">
      <xdr:nvCxnSpPr>
        <xdr:cNvPr id="363" name="直線コネクタ 362"/>
        <xdr:cNvCxnSpPr/>
      </xdr:nvCxnSpPr>
      <xdr:spPr>
        <a:xfrm>
          <a:off x="6972300" y="9935964"/>
          <a:ext cx="889000" cy="4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134559</xdr:rowOff>
    </xdr:from>
    <xdr:to>
      <xdr:col>55</xdr:col>
      <xdr:colOff>50800</xdr:colOff>
      <xdr:row>58</xdr:row>
      <xdr:rowOff>64709</xdr:rowOff>
    </xdr:to>
    <xdr:sp macro="" textlink="">
      <xdr:nvSpPr>
        <xdr:cNvPr id="373" name="楕円 372"/>
        <xdr:cNvSpPr/>
      </xdr:nvSpPr>
      <xdr:spPr>
        <a:xfrm>
          <a:off x="10426700" y="99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112986</xdr:rowOff>
    </xdr:from>
    <xdr:ext cx="534377" cy="259045"/>
    <xdr:sp macro="" textlink="">
      <xdr:nvSpPr>
        <xdr:cNvPr id="374" name="普通建設事業費該当値テキスト"/>
        <xdr:cNvSpPr txBox="1"/>
      </xdr:nvSpPr>
      <xdr:spPr>
        <a:xfrm>
          <a:off x="10528300" y="98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138552</xdr:rowOff>
    </xdr:from>
    <xdr:to>
      <xdr:col>50</xdr:col>
      <xdr:colOff>165100</xdr:colOff>
      <xdr:row>57</xdr:row>
      <xdr:rowOff>68702</xdr:rowOff>
    </xdr:to>
    <xdr:sp macro="" textlink="">
      <xdr:nvSpPr>
        <xdr:cNvPr id="375" name="楕円 374"/>
        <xdr:cNvSpPr/>
      </xdr:nvSpPr>
      <xdr:spPr>
        <a:xfrm>
          <a:off x="9588500" y="97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85229</xdr:rowOff>
    </xdr:from>
    <xdr:ext cx="534377" cy="259045"/>
    <xdr:sp macro="" textlink="">
      <xdr:nvSpPr>
        <xdr:cNvPr id="376" name="テキスト ボックス 375"/>
        <xdr:cNvSpPr txBox="1"/>
      </xdr:nvSpPr>
      <xdr:spPr>
        <a:xfrm>
          <a:off x="9372111" y="951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113840</xdr:rowOff>
    </xdr:from>
    <xdr:to>
      <xdr:col>46</xdr:col>
      <xdr:colOff>38100</xdr:colOff>
      <xdr:row>58</xdr:row>
      <xdr:rowOff>43990</xdr:rowOff>
    </xdr:to>
    <xdr:sp macro="" textlink="">
      <xdr:nvSpPr>
        <xdr:cNvPr id="377" name="楕円 376"/>
        <xdr:cNvSpPr/>
      </xdr:nvSpPr>
      <xdr:spPr>
        <a:xfrm>
          <a:off x="8699500" y="98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35117</xdr:rowOff>
    </xdr:from>
    <xdr:ext cx="534377" cy="259045"/>
    <xdr:sp macro="" textlink="">
      <xdr:nvSpPr>
        <xdr:cNvPr id="378" name="テキスト ボックス 377"/>
        <xdr:cNvSpPr txBox="1"/>
      </xdr:nvSpPr>
      <xdr:spPr>
        <a:xfrm>
          <a:off x="8483111" y="997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160338</xdr:rowOff>
    </xdr:from>
    <xdr:to>
      <xdr:col>41</xdr:col>
      <xdr:colOff>101600</xdr:colOff>
      <xdr:row>58</xdr:row>
      <xdr:rowOff>90488</xdr:rowOff>
    </xdr:to>
    <xdr:sp macro="" textlink="">
      <xdr:nvSpPr>
        <xdr:cNvPr id="379" name="楕円 378"/>
        <xdr:cNvSpPr/>
      </xdr:nvSpPr>
      <xdr:spPr>
        <a:xfrm>
          <a:off x="7810500" y="99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81615</xdr:rowOff>
    </xdr:from>
    <xdr:ext cx="534377" cy="259045"/>
    <xdr:sp macro="" textlink="">
      <xdr:nvSpPr>
        <xdr:cNvPr id="380" name="テキスト ボックス 379"/>
        <xdr:cNvSpPr txBox="1"/>
      </xdr:nvSpPr>
      <xdr:spPr>
        <a:xfrm>
          <a:off x="7594111" y="100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112514</xdr:rowOff>
    </xdr:from>
    <xdr:to>
      <xdr:col>36</xdr:col>
      <xdr:colOff>165100</xdr:colOff>
      <xdr:row>58</xdr:row>
      <xdr:rowOff>42664</xdr:rowOff>
    </xdr:to>
    <xdr:sp macro="" textlink="">
      <xdr:nvSpPr>
        <xdr:cNvPr id="381" name="楕円 380"/>
        <xdr:cNvSpPr/>
      </xdr:nvSpPr>
      <xdr:spPr>
        <a:xfrm>
          <a:off x="6921500" y="98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33791</xdr:rowOff>
    </xdr:from>
    <xdr:ext cx="534377" cy="259045"/>
    <xdr:sp macro="" textlink="">
      <xdr:nvSpPr>
        <xdr:cNvPr id="382" name="テキスト ボックス 381"/>
        <xdr:cNvSpPr txBox="1"/>
      </xdr:nvSpPr>
      <xdr:spPr>
        <a:xfrm>
          <a:off x="6705111" y="997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98400</xdr:rowOff>
    </xdr:from>
    <xdr:to>
      <xdr:col>55</xdr:col>
      <xdr:colOff>0</xdr:colOff>
      <xdr:row>78</xdr:row>
      <xdr:rowOff>170599</xdr:rowOff>
    </xdr:to>
    <xdr:cxnSp macro="">
      <xdr:nvCxnSpPr>
        <xdr:cNvPr id="411" name="直線コネクタ 410"/>
        <xdr:cNvCxnSpPr/>
      </xdr:nvCxnSpPr>
      <xdr:spPr>
        <a:xfrm>
          <a:off x="9639300" y="13471500"/>
          <a:ext cx="838200" cy="7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98400</xdr:rowOff>
    </xdr:from>
    <xdr:to>
      <xdr:col>50</xdr:col>
      <xdr:colOff>114300</xdr:colOff>
      <xdr:row>78</xdr:row>
      <xdr:rowOff>148667</xdr:rowOff>
    </xdr:to>
    <xdr:cxnSp macro="">
      <xdr:nvCxnSpPr>
        <xdr:cNvPr id="414" name="直線コネクタ 413"/>
        <xdr:cNvCxnSpPr/>
      </xdr:nvCxnSpPr>
      <xdr:spPr>
        <a:xfrm flipV="1">
          <a:off x="8750300" y="13471500"/>
          <a:ext cx="889000" cy="5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148667</xdr:rowOff>
    </xdr:from>
    <xdr:to>
      <xdr:col>45</xdr:col>
      <xdr:colOff>177800</xdr:colOff>
      <xdr:row>79</xdr:row>
      <xdr:rowOff>27736</xdr:rowOff>
    </xdr:to>
    <xdr:cxnSp macro="">
      <xdr:nvCxnSpPr>
        <xdr:cNvPr id="417" name="直線コネクタ 416"/>
        <xdr:cNvCxnSpPr/>
      </xdr:nvCxnSpPr>
      <xdr:spPr>
        <a:xfrm flipV="1">
          <a:off x="7861300" y="13521767"/>
          <a:ext cx="889000" cy="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12878</xdr:rowOff>
    </xdr:from>
    <xdr:to>
      <xdr:col>41</xdr:col>
      <xdr:colOff>50800</xdr:colOff>
      <xdr:row>79</xdr:row>
      <xdr:rowOff>27736</xdr:rowOff>
    </xdr:to>
    <xdr:cxnSp macro="">
      <xdr:nvCxnSpPr>
        <xdr:cNvPr id="420" name="直線コネクタ 419"/>
        <xdr:cNvCxnSpPr/>
      </xdr:nvCxnSpPr>
      <xdr:spPr>
        <a:xfrm>
          <a:off x="6972300" y="13557428"/>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119799</xdr:rowOff>
    </xdr:from>
    <xdr:to>
      <xdr:col>55</xdr:col>
      <xdr:colOff>50800</xdr:colOff>
      <xdr:row>79</xdr:row>
      <xdr:rowOff>49949</xdr:rowOff>
    </xdr:to>
    <xdr:sp macro="" textlink="">
      <xdr:nvSpPr>
        <xdr:cNvPr id="430" name="楕円 429"/>
        <xdr:cNvSpPr/>
      </xdr:nvSpPr>
      <xdr:spPr>
        <a:xfrm>
          <a:off x="10426700" y="1349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34726</xdr:rowOff>
    </xdr:from>
    <xdr:ext cx="469744" cy="259045"/>
    <xdr:sp macro="" textlink="">
      <xdr:nvSpPr>
        <xdr:cNvPr id="431" name="普通建設事業費 （ うち新規整備　）該当値テキスト"/>
        <xdr:cNvSpPr txBox="1"/>
      </xdr:nvSpPr>
      <xdr:spPr>
        <a:xfrm>
          <a:off x="10528300" y="134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47600</xdr:rowOff>
    </xdr:from>
    <xdr:to>
      <xdr:col>50</xdr:col>
      <xdr:colOff>165100</xdr:colOff>
      <xdr:row>78</xdr:row>
      <xdr:rowOff>149200</xdr:rowOff>
    </xdr:to>
    <xdr:sp macro="" textlink="">
      <xdr:nvSpPr>
        <xdr:cNvPr id="432" name="楕円 431"/>
        <xdr:cNvSpPr/>
      </xdr:nvSpPr>
      <xdr:spPr>
        <a:xfrm>
          <a:off x="9588500" y="134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140327</xdr:rowOff>
    </xdr:from>
    <xdr:ext cx="469744" cy="259045"/>
    <xdr:sp macro="" textlink="">
      <xdr:nvSpPr>
        <xdr:cNvPr id="433" name="テキスト ボックス 432"/>
        <xdr:cNvSpPr txBox="1"/>
      </xdr:nvSpPr>
      <xdr:spPr>
        <a:xfrm>
          <a:off x="9404428" y="135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97867</xdr:rowOff>
    </xdr:from>
    <xdr:to>
      <xdr:col>46</xdr:col>
      <xdr:colOff>38100</xdr:colOff>
      <xdr:row>79</xdr:row>
      <xdr:rowOff>28017</xdr:rowOff>
    </xdr:to>
    <xdr:sp macro="" textlink="">
      <xdr:nvSpPr>
        <xdr:cNvPr id="434" name="楕円 433"/>
        <xdr:cNvSpPr/>
      </xdr:nvSpPr>
      <xdr:spPr>
        <a:xfrm>
          <a:off x="8699500" y="134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19144</xdr:rowOff>
    </xdr:from>
    <xdr:ext cx="469744" cy="259045"/>
    <xdr:sp macro="" textlink="">
      <xdr:nvSpPr>
        <xdr:cNvPr id="435" name="テキスト ボックス 434"/>
        <xdr:cNvSpPr txBox="1"/>
      </xdr:nvSpPr>
      <xdr:spPr>
        <a:xfrm>
          <a:off x="8515428" y="1356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148386</xdr:rowOff>
    </xdr:from>
    <xdr:to>
      <xdr:col>41</xdr:col>
      <xdr:colOff>101600</xdr:colOff>
      <xdr:row>79</xdr:row>
      <xdr:rowOff>78536</xdr:rowOff>
    </xdr:to>
    <xdr:sp macro="" textlink="">
      <xdr:nvSpPr>
        <xdr:cNvPr id="436" name="楕円 435"/>
        <xdr:cNvSpPr/>
      </xdr:nvSpPr>
      <xdr:spPr>
        <a:xfrm>
          <a:off x="7810500" y="135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69663</xdr:rowOff>
    </xdr:from>
    <xdr:ext cx="469744" cy="259045"/>
    <xdr:sp macro="" textlink="">
      <xdr:nvSpPr>
        <xdr:cNvPr id="437" name="テキスト ボックス 436"/>
        <xdr:cNvSpPr txBox="1"/>
      </xdr:nvSpPr>
      <xdr:spPr>
        <a:xfrm>
          <a:off x="7626428" y="136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133528</xdr:rowOff>
    </xdr:from>
    <xdr:to>
      <xdr:col>36</xdr:col>
      <xdr:colOff>165100</xdr:colOff>
      <xdr:row>79</xdr:row>
      <xdr:rowOff>63678</xdr:rowOff>
    </xdr:to>
    <xdr:sp macro="" textlink="">
      <xdr:nvSpPr>
        <xdr:cNvPr id="438" name="楕円 437"/>
        <xdr:cNvSpPr/>
      </xdr:nvSpPr>
      <xdr:spPr>
        <a:xfrm>
          <a:off x="6921500" y="135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54805</xdr:rowOff>
    </xdr:from>
    <xdr:ext cx="469744" cy="259045"/>
    <xdr:sp macro="" textlink="">
      <xdr:nvSpPr>
        <xdr:cNvPr id="439" name="テキスト ボックス 438"/>
        <xdr:cNvSpPr txBox="1"/>
      </xdr:nvSpPr>
      <xdr:spPr>
        <a:xfrm>
          <a:off x="6737428" y="1359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137719</xdr:rowOff>
    </xdr:from>
    <xdr:to>
      <xdr:col>55</xdr:col>
      <xdr:colOff>0</xdr:colOff>
      <xdr:row>96</xdr:row>
      <xdr:rowOff>138900</xdr:rowOff>
    </xdr:to>
    <xdr:cxnSp macro="">
      <xdr:nvCxnSpPr>
        <xdr:cNvPr id="468" name="直線コネクタ 467"/>
        <xdr:cNvCxnSpPr/>
      </xdr:nvCxnSpPr>
      <xdr:spPr>
        <a:xfrm>
          <a:off x="9639300" y="16596919"/>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137719</xdr:rowOff>
    </xdr:from>
    <xdr:to>
      <xdr:col>50</xdr:col>
      <xdr:colOff>114300</xdr:colOff>
      <xdr:row>97</xdr:row>
      <xdr:rowOff>33801</xdr:rowOff>
    </xdr:to>
    <xdr:cxnSp macro="">
      <xdr:nvCxnSpPr>
        <xdr:cNvPr id="471" name="直線コネクタ 470"/>
        <xdr:cNvCxnSpPr/>
      </xdr:nvCxnSpPr>
      <xdr:spPr>
        <a:xfrm flipV="1">
          <a:off x="8750300" y="16596919"/>
          <a:ext cx="889000" cy="6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157835</xdr:rowOff>
    </xdr:from>
    <xdr:to>
      <xdr:col>45</xdr:col>
      <xdr:colOff>177800</xdr:colOff>
      <xdr:row>97</xdr:row>
      <xdr:rowOff>33801</xdr:rowOff>
    </xdr:to>
    <xdr:cxnSp macro="">
      <xdr:nvCxnSpPr>
        <xdr:cNvPr id="474" name="直線コネクタ 473"/>
        <xdr:cNvCxnSpPr/>
      </xdr:nvCxnSpPr>
      <xdr:spPr>
        <a:xfrm>
          <a:off x="7861300" y="16617035"/>
          <a:ext cx="889000" cy="4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117506</xdr:rowOff>
    </xdr:from>
    <xdr:to>
      <xdr:col>41</xdr:col>
      <xdr:colOff>50800</xdr:colOff>
      <xdr:row>96</xdr:row>
      <xdr:rowOff>157835</xdr:rowOff>
    </xdr:to>
    <xdr:cxnSp macro="">
      <xdr:nvCxnSpPr>
        <xdr:cNvPr id="477" name="直線コネクタ 476"/>
        <xdr:cNvCxnSpPr/>
      </xdr:nvCxnSpPr>
      <xdr:spPr>
        <a:xfrm>
          <a:off x="6972300" y="16576706"/>
          <a:ext cx="889000" cy="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88100</xdr:rowOff>
    </xdr:from>
    <xdr:to>
      <xdr:col>55</xdr:col>
      <xdr:colOff>50800</xdr:colOff>
      <xdr:row>97</xdr:row>
      <xdr:rowOff>18250</xdr:rowOff>
    </xdr:to>
    <xdr:sp macro="" textlink="">
      <xdr:nvSpPr>
        <xdr:cNvPr id="487" name="楕円 486"/>
        <xdr:cNvSpPr/>
      </xdr:nvSpPr>
      <xdr:spPr>
        <a:xfrm>
          <a:off x="10426700" y="165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66527</xdr:rowOff>
    </xdr:from>
    <xdr:ext cx="534377" cy="259045"/>
    <xdr:sp macro="" textlink="">
      <xdr:nvSpPr>
        <xdr:cNvPr id="488" name="普通建設事業費 （ うち更新整備　）該当値テキスト"/>
        <xdr:cNvSpPr txBox="1"/>
      </xdr:nvSpPr>
      <xdr:spPr>
        <a:xfrm>
          <a:off x="10528300" y="165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86919</xdr:rowOff>
    </xdr:from>
    <xdr:to>
      <xdr:col>50</xdr:col>
      <xdr:colOff>165100</xdr:colOff>
      <xdr:row>97</xdr:row>
      <xdr:rowOff>17069</xdr:rowOff>
    </xdr:to>
    <xdr:sp macro="" textlink="">
      <xdr:nvSpPr>
        <xdr:cNvPr id="489" name="楕円 488"/>
        <xdr:cNvSpPr/>
      </xdr:nvSpPr>
      <xdr:spPr>
        <a:xfrm>
          <a:off x="9588500" y="165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33596</xdr:rowOff>
    </xdr:from>
    <xdr:ext cx="534377" cy="259045"/>
    <xdr:sp macro="" textlink="">
      <xdr:nvSpPr>
        <xdr:cNvPr id="490" name="テキスト ボックス 489"/>
        <xdr:cNvSpPr txBox="1"/>
      </xdr:nvSpPr>
      <xdr:spPr>
        <a:xfrm>
          <a:off x="9372111" y="163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154451</xdr:rowOff>
    </xdr:from>
    <xdr:to>
      <xdr:col>46</xdr:col>
      <xdr:colOff>38100</xdr:colOff>
      <xdr:row>97</xdr:row>
      <xdr:rowOff>84601</xdr:rowOff>
    </xdr:to>
    <xdr:sp macro="" textlink="">
      <xdr:nvSpPr>
        <xdr:cNvPr id="491" name="楕円 490"/>
        <xdr:cNvSpPr/>
      </xdr:nvSpPr>
      <xdr:spPr>
        <a:xfrm>
          <a:off x="8699500" y="166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75728</xdr:rowOff>
    </xdr:from>
    <xdr:ext cx="534377" cy="259045"/>
    <xdr:sp macro="" textlink="">
      <xdr:nvSpPr>
        <xdr:cNvPr id="492" name="テキスト ボックス 491"/>
        <xdr:cNvSpPr txBox="1"/>
      </xdr:nvSpPr>
      <xdr:spPr>
        <a:xfrm>
          <a:off x="8483111" y="167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107035</xdr:rowOff>
    </xdr:from>
    <xdr:to>
      <xdr:col>41</xdr:col>
      <xdr:colOff>101600</xdr:colOff>
      <xdr:row>97</xdr:row>
      <xdr:rowOff>37185</xdr:rowOff>
    </xdr:to>
    <xdr:sp macro="" textlink="">
      <xdr:nvSpPr>
        <xdr:cNvPr id="493" name="楕円 492"/>
        <xdr:cNvSpPr/>
      </xdr:nvSpPr>
      <xdr:spPr>
        <a:xfrm>
          <a:off x="7810500" y="165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28312</xdr:rowOff>
    </xdr:from>
    <xdr:ext cx="534377" cy="259045"/>
    <xdr:sp macro="" textlink="">
      <xdr:nvSpPr>
        <xdr:cNvPr id="494" name="テキスト ボックス 493"/>
        <xdr:cNvSpPr txBox="1"/>
      </xdr:nvSpPr>
      <xdr:spPr>
        <a:xfrm>
          <a:off x="7594111" y="1665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66706</xdr:rowOff>
    </xdr:from>
    <xdr:to>
      <xdr:col>36</xdr:col>
      <xdr:colOff>165100</xdr:colOff>
      <xdr:row>96</xdr:row>
      <xdr:rowOff>168306</xdr:rowOff>
    </xdr:to>
    <xdr:sp macro="" textlink="">
      <xdr:nvSpPr>
        <xdr:cNvPr id="495" name="楕円 494"/>
        <xdr:cNvSpPr/>
      </xdr:nvSpPr>
      <xdr:spPr>
        <a:xfrm>
          <a:off x="6921500" y="165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13383</xdr:rowOff>
    </xdr:from>
    <xdr:ext cx="534377" cy="259045"/>
    <xdr:sp macro="" textlink="">
      <xdr:nvSpPr>
        <xdr:cNvPr id="496" name="テキスト ボックス 495"/>
        <xdr:cNvSpPr txBox="1"/>
      </xdr:nvSpPr>
      <xdr:spPr>
        <a:xfrm>
          <a:off x="6705111" y="1630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15113</xdr:rowOff>
    </xdr:from>
    <xdr:to>
      <xdr:col>85</xdr:col>
      <xdr:colOff>127000</xdr:colOff>
      <xdr:row>39</xdr:row>
      <xdr:rowOff>44450</xdr:rowOff>
    </xdr:to>
    <xdr:cxnSp macro="">
      <xdr:nvCxnSpPr>
        <xdr:cNvPr id="525" name="直線コネクタ 524"/>
        <xdr:cNvCxnSpPr/>
      </xdr:nvCxnSpPr>
      <xdr:spPr>
        <a:xfrm>
          <a:off x="15481300" y="6701663"/>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15113</xdr:rowOff>
    </xdr:from>
    <xdr:to>
      <xdr:col>81</xdr:col>
      <xdr:colOff>50800</xdr:colOff>
      <xdr:row>39</xdr:row>
      <xdr:rowOff>44450</xdr:rowOff>
    </xdr:to>
    <xdr:cxnSp macro="">
      <xdr:nvCxnSpPr>
        <xdr:cNvPr id="528" name="直線コネクタ 527"/>
        <xdr:cNvCxnSpPr/>
      </xdr:nvCxnSpPr>
      <xdr:spPr>
        <a:xfrm flipV="1">
          <a:off x="14592300" y="6701663"/>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135763</xdr:rowOff>
    </xdr:from>
    <xdr:to>
      <xdr:col>81</xdr:col>
      <xdr:colOff>101600</xdr:colOff>
      <xdr:row>39</xdr:row>
      <xdr:rowOff>65913</xdr:rowOff>
    </xdr:to>
    <xdr:sp macro="" textlink="">
      <xdr:nvSpPr>
        <xdr:cNvPr id="546" name="楕円 545"/>
        <xdr:cNvSpPr/>
      </xdr:nvSpPr>
      <xdr:spPr>
        <a:xfrm>
          <a:off x="154305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57040</xdr:rowOff>
    </xdr:from>
    <xdr:ext cx="378565" cy="259045"/>
    <xdr:sp macro="" textlink="">
      <xdr:nvSpPr>
        <xdr:cNvPr id="547" name="テキスト ボックス 546"/>
        <xdr:cNvSpPr txBox="1"/>
      </xdr:nvSpPr>
      <xdr:spPr>
        <a:xfrm>
          <a:off x="15292017" y="6743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18186</xdr:rowOff>
    </xdr:from>
    <xdr:to>
      <xdr:col>85</xdr:col>
      <xdr:colOff>127000</xdr:colOff>
      <xdr:row>77</xdr:row>
      <xdr:rowOff>40894</xdr:rowOff>
    </xdr:to>
    <xdr:cxnSp macro="">
      <xdr:nvCxnSpPr>
        <xdr:cNvPr id="631" name="直線コネクタ 630"/>
        <xdr:cNvCxnSpPr/>
      </xdr:nvCxnSpPr>
      <xdr:spPr>
        <a:xfrm flipV="1">
          <a:off x="15481300" y="13219836"/>
          <a:ext cx="8382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22061</xdr:rowOff>
    </xdr:from>
    <xdr:to>
      <xdr:col>81</xdr:col>
      <xdr:colOff>50800</xdr:colOff>
      <xdr:row>77</xdr:row>
      <xdr:rowOff>40894</xdr:rowOff>
    </xdr:to>
    <xdr:cxnSp macro="">
      <xdr:nvCxnSpPr>
        <xdr:cNvPr id="634" name="直線コネクタ 633"/>
        <xdr:cNvCxnSpPr/>
      </xdr:nvCxnSpPr>
      <xdr:spPr>
        <a:xfrm>
          <a:off x="14592300" y="13223711"/>
          <a:ext cx="889000" cy="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150521</xdr:rowOff>
    </xdr:from>
    <xdr:to>
      <xdr:col>76</xdr:col>
      <xdr:colOff>114300</xdr:colOff>
      <xdr:row>77</xdr:row>
      <xdr:rowOff>22061</xdr:rowOff>
    </xdr:to>
    <xdr:cxnSp macro="">
      <xdr:nvCxnSpPr>
        <xdr:cNvPr id="637" name="直線コネクタ 636"/>
        <xdr:cNvCxnSpPr/>
      </xdr:nvCxnSpPr>
      <xdr:spPr>
        <a:xfrm>
          <a:off x="13703300" y="13180721"/>
          <a:ext cx="889000" cy="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150521</xdr:rowOff>
    </xdr:from>
    <xdr:to>
      <xdr:col>71</xdr:col>
      <xdr:colOff>177800</xdr:colOff>
      <xdr:row>77</xdr:row>
      <xdr:rowOff>10477</xdr:rowOff>
    </xdr:to>
    <xdr:cxnSp macro="">
      <xdr:nvCxnSpPr>
        <xdr:cNvPr id="640" name="直線コネクタ 639"/>
        <xdr:cNvCxnSpPr/>
      </xdr:nvCxnSpPr>
      <xdr:spPr>
        <a:xfrm flipV="1">
          <a:off x="12814300" y="13180721"/>
          <a:ext cx="889000" cy="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138836</xdr:rowOff>
    </xdr:from>
    <xdr:to>
      <xdr:col>85</xdr:col>
      <xdr:colOff>177800</xdr:colOff>
      <xdr:row>77</xdr:row>
      <xdr:rowOff>68986</xdr:rowOff>
    </xdr:to>
    <xdr:sp macro="" textlink="">
      <xdr:nvSpPr>
        <xdr:cNvPr id="650" name="楕円 649"/>
        <xdr:cNvSpPr/>
      </xdr:nvSpPr>
      <xdr:spPr>
        <a:xfrm>
          <a:off x="16268700" y="131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117263</xdr:rowOff>
    </xdr:from>
    <xdr:ext cx="534377" cy="259045"/>
    <xdr:sp macro="" textlink="">
      <xdr:nvSpPr>
        <xdr:cNvPr id="651" name="公債費該当値テキスト"/>
        <xdr:cNvSpPr txBox="1"/>
      </xdr:nvSpPr>
      <xdr:spPr>
        <a:xfrm>
          <a:off x="16370300" y="1314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161544</xdr:rowOff>
    </xdr:from>
    <xdr:to>
      <xdr:col>81</xdr:col>
      <xdr:colOff>101600</xdr:colOff>
      <xdr:row>77</xdr:row>
      <xdr:rowOff>91694</xdr:rowOff>
    </xdr:to>
    <xdr:sp macro="" textlink="">
      <xdr:nvSpPr>
        <xdr:cNvPr id="652" name="楕円 651"/>
        <xdr:cNvSpPr/>
      </xdr:nvSpPr>
      <xdr:spPr>
        <a:xfrm>
          <a:off x="15430500" y="131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82821</xdr:rowOff>
    </xdr:from>
    <xdr:ext cx="534377" cy="259045"/>
    <xdr:sp macro="" textlink="">
      <xdr:nvSpPr>
        <xdr:cNvPr id="653" name="テキスト ボックス 652"/>
        <xdr:cNvSpPr txBox="1"/>
      </xdr:nvSpPr>
      <xdr:spPr>
        <a:xfrm>
          <a:off x="15214111" y="132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142711</xdr:rowOff>
    </xdr:from>
    <xdr:to>
      <xdr:col>76</xdr:col>
      <xdr:colOff>165100</xdr:colOff>
      <xdr:row>77</xdr:row>
      <xdr:rowOff>72861</xdr:rowOff>
    </xdr:to>
    <xdr:sp macro="" textlink="">
      <xdr:nvSpPr>
        <xdr:cNvPr id="654" name="楕円 653"/>
        <xdr:cNvSpPr/>
      </xdr:nvSpPr>
      <xdr:spPr>
        <a:xfrm>
          <a:off x="14541500" y="131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63988</xdr:rowOff>
    </xdr:from>
    <xdr:ext cx="534377" cy="259045"/>
    <xdr:sp macro="" textlink="">
      <xdr:nvSpPr>
        <xdr:cNvPr id="655" name="テキスト ボックス 654"/>
        <xdr:cNvSpPr txBox="1"/>
      </xdr:nvSpPr>
      <xdr:spPr>
        <a:xfrm>
          <a:off x="14325111" y="132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99721</xdr:rowOff>
    </xdr:from>
    <xdr:to>
      <xdr:col>72</xdr:col>
      <xdr:colOff>38100</xdr:colOff>
      <xdr:row>77</xdr:row>
      <xdr:rowOff>29871</xdr:rowOff>
    </xdr:to>
    <xdr:sp macro="" textlink="">
      <xdr:nvSpPr>
        <xdr:cNvPr id="656" name="楕円 655"/>
        <xdr:cNvSpPr/>
      </xdr:nvSpPr>
      <xdr:spPr>
        <a:xfrm>
          <a:off x="13652500" y="131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20998</xdr:rowOff>
    </xdr:from>
    <xdr:ext cx="534377" cy="259045"/>
    <xdr:sp macro="" textlink="">
      <xdr:nvSpPr>
        <xdr:cNvPr id="657" name="テキスト ボックス 656"/>
        <xdr:cNvSpPr txBox="1"/>
      </xdr:nvSpPr>
      <xdr:spPr>
        <a:xfrm>
          <a:off x="13436111" y="1322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131127</xdr:rowOff>
    </xdr:from>
    <xdr:to>
      <xdr:col>67</xdr:col>
      <xdr:colOff>101600</xdr:colOff>
      <xdr:row>77</xdr:row>
      <xdr:rowOff>61277</xdr:rowOff>
    </xdr:to>
    <xdr:sp macro="" textlink="">
      <xdr:nvSpPr>
        <xdr:cNvPr id="658" name="楕円 657"/>
        <xdr:cNvSpPr/>
      </xdr:nvSpPr>
      <xdr:spPr>
        <a:xfrm>
          <a:off x="12763500" y="131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52404</xdr:rowOff>
    </xdr:from>
    <xdr:ext cx="534377" cy="259045"/>
    <xdr:sp macro="" textlink="">
      <xdr:nvSpPr>
        <xdr:cNvPr id="659" name="テキスト ボックス 658"/>
        <xdr:cNvSpPr txBox="1"/>
      </xdr:nvSpPr>
      <xdr:spPr>
        <a:xfrm>
          <a:off x="12547111" y="132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86962</xdr:rowOff>
    </xdr:from>
    <xdr:to>
      <xdr:col>85</xdr:col>
      <xdr:colOff>127000</xdr:colOff>
      <xdr:row>98</xdr:row>
      <xdr:rowOff>137254</xdr:rowOff>
    </xdr:to>
    <xdr:cxnSp macro="">
      <xdr:nvCxnSpPr>
        <xdr:cNvPr id="686" name="直線コネクタ 685"/>
        <xdr:cNvCxnSpPr/>
      </xdr:nvCxnSpPr>
      <xdr:spPr>
        <a:xfrm flipV="1">
          <a:off x="15481300" y="1688906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97684</xdr:rowOff>
    </xdr:from>
    <xdr:to>
      <xdr:col>81</xdr:col>
      <xdr:colOff>50800</xdr:colOff>
      <xdr:row>98</xdr:row>
      <xdr:rowOff>137254</xdr:rowOff>
    </xdr:to>
    <xdr:cxnSp macro="">
      <xdr:nvCxnSpPr>
        <xdr:cNvPr id="689" name="直線コネクタ 688"/>
        <xdr:cNvCxnSpPr/>
      </xdr:nvCxnSpPr>
      <xdr:spPr>
        <a:xfrm>
          <a:off x="14592300" y="16899784"/>
          <a:ext cx="889000" cy="3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97431</xdr:rowOff>
    </xdr:from>
    <xdr:to>
      <xdr:col>76</xdr:col>
      <xdr:colOff>114300</xdr:colOff>
      <xdr:row>98</xdr:row>
      <xdr:rowOff>97684</xdr:rowOff>
    </xdr:to>
    <xdr:cxnSp macro="">
      <xdr:nvCxnSpPr>
        <xdr:cNvPr id="692" name="直線コネクタ 691"/>
        <xdr:cNvCxnSpPr/>
      </xdr:nvCxnSpPr>
      <xdr:spPr>
        <a:xfrm>
          <a:off x="13703300" y="16899531"/>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97431</xdr:rowOff>
    </xdr:from>
    <xdr:to>
      <xdr:col>71</xdr:col>
      <xdr:colOff>177800</xdr:colOff>
      <xdr:row>98</xdr:row>
      <xdr:rowOff>136866</xdr:rowOff>
    </xdr:to>
    <xdr:cxnSp macro="">
      <xdr:nvCxnSpPr>
        <xdr:cNvPr id="695" name="直線コネクタ 694"/>
        <xdr:cNvCxnSpPr/>
      </xdr:nvCxnSpPr>
      <xdr:spPr>
        <a:xfrm flipV="1">
          <a:off x="12814300" y="16899531"/>
          <a:ext cx="889000" cy="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36162</xdr:rowOff>
    </xdr:from>
    <xdr:to>
      <xdr:col>85</xdr:col>
      <xdr:colOff>177800</xdr:colOff>
      <xdr:row>98</xdr:row>
      <xdr:rowOff>137762</xdr:rowOff>
    </xdr:to>
    <xdr:sp macro="" textlink="">
      <xdr:nvSpPr>
        <xdr:cNvPr id="705" name="楕円 704"/>
        <xdr:cNvSpPr/>
      </xdr:nvSpPr>
      <xdr:spPr>
        <a:xfrm>
          <a:off x="16268700" y="1683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122539</xdr:rowOff>
    </xdr:from>
    <xdr:ext cx="469744" cy="259045"/>
    <xdr:sp macro="" textlink="">
      <xdr:nvSpPr>
        <xdr:cNvPr id="706" name="積立金該当値テキスト"/>
        <xdr:cNvSpPr txBox="1"/>
      </xdr:nvSpPr>
      <xdr:spPr>
        <a:xfrm>
          <a:off x="16370300" y="167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86454</xdr:rowOff>
    </xdr:from>
    <xdr:to>
      <xdr:col>81</xdr:col>
      <xdr:colOff>101600</xdr:colOff>
      <xdr:row>99</xdr:row>
      <xdr:rowOff>16604</xdr:rowOff>
    </xdr:to>
    <xdr:sp macro="" textlink="">
      <xdr:nvSpPr>
        <xdr:cNvPr id="707" name="楕円 706"/>
        <xdr:cNvSpPr/>
      </xdr:nvSpPr>
      <xdr:spPr>
        <a:xfrm>
          <a:off x="15430500" y="1688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7731</xdr:rowOff>
    </xdr:from>
    <xdr:ext cx="378565" cy="259045"/>
    <xdr:sp macro="" textlink="">
      <xdr:nvSpPr>
        <xdr:cNvPr id="708" name="テキスト ボックス 707"/>
        <xdr:cNvSpPr txBox="1"/>
      </xdr:nvSpPr>
      <xdr:spPr>
        <a:xfrm>
          <a:off x="15292017" y="1698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46884</xdr:rowOff>
    </xdr:from>
    <xdr:to>
      <xdr:col>76</xdr:col>
      <xdr:colOff>165100</xdr:colOff>
      <xdr:row>98</xdr:row>
      <xdr:rowOff>148484</xdr:rowOff>
    </xdr:to>
    <xdr:sp macro="" textlink="">
      <xdr:nvSpPr>
        <xdr:cNvPr id="709" name="楕円 708"/>
        <xdr:cNvSpPr/>
      </xdr:nvSpPr>
      <xdr:spPr>
        <a:xfrm>
          <a:off x="14541500" y="168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139611</xdr:rowOff>
    </xdr:from>
    <xdr:ext cx="469744" cy="259045"/>
    <xdr:sp macro="" textlink="">
      <xdr:nvSpPr>
        <xdr:cNvPr id="710" name="テキスト ボックス 709"/>
        <xdr:cNvSpPr txBox="1"/>
      </xdr:nvSpPr>
      <xdr:spPr>
        <a:xfrm>
          <a:off x="14357428" y="169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46631</xdr:rowOff>
    </xdr:from>
    <xdr:to>
      <xdr:col>72</xdr:col>
      <xdr:colOff>38100</xdr:colOff>
      <xdr:row>98</xdr:row>
      <xdr:rowOff>148231</xdr:rowOff>
    </xdr:to>
    <xdr:sp macro="" textlink="">
      <xdr:nvSpPr>
        <xdr:cNvPr id="711" name="楕円 710"/>
        <xdr:cNvSpPr/>
      </xdr:nvSpPr>
      <xdr:spPr>
        <a:xfrm>
          <a:off x="13652500" y="168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139358</xdr:rowOff>
    </xdr:from>
    <xdr:ext cx="469744" cy="259045"/>
    <xdr:sp macro="" textlink="">
      <xdr:nvSpPr>
        <xdr:cNvPr id="712" name="テキスト ボックス 711"/>
        <xdr:cNvSpPr txBox="1"/>
      </xdr:nvSpPr>
      <xdr:spPr>
        <a:xfrm>
          <a:off x="13468428" y="16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86066</xdr:rowOff>
    </xdr:from>
    <xdr:to>
      <xdr:col>67</xdr:col>
      <xdr:colOff>101600</xdr:colOff>
      <xdr:row>99</xdr:row>
      <xdr:rowOff>16216</xdr:rowOff>
    </xdr:to>
    <xdr:sp macro="" textlink="">
      <xdr:nvSpPr>
        <xdr:cNvPr id="713" name="楕円 712"/>
        <xdr:cNvSpPr/>
      </xdr:nvSpPr>
      <xdr:spPr>
        <a:xfrm>
          <a:off x="12763500" y="168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7343</xdr:rowOff>
    </xdr:from>
    <xdr:ext cx="378565" cy="259045"/>
    <xdr:sp macro="" textlink="">
      <xdr:nvSpPr>
        <xdr:cNvPr id="714" name="テキスト ボックス 713"/>
        <xdr:cNvSpPr txBox="1"/>
      </xdr:nvSpPr>
      <xdr:spPr>
        <a:xfrm>
          <a:off x="12625017" y="1698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41211</xdr:rowOff>
    </xdr:from>
    <xdr:to>
      <xdr:col>102</xdr:col>
      <xdr:colOff>114300</xdr:colOff>
      <xdr:row>39</xdr:row>
      <xdr:rowOff>44450</xdr:rowOff>
    </xdr:to>
    <xdr:cxnSp macro="">
      <xdr:nvCxnSpPr>
        <xdr:cNvPr id="752" name="直線コネクタ 751"/>
        <xdr:cNvCxnSpPr/>
      </xdr:nvCxnSpPr>
      <xdr:spPr>
        <a:xfrm>
          <a:off x="18656300" y="672776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161861</xdr:rowOff>
    </xdr:from>
    <xdr:to>
      <xdr:col>98</xdr:col>
      <xdr:colOff>38100</xdr:colOff>
      <xdr:row>39</xdr:row>
      <xdr:rowOff>92011</xdr:rowOff>
    </xdr:to>
    <xdr:sp macro="" textlink="">
      <xdr:nvSpPr>
        <xdr:cNvPr id="770" name="楕円 769"/>
        <xdr:cNvSpPr/>
      </xdr:nvSpPr>
      <xdr:spPr>
        <a:xfrm>
          <a:off x="18605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83138</xdr:rowOff>
    </xdr:from>
    <xdr:ext cx="313932" cy="259045"/>
    <xdr:sp macro="" textlink="">
      <xdr:nvSpPr>
        <xdr:cNvPr id="771" name="テキスト ボックス 770"/>
        <xdr:cNvSpPr txBox="1"/>
      </xdr:nvSpPr>
      <xdr:spPr>
        <a:xfrm>
          <a:off x="18499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44374</xdr:rowOff>
    </xdr:from>
    <xdr:to>
      <xdr:col>102</xdr:col>
      <xdr:colOff>114300</xdr:colOff>
      <xdr:row>59</xdr:row>
      <xdr:rowOff>44450</xdr:rowOff>
    </xdr:to>
    <xdr:cxnSp macro="">
      <xdr:nvCxnSpPr>
        <xdr:cNvPr id="809" name="直線コネクタ 808"/>
        <xdr:cNvCxnSpPr/>
      </xdr:nvCxnSpPr>
      <xdr:spPr>
        <a:xfrm>
          <a:off x="18656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165024</xdr:rowOff>
    </xdr:from>
    <xdr:to>
      <xdr:col>98</xdr:col>
      <xdr:colOff>38100</xdr:colOff>
      <xdr:row>59</xdr:row>
      <xdr:rowOff>95174</xdr:rowOff>
    </xdr:to>
    <xdr:sp macro="" textlink="">
      <xdr:nvSpPr>
        <xdr:cNvPr id="827" name="楕円 826"/>
        <xdr:cNvSpPr/>
      </xdr:nvSpPr>
      <xdr:spPr>
        <a:xfrm>
          <a:off x="18605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86301</xdr:rowOff>
    </xdr:from>
    <xdr:ext cx="249299" cy="259045"/>
    <xdr:sp macro="" textlink="">
      <xdr:nvSpPr>
        <xdr:cNvPr id="828" name="テキスト ボックス 827"/>
        <xdr:cNvSpPr txBox="1"/>
      </xdr:nvSpPr>
      <xdr:spPr>
        <a:xfrm>
          <a:off x="18531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166858</xdr:rowOff>
    </xdr:from>
    <xdr:to>
      <xdr:col>116</xdr:col>
      <xdr:colOff>63500</xdr:colOff>
      <xdr:row>77</xdr:row>
      <xdr:rowOff>22130</xdr:rowOff>
    </xdr:to>
    <xdr:cxnSp macro="">
      <xdr:nvCxnSpPr>
        <xdr:cNvPr id="856" name="直線コネクタ 855"/>
        <xdr:cNvCxnSpPr/>
      </xdr:nvCxnSpPr>
      <xdr:spPr>
        <a:xfrm flipV="1">
          <a:off x="21323300" y="13197058"/>
          <a:ext cx="838200" cy="2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22130</xdr:rowOff>
    </xdr:from>
    <xdr:to>
      <xdr:col>111</xdr:col>
      <xdr:colOff>177800</xdr:colOff>
      <xdr:row>77</xdr:row>
      <xdr:rowOff>39390</xdr:rowOff>
    </xdr:to>
    <xdr:cxnSp macro="">
      <xdr:nvCxnSpPr>
        <xdr:cNvPr id="859" name="直線コネクタ 858"/>
        <xdr:cNvCxnSpPr/>
      </xdr:nvCxnSpPr>
      <xdr:spPr>
        <a:xfrm flipV="1">
          <a:off x="20434300" y="13223780"/>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39390</xdr:rowOff>
    </xdr:from>
    <xdr:to>
      <xdr:col>107</xdr:col>
      <xdr:colOff>50800</xdr:colOff>
      <xdr:row>77</xdr:row>
      <xdr:rowOff>62478</xdr:rowOff>
    </xdr:to>
    <xdr:cxnSp macro="">
      <xdr:nvCxnSpPr>
        <xdr:cNvPr id="862" name="直線コネクタ 861"/>
        <xdr:cNvCxnSpPr/>
      </xdr:nvCxnSpPr>
      <xdr:spPr>
        <a:xfrm flipV="1">
          <a:off x="19545300" y="13241040"/>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42979</xdr:rowOff>
    </xdr:from>
    <xdr:to>
      <xdr:col>102</xdr:col>
      <xdr:colOff>114300</xdr:colOff>
      <xdr:row>77</xdr:row>
      <xdr:rowOff>62478</xdr:rowOff>
    </xdr:to>
    <xdr:cxnSp macro="">
      <xdr:nvCxnSpPr>
        <xdr:cNvPr id="865" name="直線コネクタ 864"/>
        <xdr:cNvCxnSpPr/>
      </xdr:nvCxnSpPr>
      <xdr:spPr>
        <a:xfrm>
          <a:off x="18656300" y="13073179"/>
          <a:ext cx="889000" cy="19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116058</xdr:rowOff>
    </xdr:from>
    <xdr:to>
      <xdr:col>116</xdr:col>
      <xdr:colOff>114300</xdr:colOff>
      <xdr:row>77</xdr:row>
      <xdr:rowOff>46208</xdr:rowOff>
    </xdr:to>
    <xdr:sp macro="" textlink="">
      <xdr:nvSpPr>
        <xdr:cNvPr id="875" name="楕円 874"/>
        <xdr:cNvSpPr/>
      </xdr:nvSpPr>
      <xdr:spPr>
        <a:xfrm>
          <a:off x="22110700" y="131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94485</xdr:rowOff>
    </xdr:from>
    <xdr:ext cx="534377" cy="259045"/>
    <xdr:sp macro="" textlink="">
      <xdr:nvSpPr>
        <xdr:cNvPr id="876" name="繰出金該当値テキスト"/>
        <xdr:cNvSpPr txBox="1"/>
      </xdr:nvSpPr>
      <xdr:spPr>
        <a:xfrm>
          <a:off x="22212300" y="1312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142780</xdr:rowOff>
    </xdr:from>
    <xdr:to>
      <xdr:col>112</xdr:col>
      <xdr:colOff>38100</xdr:colOff>
      <xdr:row>77</xdr:row>
      <xdr:rowOff>72930</xdr:rowOff>
    </xdr:to>
    <xdr:sp macro="" textlink="">
      <xdr:nvSpPr>
        <xdr:cNvPr id="877" name="楕円 876"/>
        <xdr:cNvSpPr/>
      </xdr:nvSpPr>
      <xdr:spPr>
        <a:xfrm>
          <a:off x="21272500" y="131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64057</xdr:rowOff>
    </xdr:from>
    <xdr:ext cx="534377" cy="259045"/>
    <xdr:sp macro="" textlink="">
      <xdr:nvSpPr>
        <xdr:cNvPr id="878" name="テキスト ボックス 877"/>
        <xdr:cNvSpPr txBox="1"/>
      </xdr:nvSpPr>
      <xdr:spPr>
        <a:xfrm>
          <a:off x="21056111" y="132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160040</xdr:rowOff>
    </xdr:from>
    <xdr:to>
      <xdr:col>107</xdr:col>
      <xdr:colOff>101600</xdr:colOff>
      <xdr:row>77</xdr:row>
      <xdr:rowOff>90190</xdr:rowOff>
    </xdr:to>
    <xdr:sp macro="" textlink="">
      <xdr:nvSpPr>
        <xdr:cNvPr id="879" name="楕円 878"/>
        <xdr:cNvSpPr/>
      </xdr:nvSpPr>
      <xdr:spPr>
        <a:xfrm>
          <a:off x="20383500" y="131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81317</xdr:rowOff>
    </xdr:from>
    <xdr:ext cx="534377" cy="259045"/>
    <xdr:sp macro="" textlink="">
      <xdr:nvSpPr>
        <xdr:cNvPr id="880" name="テキスト ボックス 879"/>
        <xdr:cNvSpPr txBox="1"/>
      </xdr:nvSpPr>
      <xdr:spPr>
        <a:xfrm>
          <a:off x="20167111" y="132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11678</xdr:rowOff>
    </xdr:from>
    <xdr:to>
      <xdr:col>102</xdr:col>
      <xdr:colOff>165100</xdr:colOff>
      <xdr:row>77</xdr:row>
      <xdr:rowOff>113278</xdr:rowOff>
    </xdr:to>
    <xdr:sp macro="" textlink="">
      <xdr:nvSpPr>
        <xdr:cNvPr id="881" name="楕円 880"/>
        <xdr:cNvSpPr/>
      </xdr:nvSpPr>
      <xdr:spPr>
        <a:xfrm>
          <a:off x="19494500" y="132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104405</xdr:rowOff>
    </xdr:from>
    <xdr:ext cx="534377" cy="259045"/>
    <xdr:sp macro="" textlink="">
      <xdr:nvSpPr>
        <xdr:cNvPr id="882" name="テキスト ボックス 881"/>
        <xdr:cNvSpPr txBox="1"/>
      </xdr:nvSpPr>
      <xdr:spPr>
        <a:xfrm>
          <a:off x="19278111" y="133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163629</xdr:rowOff>
    </xdr:from>
    <xdr:to>
      <xdr:col>98</xdr:col>
      <xdr:colOff>38100</xdr:colOff>
      <xdr:row>76</xdr:row>
      <xdr:rowOff>93779</xdr:rowOff>
    </xdr:to>
    <xdr:sp macro="" textlink="">
      <xdr:nvSpPr>
        <xdr:cNvPr id="883" name="楕円 882"/>
        <xdr:cNvSpPr/>
      </xdr:nvSpPr>
      <xdr:spPr>
        <a:xfrm>
          <a:off x="18605500" y="130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84906</xdr:rowOff>
    </xdr:from>
    <xdr:ext cx="534377" cy="259045"/>
    <xdr:sp macro="" textlink="">
      <xdr:nvSpPr>
        <xdr:cNvPr id="884" name="テキスト ボックス 883"/>
        <xdr:cNvSpPr txBox="1"/>
      </xdr:nvSpPr>
      <xdr:spPr>
        <a:xfrm>
          <a:off x="18389111" y="131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ついては、子ども子育て支援新制度による各種の給付費や、障がい者への自立支援給付費等の増加傾向が続いており、令和元年度は類似団体内平均値と同水準まで増加した。制度改正や運用の方針に注視するとともに、受益者負担の適正化を含めて財源確保に努めなければならない。</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については、新規整備・更新整備ともに類似団体内平均値を下回っているものの、施設の老朽化に伴う改修工事の増加が今後見込まれるため、計画的かつ効率的な維持管理と事業執行に努め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及び物件費については、退職手当の増加や各種業務委託料の増加によって前年度及び類似団体内平均値を上回る結果となった。多様化する行政サービスを行政規模に応じた適正な水準に見直すなどの行財政改革が今後も必要な状況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一方で公債費は類似団体内平均値よりも低水準で推移しているが、地方債現在高の増加に伴い、令和元年度は増加に転じた。今後も計画的かつ効率的な事業の執行及び、起債の抑制に努める。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58,746
58,279
11.92
19,902,317
19,836,049
51,085
11,875,958
17,375,012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93980</xdr:rowOff>
    </xdr:from>
    <xdr:to>
      <xdr:col>24</xdr:col>
      <xdr:colOff>63500</xdr:colOff>
      <xdr:row>35</xdr:row>
      <xdr:rowOff>45060</xdr:rowOff>
    </xdr:to>
    <xdr:cxnSp macro="">
      <xdr:nvCxnSpPr>
        <xdr:cNvPr id="59" name="直線コネクタ 58"/>
        <xdr:cNvCxnSpPr/>
      </xdr:nvCxnSpPr>
      <xdr:spPr>
        <a:xfrm>
          <a:off x="3797300" y="5923280"/>
          <a:ext cx="8382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93980</xdr:rowOff>
    </xdr:from>
    <xdr:to>
      <xdr:col>19</xdr:col>
      <xdr:colOff>177800</xdr:colOff>
      <xdr:row>34</xdr:row>
      <xdr:rowOff>97181</xdr:rowOff>
    </xdr:to>
    <xdr:cxnSp macro="">
      <xdr:nvCxnSpPr>
        <xdr:cNvPr id="62" name="直線コネクタ 61"/>
        <xdr:cNvCxnSpPr/>
      </xdr:nvCxnSpPr>
      <xdr:spPr>
        <a:xfrm flipV="1">
          <a:off x="2908300" y="592328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65176</xdr:rowOff>
    </xdr:from>
    <xdr:to>
      <xdr:col>15</xdr:col>
      <xdr:colOff>50800</xdr:colOff>
      <xdr:row>34</xdr:row>
      <xdr:rowOff>97181</xdr:rowOff>
    </xdr:to>
    <xdr:cxnSp macro="">
      <xdr:nvCxnSpPr>
        <xdr:cNvPr id="65" name="直線コネクタ 64"/>
        <xdr:cNvCxnSpPr/>
      </xdr:nvCxnSpPr>
      <xdr:spPr>
        <a:xfrm>
          <a:off x="2019300" y="589447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13056</xdr:rowOff>
    </xdr:from>
    <xdr:to>
      <xdr:col>10</xdr:col>
      <xdr:colOff>114300</xdr:colOff>
      <xdr:row>34</xdr:row>
      <xdr:rowOff>65176</xdr:rowOff>
    </xdr:to>
    <xdr:cxnSp macro="">
      <xdr:nvCxnSpPr>
        <xdr:cNvPr id="68" name="直線コネクタ 67"/>
        <xdr:cNvCxnSpPr/>
      </xdr:nvCxnSpPr>
      <xdr:spPr>
        <a:xfrm>
          <a:off x="1130300" y="5842356"/>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165710</xdr:rowOff>
    </xdr:from>
    <xdr:to>
      <xdr:col>24</xdr:col>
      <xdr:colOff>114300</xdr:colOff>
      <xdr:row>35</xdr:row>
      <xdr:rowOff>95860</xdr:rowOff>
    </xdr:to>
    <xdr:sp macro="" textlink="">
      <xdr:nvSpPr>
        <xdr:cNvPr id="78" name="楕円 77"/>
        <xdr:cNvSpPr/>
      </xdr:nvSpPr>
      <xdr:spPr>
        <a:xfrm>
          <a:off x="4584700" y="59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17137</xdr:rowOff>
    </xdr:from>
    <xdr:ext cx="469744" cy="259045"/>
    <xdr:sp macro="" textlink="">
      <xdr:nvSpPr>
        <xdr:cNvPr id="79" name="議会費該当値テキスト"/>
        <xdr:cNvSpPr txBox="1"/>
      </xdr:nvSpPr>
      <xdr:spPr>
        <a:xfrm>
          <a:off x="4686300" y="58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43180</xdr:rowOff>
    </xdr:from>
    <xdr:to>
      <xdr:col>20</xdr:col>
      <xdr:colOff>38100</xdr:colOff>
      <xdr:row>34</xdr:row>
      <xdr:rowOff>144780</xdr:rowOff>
    </xdr:to>
    <xdr:sp macro="" textlink="">
      <xdr:nvSpPr>
        <xdr:cNvPr id="80" name="楕円 79"/>
        <xdr:cNvSpPr/>
      </xdr:nvSpPr>
      <xdr:spPr>
        <a:xfrm>
          <a:off x="3746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161307</xdr:rowOff>
    </xdr:from>
    <xdr:ext cx="469744" cy="259045"/>
    <xdr:sp macro="" textlink="">
      <xdr:nvSpPr>
        <xdr:cNvPr id="81" name="テキスト ボックス 80"/>
        <xdr:cNvSpPr txBox="1"/>
      </xdr:nvSpPr>
      <xdr:spPr>
        <a:xfrm>
          <a:off x="3562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46381</xdr:rowOff>
    </xdr:from>
    <xdr:to>
      <xdr:col>15</xdr:col>
      <xdr:colOff>101600</xdr:colOff>
      <xdr:row>34</xdr:row>
      <xdr:rowOff>147981</xdr:rowOff>
    </xdr:to>
    <xdr:sp macro="" textlink="">
      <xdr:nvSpPr>
        <xdr:cNvPr id="82" name="楕円 81"/>
        <xdr:cNvSpPr/>
      </xdr:nvSpPr>
      <xdr:spPr>
        <a:xfrm>
          <a:off x="2857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164508</xdr:rowOff>
    </xdr:from>
    <xdr:ext cx="469744" cy="259045"/>
    <xdr:sp macro="" textlink="">
      <xdr:nvSpPr>
        <xdr:cNvPr id="83" name="テキスト ボックス 82"/>
        <xdr:cNvSpPr txBox="1"/>
      </xdr:nvSpPr>
      <xdr:spPr>
        <a:xfrm>
          <a:off x="2673428" y="56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14376</xdr:rowOff>
    </xdr:from>
    <xdr:to>
      <xdr:col>10</xdr:col>
      <xdr:colOff>165100</xdr:colOff>
      <xdr:row>34</xdr:row>
      <xdr:rowOff>115976</xdr:rowOff>
    </xdr:to>
    <xdr:sp macro="" textlink="">
      <xdr:nvSpPr>
        <xdr:cNvPr id="84" name="楕円 83"/>
        <xdr:cNvSpPr/>
      </xdr:nvSpPr>
      <xdr:spPr>
        <a:xfrm>
          <a:off x="1968500" y="5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132503</xdr:rowOff>
    </xdr:from>
    <xdr:ext cx="469744" cy="259045"/>
    <xdr:sp macro="" textlink="">
      <xdr:nvSpPr>
        <xdr:cNvPr id="85" name="テキスト ボックス 84"/>
        <xdr:cNvSpPr txBox="1"/>
      </xdr:nvSpPr>
      <xdr:spPr>
        <a:xfrm>
          <a:off x="1784428" y="56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133706</xdr:rowOff>
    </xdr:from>
    <xdr:to>
      <xdr:col>6</xdr:col>
      <xdr:colOff>38100</xdr:colOff>
      <xdr:row>34</xdr:row>
      <xdr:rowOff>63856</xdr:rowOff>
    </xdr:to>
    <xdr:sp macro="" textlink="">
      <xdr:nvSpPr>
        <xdr:cNvPr id="86" name="楕円 85"/>
        <xdr:cNvSpPr/>
      </xdr:nvSpPr>
      <xdr:spPr>
        <a:xfrm>
          <a:off x="1079500" y="57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80383</xdr:rowOff>
    </xdr:from>
    <xdr:ext cx="469744" cy="259045"/>
    <xdr:sp macro="" textlink="">
      <xdr:nvSpPr>
        <xdr:cNvPr id="87" name="テキスト ボックス 86"/>
        <xdr:cNvSpPr txBox="1"/>
      </xdr:nvSpPr>
      <xdr:spPr>
        <a:xfrm>
          <a:off x="895428" y="55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105,264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139833</xdr:rowOff>
    </xdr:from>
    <xdr:to>
      <xdr:col>24</xdr:col>
      <xdr:colOff>63500</xdr:colOff>
      <xdr:row>57</xdr:row>
      <xdr:rowOff>90246</xdr:rowOff>
    </xdr:to>
    <xdr:cxnSp macro="">
      <xdr:nvCxnSpPr>
        <xdr:cNvPr id="117" name="直線コネクタ 116"/>
        <xdr:cNvCxnSpPr/>
      </xdr:nvCxnSpPr>
      <xdr:spPr>
        <a:xfrm flipV="1">
          <a:off x="3797300" y="9741033"/>
          <a:ext cx="838200" cy="1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49784</xdr:rowOff>
    </xdr:from>
    <xdr:to>
      <xdr:col>19</xdr:col>
      <xdr:colOff>177800</xdr:colOff>
      <xdr:row>57</xdr:row>
      <xdr:rowOff>90246</xdr:rowOff>
    </xdr:to>
    <xdr:cxnSp macro="">
      <xdr:nvCxnSpPr>
        <xdr:cNvPr id="120" name="直線コネクタ 119"/>
        <xdr:cNvCxnSpPr/>
      </xdr:nvCxnSpPr>
      <xdr:spPr>
        <a:xfrm>
          <a:off x="2908300" y="9822434"/>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130975</xdr:rowOff>
    </xdr:from>
    <xdr:to>
      <xdr:col>15</xdr:col>
      <xdr:colOff>50800</xdr:colOff>
      <xdr:row>57</xdr:row>
      <xdr:rowOff>49784</xdr:rowOff>
    </xdr:to>
    <xdr:cxnSp macro="">
      <xdr:nvCxnSpPr>
        <xdr:cNvPr id="123" name="直線コネクタ 122"/>
        <xdr:cNvCxnSpPr/>
      </xdr:nvCxnSpPr>
      <xdr:spPr>
        <a:xfrm>
          <a:off x="2019300" y="9732175"/>
          <a:ext cx="889000" cy="9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40621</xdr:rowOff>
    </xdr:from>
    <xdr:to>
      <xdr:col>10</xdr:col>
      <xdr:colOff>114300</xdr:colOff>
      <xdr:row>56</xdr:row>
      <xdr:rowOff>130975</xdr:rowOff>
    </xdr:to>
    <xdr:cxnSp macro="">
      <xdr:nvCxnSpPr>
        <xdr:cNvPr id="126" name="直線コネクタ 125"/>
        <xdr:cNvCxnSpPr/>
      </xdr:nvCxnSpPr>
      <xdr:spPr>
        <a:xfrm>
          <a:off x="1130300" y="9641821"/>
          <a:ext cx="889000" cy="9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89033</xdr:rowOff>
    </xdr:from>
    <xdr:to>
      <xdr:col>24</xdr:col>
      <xdr:colOff>114300</xdr:colOff>
      <xdr:row>57</xdr:row>
      <xdr:rowOff>19183</xdr:rowOff>
    </xdr:to>
    <xdr:sp macro="" textlink="">
      <xdr:nvSpPr>
        <xdr:cNvPr id="136" name="楕円 135"/>
        <xdr:cNvSpPr/>
      </xdr:nvSpPr>
      <xdr:spPr>
        <a:xfrm>
          <a:off x="4584700" y="96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67460</xdr:rowOff>
    </xdr:from>
    <xdr:ext cx="534377" cy="259045"/>
    <xdr:sp macro="" textlink="">
      <xdr:nvSpPr>
        <xdr:cNvPr id="137" name="総務費該当値テキスト"/>
        <xdr:cNvSpPr txBox="1"/>
      </xdr:nvSpPr>
      <xdr:spPr>
        <a:xfrm>
          <a:off x="4686300" y="96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39446</xdr:rowOff>
    </xdr:from>
    <xdr:to>
      <xdr:col>20</xdr:col>
      <xdr:colOff>38100</xdr:colOff>
      <xdr:row>57</xdr:row>
      <xdr:rowOff>141046</xdr:rowOff>
    </xdr:to>
    <xdr:sp macro="" textlink="">
      <xdr:nvSpPr>
        <xdr:cNvPr id="138" name="楕円 137"/>
        <xdr:cNvSpPr/>
      </xdr:nvSpPr>
      <xdr:spPr>
        <a:xfrm>
          <a:off x="3746500" y="98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132173</xdr:rowOff>
    </xdr:from>
    <xdr:ext cx="534377" cy="259045"/>
    <xdr:sp macro="" textlink="">
      <xdr:nvSpPr>
        <xdr:cNvPr id="139" name="テキスト ボックス 138"/>
        <xdr:cNvSpPr txBox="1"/>
      </xdr:nvSpPr>
      <xdr:spPr>
        <a:xfrm>
          <a:off x="3530111" y="99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170434</xdr:rowOff>
    </xdr:from>
    <xdr:to>
      <xdr:col>15</xdr:col>
      <xdr:colOff>101600</xdr:colOff>
      <xdr:row>57</xdr:row>
      <xdr:rowOff>100584</xdr:rowOff>
    </xdr:to>
    <xdr:sp macro="" textlink="">
      <xdr:nvSpPr>
        <xdr:cNvPr id="140" name="楕円 139"/>
        <xdr:cNvSpPr/>
      </xdr:nvSpPr>
      <xdr:spPr>
        <a:xfrm>
          <a:off x="2857500" y="97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91711</xdr:rowOff>
    </xdr:from>
    <xdr:ext cx="534377" cy="259045"/>
    <xdr:sp macro="" textlink="">
      <xdr:nvSpPr>
        <xdr:cNvPr id="141" name="テキスト ボックス 140"/>
        <xdr:cNvSpPr txBox="1"/>
      </xdr:nvSpPr>
      <xdr:spPr>
        <a:xfrm>
          <a:off x="2641111" y="98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80175</xdr:rowOff>
    </xdr:from>
    <xdr:to>
      <xdr:col>10</xdr:col>
      <xdr:colOff>165100</xdr:colOff>
      <xdr:row>57</xdr:row>
      <xdr:rowOff>10325</xdr:rowOff>
    </xdr:to>
    <xdr:sp macro="" textlink="">
      <xdr:nvSpPr>
        <xdr:cNvPr id="142" name="楕円 141"/>
        <xdr:cNvSpPr/>
      </xdr:nvSpPr>
      <xdr:spPr>
        <a:xfrm>
          <a:off x="1968500" y="96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1452</xdr:rowOff>
    </xdr:from>
    <xdr:ext cx="534377" cy="259045"/>
    <xdr:sp macro="" textlink="">
      <xdr:nvSpPr>
        <xdr:cNvPr id="143" name="テキスト ボックス 142"/>
        <xdr:cNvSpPr txBox="1"/>
      </xdr:nvSpPr>
      <xdr:spPr>
        <a:xfrm>
          <a:off x="1752111" y="97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161271</xdr:rowOff>
    </xdr:from>
    <xdr:to>
      <xdr:col>6</xdr:col>
      <xdr:colOff>38100</xdr:colOff>
      <xdr:row>56</xdr:row>
      <xdr:rowOff>91421</xdr:rowOff>
    </xdr:to>
    <xdr:sp macro="" textlink="">
      <xdr:nvSpPr>
        <xdr:cNvPr id="144" name="楕円 143"/>
        <xdr:cNvSpPr/>
      </xdr:nvSpPr>
      <xdr:spPr>
        <a:xfrm>
          <a:off x="1079500" y="95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82548</xdr:rowOff>
    </xdr:from>
    <xdr:ext cx="534377" cy="259045"/>
    <xdr:sp macro="" textlink="">
      <xdr:nvSpPr>
        <xdr:cNvPr id="145" name="テキスト ボックス 144"/>
        <xdr:cNvSpPr txBox="1"/>
      </xdr:nvSpPr>
      <xdr:spPr>
        <a:xfrm>
          <a:off x="863111" y="968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219,730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129587</xdr:rowOff>
    </xdr:from>
    <xdr:to>
      <xdr:col>24</xdr:col>
      <xdr:colOff>63500</xdr:colOff>
      <xdr:row>75</xdr:row>
      <xdr:rowOff>113672</xdr:rowOff>
    </xdr:to>
    <xdr:cxnSp macro="">
      <xdr:nvCxnSpPr>
        <xdr:cNvPr id="177" name="直線コネクタ 176"/>
        <xdr:cNvCxnSpPr/>
      </xdr:nvCxnSpPr>
      <xdr:spPr>
        <a:xfrm>
          <a:off x="3797300" y="12816887"/>
          <a:ext cx="838200" cy="15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129587</xdr:rowOff>
    </xdr:from>
    <xdr:to>
      <xdr:col>19</xdr:col>
      <xdr:colOff>177800</xdr:colOff>
      <xdr:row>75</xdr:row>
      <xdr:rowOff>138394</xdr:rowOff>
    </xdr:to>
    <xdr:cxnSp macro="">
      <xdr:nvCxnSpPr>
        <xdr:cNvPr id="180" name="直線コネクタ 179"/>
        <xdr:cNvCxnSpPr/>
      </xdr:nvCxnSpPr>
      <xdr:spPr>
        <a:xfrm flipV="1">
          <a:off x="2908300" y="12816887"/>
          <a:ext cx="889000" cy="18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138394</xdr:rowOff>
    </xdr:from>
    <xdr:to>
      <xdr:col>15</xdr:col>
      <xdr:colOff>50800</xdr:colOff>
      <xdr:row>76</xdr:row>
      <xdr:rowOff>105116</xdr:rowOff>
    </xdr:to>
    <xdr:cxnSp macro="">
      <xdr:nvCxnSpPr>
        <xdr:cNvPr id="183" name="直線コネクタ 182"/>
        <xdr:cNvCxnSpPr/>
      </xdr:nvCxnSpPr>
      <xdr:spPr>
        <a:xfrm flipV="1">
          <a:off x="2019300" y="12997144"/>
          <a:ext cx="889000" cy="13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100360</xdr:rowOff>
    </xdr:from>
    <xdr:to>
      <xdr:col>10</xdr:col>
      <xdr:colOff>114300</xdr:colOff>
      <xdr:row>76</xdr:row>
      <xdr:rowOff>105116</xdr:rowOff>
    </xdr:to>
    <xdr:cxnSp macro="">
      <xdr:nvCxnSpPr>
        <xdr:cNvPr id="186" name="直線コネクタ 185"/>
        <xdr:cNvCxnSpPr/>
      </xdr:nvCxnSpPr>
      <xdr:spPr>
        <a:xfrm>
          <a:off x="1130300" y="13130560"/>
          <a:ext cx="8890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62872</xdr:rowOff>
    </xdr:from>
    <xdr:to>
      <xdr:col>24</xdr:col>
      <xdr:colOff>114300</xdr:colOff>
      <xdr:row>75</xdr:row>
      <xdr:rowOff>164472</xdr:rowOff>
    </xdr:to>
    <xdr:sp macro="" textlink="">
      <xdr:nvSpPr>
        <xdr:cNvPr id="196" name="楕円 195"/>
        <xdr:cNvSpPr/>
      </xdr:nvSpPr>
      <xdr:spPr>
        <a:xfrm>
          <a:off x="4584700" y="1292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41299</xdr:rowOff>
    </xdr:from>
    <xdr:ext cx="599010" cy="259045"/>
    <xdr:sp macro="" textlink="">
      <xdr:nvSpPr>
        <xdr:cNvPr id="197" name="民生費該当値テキスト"/>
        <xdr:cNvSpPr txBox="1"/>
      </xdr:nvSpPr>
      <xdr:spPr>
        <a:xfrm>
          <a:off x="4686300" y="1290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78787</xdr:rowOff>
    </xdr:from>
    <xdr:to>
      <xdr:col>20</xdr:col>
      <xdr:colOff>38100</xdr:colOff>
      <xdr:row>75</xdr:row>
      <xdr:rowOff>8937</xdr:rowOff>
    </xdr:to>
    <xdr:sp macro="" textlink="">
      <xdr:nvSpPr>
        <xdr:cNvPr id="198" name="楕円 197"/>
        <xdr:cNvSpPr/>
      </xdr:nvSpPr>
      <xdr:spPr>
        <a:xfrm>
          <a:off x="3746500" y="127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25464</xdr:rowOff>
    </xdr:from>
    <xdr:ext cx="599010" cy="259045"/>
    <xdr:sp macro="" textlink="">
      <xdr:nvSpPr>
        <xdr:cNvPr id="199" name="テキスト ボックス 198"/>
        <xdr:cNvSpPr txBox="1"/>
      </xdr:nvSpPr>
      <xdr:spPr>
        <a:xfrm>
          <a:off x="3497795" y="1254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87594</xdr:rowOff>
    </xdr:from>
    <xdr:to>
      <xdr:col>15</xdr:col>
      <xdr:colOff>101600</xdr:colOff>
      <xdr:row>76</xdr:row>
      <xdr:rowOff>17745</xdr:rowOff>
    </xdr:to>
    <xdr:sp macro="" textlink="">
      <xdr:nvSpPr>
        <xdr:cNvPr id="200" name="楕円 199"/>
        <xdr:cNvSpPr/>
      </xdr:nvSpPr>
      <xdr:spPr>
        <a:xfrm>
          <a:off x="2857500" y="129463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34271</xdr:rowOff>
    </xdr:from>
    <xdr:ext cx="599010" cy="259045"/>
    <xdr:sp macro="" textlink="">
      <xdr:nvSpPr>
        <xdr:cNvPr id="201" name="テキスト ボックス 200"/>
        <xdr:cNvSpPr txBox="1"/>
      </xdr:nvSpPr>
      <xdr:spPr>
        <a:xfrm>
          <a:off x="2608795" y="1272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54316</xdr:rowOff>
    </xdr:from>
    <xdr:to>
      <xdr:col>10</xdr:col>
      <xdr:colOff>165100</xdr:colOff>
      <xdr:row>76</xdr:row>
      <xdr:rowOff>155916</xdr:rowOff>
    </xdr:to>
    <xdr:sp macro="" textlink="">
      <xdr:nvSpPr>
        <xdr:cNvPr id="202" name="楕円 201"/>
        <xdr:cNvSpPr/>
      </xdr:nvSpPr>
      <xdr:spPr>
        <a:xfrm>
          <a:off x="1968500" y="130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147043</xdr:rowOff>
    </xdr:from>
    <xdr:ext cx="599010" cy="259045"/>
    <xdr:sp macro="" textlink="">
      <xdr:nvSpPr>
        <xdr:cNvPr id="203" name="テキスト ボックス 202"/>
        <xdr:cNvSpPr txBox="1"/>
      </xdr:nvSpPr>
      <xdr:spPr>
        <a:xfrm>
          <a:off x="1719795" y="1317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49560</xdr:rowOff>
    </xdr:from>
    <xdr:to>
      <xdr:col>6</xdr:col>
      <xdr:colOff>38100</xdr:colOff>
      <xdr:row>76</xdr:row>
      <xdr:rowOff>151160</xdr:rowOff>
    </xdr:to>
    <xdr:sp macro="" textlink="">
      <xdr:nvSpPr>
        <xdr:cNvPr id="204" name="楕円 203"/>
        <xdr:cNvSpPr/>
      </xdr:nvSpPr>
      <xdr:spPr>
        <a:xfrm>
          <a:off x="1079500" y="130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142287</xdr:rowOff>
    </xdr:from>
    <xdr:ext cx="599010" cy="259045"/>
    <xdr:sp macro="" textlink="">
      <xdr:nvSpPr>
        <xdr:cNvPr id="205" name="テキスト ボックス 204"/>
        <xdr:cNvSpPr txBox="1"/>
      </xdr:nvSpPr>
      <xdr:spPr>
        <a:xfrm>
          <a:off x="830795" y="1317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110,468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62449</xdr:rowOff>
    </xdr:from>
    <xdr:to>
      <xdr:col>24</xdr:col>
      <xdr:colOff>63500</xdr:colOff>
      <xdr:row>98</xdr:row>
      <xdr:rowOff>164388</xdr:rowOff>
    </xdr:to>
    <xdr:cxnSp macro="">
      <xdr:nvCxnSpPr>
        <xdr:cNvPr id="237" name="直線コネクタ 236"/>
        <xdr:cNvCxnSpPr/>
      </xdr:nvCxnSpPr>
      <xdr:spPr>
        <a:xfrm flipV="1">
          <a:off x="3797300" y="16864549"/>
          <a:ext cx="838200" cy="10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164388</xdr:rowOff>
    </xdr:from>
    <xdr:to>
      <xdr:col>19</xdr:col>
      <xdr:colOff>177800</xdr:colOff>
      <xdr:row>99</xdr:row>
      <xdr:rowOff>6688</xdr:rowOff>
    </xdr:to>
    <xdr:cxnSp macro="">
      <xdr:nvCxnSpPr>
        <xdr:cNvPr id="240" name="直線コネクタ 239"/>
        <xdr:cNvCxnSpPr/>
      </xdr:nvCxnSpPr>
      <xdr:spPr>
        <a:xfrm flipV="1">
          <a:off x="2908300" y="16966488"/>
          <a:ext cx="889000" cy="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6688</xdr:rowOff>
    </xdr:from>
    <xdr:to>
      <xdr:col>15</xdr:col>
      <xdr:colOff>50800</xdr:colOff>
      <xdr:row>99</xdr:row>
      <xdr:rowOff>23865</xdr:rowOff>
    </xdr:to>
    <xdr:cxnSp macro="">
      <xdr:nvCxnSpPr>
        <xdr:cNvPr id="243" name="直線コネクタ 242"/>
        <xdr:cNvCxnSpPr/>
      </xdr:nvCxnSpPr>
      <xdr:spPr>
        <a:xfrm flipV="1">
          <a:off x="2019300" y="16980238"/>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17611</xdr:rowOff>
    </xdr:from>
    <xdr:to>
      <xdr:col>10</xdr:col>
      <xdr:colOff>114300</xdr:colOff>
      <xdr:row>99</xdr:row>
      <xdr:rowOff>23865</xdr:rowOff>
    </xdr:to>
    <xdr:cxnSp macro="">
      <xdr:nvCxnSpPr>
        <xdr:cNvPr id="246" name="直線コネクタ 245"/>
        <xdr:cNvCxnSpPr/>
      </xdr:nvCxnSpPr>
      <xdr:spPr>
        <a:xfrm>
          <a:off x="1130300" y="16991161"/>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11649</xdr:rowOff>
    </xdr:from>
    <xdr:to>
      <xdr:col>24</xdr:col>
      <xdr:colOff>114300</xdr:colOff>
      <xdr:row>98</xdr:row>
      <xdr:rowOff>113249</xdr:rowOff>
    </xdr:to>
    <xdr:sp macro="" textlink="">
      <xdr:nvSpPr>
        <xdr:cNvPr id="256" name="楕円 255"/>
        <xdr:cNvSpPr/>
      </xdr:nvSpPr>
      <xdr:spPr>
        <a:xfrm>
          <a:off x="4584700" y="168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34526</xdr:rowOff>
    </xdr:from>
    <xdr:ext cx="534377" cy="259045"/>
    <xdr:sp macro="" textlink="">
      <xdr:nvSpPr>
        <xdr:cNvPr id="257" name="衛生費該当値テキスト"/>
        <xdr:cNvSpPr txBox="1"/>
      </xdr:nvSpPr>
      <xdr:spPr>
        <a:xfrm>
          <a:off x="4686300" y="166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113588</xdr:rowOff>
    </xdr:from>
    <xdr:to>
      <xdr:col>20</xdr:col>
      <xdr:colOff>38100</xdr:colOff>
      <xdr:row>99</xdr:row>
      <xdr:rowOff>43738</xdr:rowOff>
    </xdr:to>
    <xdr:sp macro="" textlink="">
      <xdr:nvSpPr>
        <xdr:cNvPr id="258" name="楕円 257"/>
        <xdr:cNvSpPr/>
      </xdr:nvSpPr>
      <xdr:spPr>
        <a:xfrm>
          <a:off x="3746500" y="169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34865</xdr:rowOff>
    </xdr:from>
    <xdr:ext cx="534377" cy="259045"/>
    <xdr:sp macro="" textlink="">
      <xdr:nvSpPr>
        <xdr:cNvPr id="259" name="テキスト ボックス 258"/>
        <xdr:cNvSpPr txBox="1"/>
      </xdr:nvSpPr>
      <xdr:spPr>
        <a:xfrm>
          <a:off x="3530111" y="1700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127338</xdr:rowOff>
    </xdr:from>
    <xdr:to>
      <xdr:col>15</xdr:col>
      <xdr:colOff>101600</xdr:colOff>
      <xdr:row>99</xdr:row>
      <xdr:rowOff>57488</xdr:rowOff>
    </xdr:to>
    <xdr:sp macro="" textlink="">
      <xdr:nvSpPr>
        <xdr:cNvPr id="260" name="楕円 259"/>
        <xdr:cNvSpPr/>
      </xdr:nvSpPr>
      <xdr:spPr>
        <a:xfrm>
          <a:off x="2857500" y="169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48615</xdr:rowOff>
    </xdr:from>
    <xdr:ext cx="534377" cy="259045"/>
    <xdr:sp macro="" textlink="">
      <xdr:nvSpPr>
        <xdr:cNvPr id="261" name="テキスト ボックス 260"/>
        <xdr:cNvSpPr txBox="1"/>
      </xdr:nvSpPr>
      <xdr:spPr>
        <a:xfrm>
          <a:off x="2641111" y="1702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144515</xdr:rowOff>
    </xdr:from>
    <xdr:to>
      <xdr:col>10</xdr:col>
      <xdr:colOff>165100</xdr:colOff>
      <xdr:row>99</xdr:row>
      <xdr:rowOff>74665</xdr:rowOff>
    </xdr:to>
    <xdr:sp macro="" textlink="">
      <xdr:nvSpPr>
        <xdr:cNvPr id="262" name="楕円 261"/>
        <xdr:cNvSpPr/>
      </xdr:nvSpPr>
      <xdr:spPr>
        <a:xfrm>
          <a:off x="1968500" y="169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65792</xdr:rowOff>
    </xdr:from>
    <xdr:ext cx="534377" cy="259045"/>
    <xdr:sp macro="" textlink="">
      <xdr:nvSpPr>
        <xdr:cNvPr id="263" name="テキスト ボックス 262"/>
        <xdr:cNvSpPr txBox="1"/>
      </xdr:nvSpPr>
      <xdr:spPr>
        <a:xfrm>
          <a:off x="1752111" y="170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138261</xdr:rowOff>
    </xdr:from>
    <xdr:to>
      <xdr:col>6</xdr:col>
      <xdr:colOff>38100</xdr:colOff>
      <xdr:row>99</xdr:row>
      <xdr:rowOff>68411</xdr:rowOff>
    </xdr:to>
    <xdr:sp macro="" textlink="">
      <xdr:nvSpPr>
        <xdr:cNvPr id="264" name="楕円 263"/>
        <xdr:cNvSpPr/>
      </xdr:nvSpPr>
      <xdr:spPr>
        <a:xfrm>
          <a:off x="1079500" y="169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59538</xdr:rowOff>
    </xdr:from>
    <xdr:ext cx="534377" cy="259045"/>
    <xdr:sp macro="" textlink="">
      <xdr:nvSpPr>
        <xdr:cNvPr id="265" name="テキスト ボックス 264"/>
        <xdr:cNvSpPr txBox="1"/>
      </xdr:nvSpPr>
      <xdr:spPr>
        <a:xfrm>
          <a:off x="863111" y="170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3,941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102743</xdr:rowOff>
    </xdr:from>
    <xdr:to>
      <xdr:col>55</xdr:col>
      <xdr:colOff>0</xdr:colOff>
      <xdr:row>38</xdr:row>
      <xdr:rowOff>106553</xdr:rowOff>
    </xdr:to>
    <xdr:cxnSp macro="">
      <xdr:nvCxnSpPr>
        <xdr:cNvPr id="294" name="直線コネクタ 293"/>
        <xdr:cNvCxnSpPr/>
      </xdr:nvCxnSpPr>
      <xdr:spPr>
        <a:xfrm flipV="1">
          <a:off x="9639300" y="661784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69596</xdr:rowOff>
    </xdr:from>
    <xdr:to>
      <xdr:col>50</xdr:col>
      <xdr:colOff>114300</xdr:colOff>
      <xdr:row>38</xdr:row>
      <xdr:rowOff>106553</xdr:rowOff>
    </xdr:to>
    <xdr:cxnSp macro="">
      <xdr:nvCxnSpPr>
        <xdr:cNvPr id="297" name="直線コネクタ 296"/>
        <xdr:cNvCxnSpPr/>
      </xdr:nvCxnSpPr>
      <xdr:spPr>
        <a:xfrm>
          <a:off x="8750300" y="6584696"/>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69596</xdr:rowOff>
    </xdr:from>
    <xdr:to>
      <xdr:col>45</xdr:col>
      <xdr:colOff>177800</xdr:colOff>
      <xdr:row>38</xdr:row>
      <xdr:rowOff>101219</xdr:rowOff>
    </xdr:to>
    <xdr:cxnSp macro="">
      <xdr:nvCxnSpPr>
        <xdr:cNvPr id="300" name="直線コネクタ 299"/>
        <xdr:cNvCxnSpPr/>
      </xdr:nvCxnSpPr>
      <xdr:spPr>
        <a:xfrm flipV="1">
          <a:off x="7861300" y="6584696"/>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101219</xdr:rowOff>
    </xdr:from>
    <xdr:to>
      <xdr:col>41</xdr:col>
      <xdr:colOff>50800</xdr:colOff>
      <xdr:row>38</xdr:row>
      <xdr:rowOff>114554</xdr:rowOff>
    </xdr:to>
    <xdr:cxnSp macro="">
      <xdr:nvCxnSpPr>
        <xdr:cNvPr id="303" name="直線コネクタ 302"/>
        <xdr:cNvCxnSpPr/>
      </xdr:nvCxnSpPr>
      <xdr:spPr>
        <a:xfrm flipV="1">
          <a:off x="6972300" y="661631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51943</xdr:rowOff>
    </xdr:from>
    <xdr:to>
      <xdr:col>55</xdr:col>
      <xdr:colOff>50800</xdr:colOff>
      <xdr:row>38</xdr:row>
      <xdr:rowOff>153543</xdr:rowOff>
    </xdr:to>
    <xdr:sp macro="" textlink="">
      <xdr:nvSpPr>
        <xdr:cNvPr id="313" name="楕円 312"/>
        <xdr:cNvSpPr/>
      </xdr:nvSpPr>
      <xdr:spPr>
        <a:xfrm>
          <a:off x="104267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138320</xdr:rowOff>
    </xdr:from>
    <xdr:ext cx="378565" cy="259045"/>
    <xdr:sp macro="" textlink="">
      <xdr:nvSpPr>
        <xdr:cNvPr id="314" name="労働費該当値テキスト"/>
        <xdr:cNvSpPr txBox="1"/>
      </xdr:nvSpPr>
      <xdr:spPr>
        <a:xfrm>
          <a:off x="10528300" y="648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55753</xdr:rowOff>
    </xdr:from>
    <xdr:to>
      <xdr:col>50</xdr:col>
      <xdr:colOff>165100</xdr:colOff>
      <xdr:row>38</xdr:row>
      <xdr:rowOff>157353</xdr:rowOff>
    </xdr:to>
    <xdr:sp macro="" textlink="">
      <xdr:nvSpPr>
        <xdr:cNvPr id="315" name="楕円 314"/>
        <xdr:cNvSpPr/>
      </xdr:nvSpPr>
      <xdr:spPr>
        <a:xfrm>
          <a:off x="9588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148480</xdr:rowOff>
    </xdr:from>
    <xdr:ext cx="378565" cy="259045"/>
    <xdr:sp macro="" textlink="">
      <xdr:nvSpPr>
        <xdr:cNvPr id="316" name="テキスト ボックス 315"/>
        <xdr:cNvSpPr txBox="1"/>
      </xdr:nvSpPr>
      <xdr:spPr>
        <a:xfrm>
          <a:off x="9450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18796</xdr:rowOff>
    </xdr:from>
    <xdr:to>
      <xdr:col>46</xdr:col>
      <xdr:colOff>38100</xdr:colOff>
      <xdr:row>38</xdr:row>
      <xdr:rowOff>120396</xdr:rowOff>
    </xdr:to>
    <xdr:sp macro="" textlink="">
      <xdr:nvSpPr>
        <xdr:cNvPr id="317" name="楕円 316"/>
        <xdr:cNvSpPr/>
      </xdr:nvSpPr>
      <xdr:spPr>
        <a:xfrm>
          <a:off x="86995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111523</xdr:rowOff>
    </xdr:from>
    <xdr:ext cx="378565" cy="259045"/>
    <xdr:sp macro="" textlink="">
      <xdr:nvSpPr>
        <xdr:cNvPr id="318" name="テキスト ボックス 317"/>
        <xdr:cNvSpPr txBox="1"/>
      </xdr:nvSpPr>
      <xdr:spPr>
        <a:xfrm>
          <a:off x="8561017" y="662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50419</xdr:rowOff>
    </xdr:from>
    <xdr:to>
      <xdr:col>41</xdr:col>
      <xdr:colOff>101600</xdr:colOff>
      <xdr:row>38</xdr:row>
      <xdr:rowOff>152019</xdr:rowOff>
    </xdr:to>
    <xdr:sp macro="" textlink="">
      <xdr:nvSpPr>
        <xdr:cNvPr id="319" name="楕円 318"/>
        <xdr:cNvSpPr/>
      </xdr:nvSpPr>
      <xdr:spPr>
        <a:xfrm>
          <a:off x="78105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143146</xdr:rowOff>
    </xdr:from>
    <xdr:ext cx="378565" cy="259045"/>
    <xdr:sp macro="" textlink="">
      <xdr:nvSpPr>
        <xdr:cNvPr id="320" name="テキスト ボックス 319"/>
        <xdr:cNvSpPr txBox="1"/>
      </xdr:nvSpPr>
      <xdr:spPr>
        <a:xfrm>
          <a:off x="7672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63754</xdr:rowOff>
    </xdr:from>
    <xdr:to>
      <xdr:col>36</xdr:col>
      <xdr:colOff>165100</xdr:colOff>
      <xdr:row>38</xdr:row>
      <xdr:rowOff>165354</xdr:rowOff>
    </xdr:to>
    <xdr:sp macro="" textlink="">
      <xdr:nvSpPr>
        <xdr:cNvPr id="321" name="楕円 320"/>
        <xdr:cNvSpPr/>
      </xdr:nvSpPr>
      <xdr:spPr>
        <a:xfrm>
          <a:off x="6921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156481</xdr:rowOff>
    </xdr:from>
    <xdr:ext cx="378565" cy="259045"/>
    <xdr:sp macro="" textlink="">
      <xdr:nvSpPr>
        <xdr:cNvPr id="322" name="テキスト ボックス 321"/>
        <xdr:cNvSpPr txBox="1"/>
      </xdr:nvSpPr>
      <xdr:spPr>
        <a:xfrm>
          <a:off x="6783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11132</xdr:rowOff>
    </xdr:from>
    <xdr:to>
      <xdr:col>55</xdr:col>
      <xdr:colOff>0</xdr:colOff>
      <xdr:row>59</xdr:row>
      <xdr:rowOff>23057</xdr:rowOff>
    </xdr:to>
    <xdr:cxnSp macro="">
      <xdr:nvCxnSpPr>
        <xdr:cNvPr id="351" name="直線コネクタ 350"/>
        <xdr:cNvCxnSpPr/>
      </xdr:nvCxnSpPr>
      <xdr:spPr>
        <a:xfrm flipV="1">
          <a:off x="9639300" y="10126682"/>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23057</xdr:rowOff>
    </xdr:from>
    <xdr:to>
      <xdr:col>50</xdr:col>
      <xdr:colOff>114300</xdr:colOff>
      <xdr:row>59</xdr:row>
      <xdr:rowOff>23438</xdr:rowOff>
    </xdr:to>
    <xdr:cxnSp macro="">
      <xdr:nvCxnSpPr>
        <xdr:cNvPr id="354" name="直線コネクタ 353"/>
        <xdr:cNvCxnSpPr/>
      </xdr:nvCxnSpPr>
      <xdr:spPr>
        <a:xfrm flipV="1">
          <a:off x="8750300" y="1013860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22428</xdr:rowOff>
    </xdr:from>
    <xdr:to>
      <xdr:col>45</xdr:col>
      <xdr:colOff>177800</xdr:colOff>
      <xdr:row>59</xdr:row>
      <xdr:rowOff>23438</xdr:rowOff>
    </xdr:to>
    <xdr:cxnSp macro="">
      <xdr:nvCxnSpPr>
        <xdr:cNvPr id="357" name="直線コネクタ 356"/>
        <xdr:cNvCxnSpPr/>
      </xdr:nvCxnSpPr>
      <xdr:spPr>
        <a:xfrm>
          <a:off x="7861300" y="10137978"/>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13322</xdr:rowOff>
    </xdr:from>
    <xdr:to>
      <xdr:col>41</xdr:col>
      <xdr:colOff>50800</xdr:colOff>
      <xdr:row>59</xdr:row>
      <xdr:rowOff>22428</xdr:rowOff>
    </xdr:to>
    <xdr:cxnSp macro="">
      <xdr:nvCxnSpPr>
        <xdr:cNvPr id="360" name="直線コネクタ 359"/>
        <xdr:cNvCxnSpPr/>
      </xdr:nvCxnSpPr>
      <xdr:spPr>
        <a:xfrm>
          <a:off x="6972300" y="10128872"/>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131782</xdr:rowOff>
    </xdr:from>
    <xdr:to>
      <xdr:col>55</xdr:col>
      <xdr:colOff>50800</xdr:colOff>
      <xdr:row>59</xdr:row>
      <xdr:rowOff>61932</xdr:rowOff>
    </xdr:to>
    <xdr:sp macro="" textlink="">
      <xdr:nvSpPr>
        <xdr:cNvPr id="370" name="楕円 369"/>
        <xdr:cNvSpPr/>
      </xdr:nvSpPr>
      <xdr:spPr>
        <a:xfrm>
          <a:off x="10426700" y="100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46709</xdr:rowOff>
    </xdr:from>
    <xdr:ext cx="469744" cy="259045"/>
    <xdr:sp macro="" textlink="">
      <xdr:nvSpPr>
        <xdr:cNvPr id="371" name="農林水産業費該当値テキスト"/>
        <xdr:cNvSpPr txBox="1"/>
      </xdr:nvSpPr>
      <xdr:spPr>
        <a:xfrm>
          <a:off x="10528300" y="99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143707</xdr:rowOff>
    </xdr:from>
    <xdr:to>
      <xdr:col>50</xdr:col>
      <xdr:colOff>165100</xdr:colOff>
      <xdr:row>59</xdr:row>
      <xdr:rowOff>73857</xdr:rowOff>
    </xdr:to>
    <xdr:sp macro="" textlink="">
      <xdr:nvSpPr>
        <xdr:cNvPr id="372" name="楕円 371"/>
        <xdr:cNvSpPr/>
      </xdr:nvSpPr>
      <xdr:spPr>
        <a:xfrm>
          <a:off x="9588500" y="100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64984</xdr:rowOff>
    </xdr:from>
    <xdr:ext cx="469744" cy="259045"/>
    <xdr:sp macro="" textlink="">
      <xdr:nvSpPr>
        <xdr:cNvPr id="373" name="テキスト ボックス 372"/>
        <xdr:cNvSpPr txBox="1"/>
      </xdr:nvSpPr>
      <xdr:spPr>
        <a:xfrm>
          <a:off x="9404428" y="1018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144088</xdr:rowOff>
    </xdr:from>
    <xdr:to>
      <xdr:col>46</xdr:col>
      <xdr:colOff>38100</xdr:colOff>
      <xdr:row>59</xdr:row>
      <xdr:rowOff>74238</xdr:rowOff>
    </xdr:to>
    <xdr:sp macro="" textlink="">
      <xdr:nvSpPr>
        <xdr:cNvPr id="374" name="楕円 373"/>
        <xdr:cNvSpPr/>
      </xdr:nvSpPr>
      <xdr:spPr>
        <a:xfrm>
          <a:off x="8699500" y="1008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65365</xdr:rowOff>
    </xdr:from>
    <xdr:ext cx="469744" cy="259045"/>
    <xdr:sp macro="" textlink="">
      <xdr:nvSpPr>
        <xdr:cNvPr id="375" name="テキスト ボックス 374"/>
        <xdr:cNvSpPr txBox="1"/>
      </xdr:nvSpPr>
      <xdr:spPr>
        <a:xfrm>
          <a:off x="8515428" y="1018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143078</xdr:rowOff>
    </xdr:from>
    <xdr:to>
      <xdr:col>41</xdr:col>
      <xdr:colOff>101600</xdr:colOff>
      <xdr:row>59</xdr:row>
      <xdr:rowOff>73228</xdr:rowOff>
    </xdr:to>
    <xdr:sp macro="" textlink="">
      <xdr:nvSpPr>
        <xdr:cNvPr id="376" name="楕円 375"/>
        <xdr:cNvSpPr/>
      </xdr:nvSpPr>
      <xdr:spPr>
        <a:xfrm>
          <a:off x="7810500" y="100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64355</xdr:rowOff>
    </xdr:from>
    <xdr:ext cx="469744" cy="259045"/>
    <xdr:sp macro="" textlink="">
      <xdr:nvSpPr>
        <xdr:cNvPr id="377" name="テキスト ボックス 376"/>
        <xdr:cNvSpPr txBox="1"/>
      </xdr:nvSpPr>
      <xdr:spPr>
        <a:xfrm>
          <a:off x="7626428" y="1017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133972</xdr:rowOff>
    </xdr:from>
    <xdr:to>
      <xdr:col>36</xdr:col>
      <xdr:colOff>165100</xdr:colOff>
      <xdr:row>59</xdr:row>
      <xdr:rowOff>64122</xdr:rowOff>
    </xdr:to>
    <xdr:sp macro="" textlink="">
      <xdr:nvSpPr>
        <xdr:cNvPr id="378" name="楕円 377"/>
        <xdr:cNvSpPr/>
      </xdr:nvSpPr>
      <xdr:spPr>
        <a:xfrm>
          <a:off x="6921500" y="100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55249</xdr:rowOff>
    </xdr:from>
    <xdr:ext cx="469744" cy="259045"/>
    <xdr:sp macro="" textlink="">
      <xdr:nvSpPr>
        <xdr:cNvPr id="379" name="テキスト ボックス 378"/>
        <xdr:cNvSpPr txBox="1"/>
      </xdr:nvSpPr>
      <xdr:spPr>
        <a:xfrm>
          <a:off x="6737428" y="101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36,630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14236</xdr:rowOff>
    </xdr:from>
    <xdr:to>
      <xdr:col>55</xdr:col>
      <xdr:colOff>0</xdr:colOff>
      <xdr:row>79</xdr:row>
      <xdr:rowOff>15190</xdr:rowOff>
    </xdr:to>
    <xdr:cxnSp macro="">
      <xdr:nvCxnSpPr>
        <xdr:cNvPr id="408" name="直線コネクタ 407"/>
        <xdr:cNvCxnSpPr/>
      </xdr:nvCxnSpPr>
      <xdr:spPr>
        <a:xfrm>
          <a:off x="9639300" y="13558786"/>
          <a:ext cx="8382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14236</xdr:rowOff>
    </xdr:from>
    <xdr:to>
      <xdr:col>50</xdr:col>
      <xdr:colOff>114300</xdr:colOff>
      <xdr:row>79</xdr:row>
      <xdr:rowOff>14542</xdr:rowOff>
    </xdr:to>
    <xdr:cxnSp macro="">
      <xdr:nvCxnSpPr>
        <xdr:cNvPr id="411" name="直線コネクタ 410"/>
        <xdr:cNvCxnSpPr/>
      </xdr:nvCxnSpPr>
      <xdr:spPr>
        <a:xfrm flipV="1">
          <a:off x="8750300" y="13558786"/>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9283</xdr:rowOff>
    </xdr:from>
    <xdr:to>
      <xdr:col>45</xdr:col>
      <xdr:colOff>177800</xdr:colOff>
      <xdr:row>79</xdr:row>
      <xdr:rowOff>14542</xdr:rowOff>
    </xdr:to>
    <xdr:cxnSp macro="">
      <xdr:nvCxnSpPr>
        <xdr:cNvPr id="414" name="直線コネクタ 413"/>
        <xdr:cNvCxnSpPr/>
      </xdr:nvCxnSpPr>
      <xdr:spPr>
        <a:xfrm>
          <a:off x="7861300" y="13553833"/>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143814</xdr:rowOff>
    </xdr:from>
    <xdr:to>
      <xdr:col>41</xdr:col>
      <xdr:colOff>50800</xdr:colOff>
      <xdr:row>79</xdr:row>
      <xdr:rowOff>9283</xdr:rowOff>
    </xdr:to>
    <xdr:cxnSp macro="">
      <xdr:nvCxnSpPr>
        <xdr:cNvPr id="417" name="直線コネクタ 416"/>
        <xdr:cNvCxnSpPr/>
      </xdr:nvCxnSpPr>
      <xdr:spPr>
        <a:xfrm>
          <a:off x="6972300" y="13516914"/>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135840</xdr:rowOff>
    </xdr:from>
    <xdr:to>
      <xdr:col>55</xdr:col>
      <xdr:colOff>50800</xdr:colOff>
      <xdr:row>79</xdr:row>
      <xdr:rowOff>65990</xdr:rowOff>
    </xdr:to>
    <xdr:sp macro="" textlink="">
      <xdr:nvSpPr>
        <xdr:cNvPr id="427" name="楕円 426"/>
        <xdr:cNvSpPr/>
      </xdr:nvSpPr>
      <xdr:spPr>
        <a:xfrm>
          <a:off x="10426700" y="135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50767</xdr:rowOff>
    </xdr:from>
    <xdr:ext cx="378565" cy="259045"/>
    <xdr:sp macro="" textlink="">
      <xdr:nvSpPr>
        <xdr:cNvPr id="428" name="商工費該当値テキスト"/>
        <xdr:cNvSpPr txBox="1"/>
      </xdr:nvSpPr>
      <xdr:spPr>
        <a:xfrm>
          <a:off x="10528300" y="1342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134886</xdr:rowOff>
    </xdr:from>
    <xdr:to>
      <xdr:col>50</xdr:col>
      <xdr:colOff>165100</xdr:colOff>
      <xdr:row>79</xdr:row>
      <xdr:rowOff>65036</xdr:rowOff>
    </xdr:to>
    <xdr:sp macro="" textlink="">
      <xdr:nvSpPr>
        <xdr:cNvPr id="429" name="楕円 428"/>
        <xdr:cNvSpPr/>
      </xdr:nvSpPr>
      <xdr:spPr>
        <a:xfrm>
          <a:off x="9588500" y="135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56163</xdr:rowOff>
    </xdr:from>
    <xdr:ext cx="378565" cy="259045"/>
    <xdr:sp macro="" textlink="">
      <xdr:nvSpPr>
        <xdr:cNvPr id="430" name="テキスト ボックス 429"/>
        <xdr:cNvSpPr txBox="1"/>
      </xdr:nvSpPr>
      <xdr:spPr>
        <a:xfrm>
          <a:off x="9450017" y="1360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135192</xdr:rowOff>
    </xdr:from>
    <xdr:to>
      <xdr:col>46</xdr:col>
      <xdr:colOff>38100</xdr:colOff>
      <xdr:row>79</xdr:row>
      <xdr:rowOff>65342</xdr:rowOff>
    </xdr:to>
    <xdr:sp macro="" textlink="">
      <xdr:nvSpPr>
        <xdr:cNvPr id="431" name="楕円 430"/>
        <xdr:cNvSpPr/>
      </xdr:nvSpPr>
      <xdr:spPr>
        <a:xfrm>
          <a:off x="8699500" y="135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56469</xdr:rowOff>
    </xdr:from>
    <xdr:ext cx="378565" cy="259045"/>
    <xdr:sp macro="" textlink="">
      <xdr:nvSpPr>
        <xdr:cNvPr id="432" name="テキスト ボックス 431"/>
        <xdr:cNvSpPr txBox="1"/>
      </xdr:nvSpPr>
      <xdr:spPr>
        <a:xfrm>
          <a:off x="8561017" y="1360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129933</xdr:rowOff>
    </xdr:from>
    <xdr:to>
      <xdr:col>41</xdr:col>
      <xdr:colOff>101600</xdr:colOff>
      <xdr:row>79</xdr:row>
      <xdr:rowOff>60083</xdr:rowOff>
    </xdr:to>
    <xdr:sp macro="" textlink="">
      <xdr:nvSpPr>
        <xdr:cNvPr id="433" name="楕円 432"/>
        <xdr:cNvSpPr/>
      </xdr:nvSpPr>
      <xdr:spPr>
        <a:xfrm>
          <a:off x="7810500" y="135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51210</xdr:rowOff>
    </xdr:from>
    <xdr:ext cx="378565" cy="259045"/>
    <xdr:sp macro="" textlink="">
      <xdr:nvSpPr>
        <xdr:cNvPr id="434" name="テキスト ボックス 433"/>
        <xdr:cNvSpPr txBox="1"/>
      </xdr:nvSpPr>
      <xdr:spPr>
        <a:xfrm>
          <a:off x="7672017" y="13595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93014</xdr:rowOff>
    </xdr:from>
    <xdr:to>
      <xdr:col>36</xdr:col>
      <xdr:colOff>165100</xdr:colOff>
      <xdr:row>79</xdr:row>
      <xdr:rowOff>23164</xdr:rowOff>
    </xdr:to>
    <xdr:sp macro="" textlink="">
      <xdr:nvSpPr>
        <xdr:cNvPr id="435" name="楕円 434"/>
        <xdr:cNvSpPr/>
      </xdr:nvSpPr>
      <xdr:spPr>
        <a:xfrm>
          <a:off x="6921500" y="134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14291</xdr:rowOff>
    </xdr:from>
    <xdr:ext cx="469744" cy="259045"/>
    <xdr:sp macro="" textlink="">
      <xdr:nvSpPr>
        <xdr:cNvPr id="436" name="テキスト ボックス 435"/>
        <xdr:cNvSpPr txBox="1"/>
      </xdr:nvSpPr>
      <xdr:spPr>
        <a:xfrm>
          <a:off x="6737428" y="1355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195,501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41029</xdr:rowOff>
    </xdr:from>
    <xdr:to>
      <xdr:col>55</xdr:col>
      <xdr:colOff>0</xdr:colOff>
      <xdr:row>98</xdr:row>
      <xdr:rowOff>60216</xdr:rowOff>
    </xdr:to>
    <xdr:cxnSp macro="">
      <xdr:nvCxnSpPr>
        <xdr:cNvPr id="465" name="直線コネクタ 464"/>
        <xdr:cNvCxnSpPr/>
      </xdr:nvCxnSpPr>
      <xdr:spPr>
        <a:xfrm flipV="1">
          <a:off x="9639300" y="16843129"/>
          <a:ext cx="838200" cy="1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57815</xdr:rowOff>
    </xdr:from>
    <xdr:to>
      <xdr:col>50</xdr:col>
      <xdr:colOff>114300</xdr:colOff>
      <xdr:row>98</xdr:row>
      <xdr:rowOff>60216</xdr:rowOff>
    </xdr:to>
    <xdr:cxnSp macro="">
      <xdr:nvCxnSpPr>
        <xdr:cNvPr id="468" name="直線コネクタ 467"/>
        <xdr:cNvCxnSpPr/>
      </xdr:nvCxnSpPr>
      <xdr:spPr>
        <a:xfrm>
          <a:off x="8750300" y="16859915"/>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57815</xdr:rowOff>
    </xdr:from>
    <xdr:to>
      <xdr:col>45</xdr:col>
      <xdr:colOff>177800</xdr:colOff>
      <xdr:row>98</xdr:row>
      <xdr:rowOff>60475</xdr:rowOff>
    </xdr:to>
    <xdr:cxnSp macro="">
      <xdr:nvCxnSpPr>
        <xdr:cNvPr id="471" name="直線コネクタ 470"/>
        <xdr:cNvCxnSpPr/>
      </xdr:nvCxnSpPr>
      <xdr:spPr>
        <a:xfrm flipV="1">
          <a:off x="7861300" y="16859915"/>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22862</xdr:rowOff>
    </xdr:from>
    <xdr:to>
      <xdr:col>41</xdr:col>
      <xdr:colOff>50800</xdr:colOff>
      <xdr:row>98</xdr:row>
      <xdr:rowOff>60475</xdr:rowOff>
    </xdr:to>
    <xdr:cxnSp macro="">
      <xdr:nvCxnSpPr>
        <xdr:cNvPr id="474" name="直線コネクタ 473"/>
        <xdr:cNvCxnSpPr/>
      </xdr:nvCxnSpPr>
      <xdr:spPr>
        <a:xfrm>
          <a:off x="6972300" y="16824962"/>
          <a:ext cx="889000" cy="3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161679</xdr:rowOff>
    </xdr:from>
    <xdr:to>
      <xdr:col>55</xdr:col>
      <xdr:colOff>50800</xdr:colOff>
      <xdr:row>98</xdr:row>
      <xdr:rowOff>91829</xdr:rowOff>
    </xdr:to>
    <xdr:sp macro="" textlink="">
      <xdr:nvSpPr>
        <xdr:cNvPr id="484" name="楕円 483"/>
        <xdr:cNvSpPr/>
      </xdr:nvSpPr>
      <xdr:spPr>
        <a:xfrm>
          <a:off x="10426700" y="167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76606</xdr:rowOff>
    </xdr:from>
    <xdr:ext cx="534377" cy="259045"/>
    <xdr:sp macro="" textlink="">
      <xdr:nvSpPr>
        <xdr:cNvPr id="485" name="土木費該当値テキスト"/>
        <xdr:cNvSpPr txBox="1"/>
      </xdr:nvSpPr>
      <xdr:spPr>
        <a:xfrm>
          <a:off x="10528300" y="167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9416</xdr:rowOff>
    </xdr:from>
    <xdr:to>
      <xdr:col>50</xdr:col>
      <xdr:colOff>165100</xdr:colOff>
      <xdr:row>98</xdr:row>
      <xdr:rowOff>111016</xdr:rowOff>
    </xdr:to>
    <xdr:sp macro="" textlink="">
      <xdr:nvSpPr>
        <xdr:cNvPr id="486" name="楕円 485"/>
        <xdr:cNvSpPr/>
      </xdr:nvSpPr>
      <xdr:spPr>
        <a:xfrm>
          <a:off x="9588500" y="1681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102143</xdr:rowOff>
    </xdr:from>
    <xdr:ext cx="534377" cy="259045"/>
    <xdr:sp macro="" textlink="">
      <xdr:nvSpPr>
        <xdr:cNvPr id="487" name="テキスト ボックス 486"/>
        <xdr:cNvSpPr txBox="1"/>
      </xdr:nvSpPr>
      <xdr:spPr>
        <a:xfrm>
          <a:off x="9372111" y="169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7015</xdr:rowOff>
    </xdr:from>
    <xdr:to>
      <xdr:col>46</xdr:col>
      <xdr:colOff>38100</xdr:colOff>
      <xdr:row>98</xdr:row>
      <xdr:rowOff>108615</xdr:rowOff>
    </xdr:to>
    <xdr:sp macro="" textlink="">
      <xdr:nvSpPr>
        <xdr:cNvPr id="488" name="楕円 487"/>
        <xdr:cNvSpPr/>
      </xdr:nvSpPr>
      <xdr:spPr>
        <a:xfrm>
          <a:off x="8699500" y="1680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99742</xdr:rowOff>
    </xdr:from>
    <xdr:ext cx="534377" cy="259045"/>
    <xdr:sp macro="" textlink="">
      <xdr:nvSpPr>
        <xdr:cNvPr id="489" name="テキスト ボックス 488"/>
        <xdr:cNvSpPr txBox="1"/>
      </xdr:nvSpPr>
      <xdr:spPr>
        <a:xfrm>
          <a:off x="8483111" y="1690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9675</xdr:rowOff>
    </xdr:from>
    <xdr:to>
      <xdr:col>41</xdr:col>
      <xdr:colOff>101600</xdr:colOff>
      <xdr:row>98</xdr:row>
      <xdr:rowOff>111275</xdr:rowOff>
    </xdr:to>
    <xdr:sp macro="" textlink="">
      <xdr:nvSpPr>
        <xdr:cNvPr id="490" name="楕円 489"/>
        <xdr:cNvSpPr/>
      </xdr:nvSpPr>
      <xdr:spPr>
        <a:xfrm>
          <a:off x="7810500" y="168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102402</xdr:rowOff>
    </xdr:from>
    <xdr:ext cx="534377" cy="259045"/>
    <xdr:sp macro="" textlink="">
      <xdr:nvSpPr>
        <xdr:cNvPr id="491" name="テキスト ボックス 490"/>
        <xdr:cNvSpPr txBox="1"/>
      </xdr:nvSpPr>
      <xdr:spPr>
        <a:xfrm>
          <a:off x="7594111" y="169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143512</xdr:rowOff>
    </xdr:from>
    <xdr:to>
      <xdr:col>36</xdr:col>
      <xdr:colOff>165100</xdr:colOff>
      <xdr:row>98</xdr:row>
      <xdr:rowOff>73662</xdr:rowOff>
    </xdr:to>
    <xdr:sp macro="" textlink="">
      <xdr:nvSpPr>
        <xdr:cNvPr id="492" name="楕円 491"/>
        <xdr:cNvSpPr/>
      </xdr:nvSpPr>
      <xdr:spPr>
        <a:xfrm>
          <a:off x="6921500" y="167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64789</xdr:rowOff>
    </xdr:from>
    <xdr:ext cx="534377" cy="259045"/>
    <xdr:sp macro="" textlink="">
      <xdr:nvSpPr>
        <xdr:cNvPr id="493" name="テキスト ボックス 492"/>
        <xdr:cNvSpPr txBox="1"/>
      </xdr:nvSpPr>
      <xdr:spPr>
        <a:xfrm>
          <a:off x="6705111" y="168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38,965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1854</xdr:rowOff>
    </xdr:from>
    <xdr:to>
      <xdr:col>85</xdr:col>
      <xdr:colOff>127000</xdr:colOff>
      <xdr:row>38</xdr:row>
      <xdr:rowOff>5466</xdr:rowOff>
    </xdr:to>
    <xdr:cxnSp macro="">
      <xdr:nvCxnSpPr>
        <xdr:cNvPr id="521" name="直線コネクタ 520"/>
        <xdr:cNvCxnSpPr/>
      </xdr:nvCxnSpPr>
      <xdr:spPr>
        <a:xfrm>
          <a:off x="15481300" y="6516954"/>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1854</xdr:rowOff>
    </xdr:from>
    <xdr:to>
      <xdr:col>81</xdr:col>
      <xdr:colOff>50800</xdr:colOff>
      <xdr:row>38</xdr:row>
      <xdr:rowOff>3272</xdr:rowOff>
    </xdr:to>
    <xdr:cxnSp macro="">
      <xdr:nvCxnSpPr>
        <xdr:cNvPr id="524" name="直線コネクタ 523"/>
        <xdr:cNvCxnSpPr/>
      </xdr:nvCxnSpPr>
      <xdr:spPr>
        <a:xfrm flipV="1">
          <a:off x="14592300" y="6516954"/>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3272</xdr:rowOff>
    </xdr:from>
    <xdr:to>
      <xdr:col>76</xdr:col>
      <xdr:colOff>114300</xdr:colOff>
      <xdr:row>38</xdr:row>
      <xdr:rowOff>23709</xdr:rowOff>
    </xdr:to>
    <xdr:cxnSp macro="">
      <xdr:nvCxnSpPr>
        <xdr:cNvPr id="527" name="直線コネクタ 526"/>
        <xdr:cNvCxnSpPr/>
      </xdr:nvCxnSpPr>
      <xdr:spPr>
        <a:xfrm flipV="1">
          <a:off x="13703300" y="6518372"/>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23709</xdr:rowOff>
    </xdr:from>
    <xdr:to>
      <xdr:col>71</xdr:col>
      <xdr:colOff>177800</xdr:colOff>
      <xdr:row>38</xdr:row>
      <xdr:rowOff>59233</xdr:rowOff>
    </xdr:to>
    <xdr:cxnSp macro="">
      <xdr:nvCxnSpPr>
        <xdr:cNvPr id="530" name="直線コネクタ 529"/>
        <xdr:cNvCxnSpPr/>
      </xdr:nvCxnSpPr>
      <xdr:spPr>
        <a:xfrm flipV="1">
          <a:off x="12814300" y="6538809"/>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126116</xdr:rowOff>
    </xdr:from>
    <xdr:to>
      <xdr:col>85</xdr:col>
      <xdr:colOff>177800</xdr:colOff>
      <xdr:row>38</xdr:row>
      <xdr:rowOff>56266</xdr:rowOff>
    </xdr:to>
    <xdr:sp macro="" textlink="">
      <xdr:nvSpPr>
        <xdr:cNvPr id="540" name="楕円 539"/>
        <xdr:cNvSpPr/>
      </xdr:nvSpPr>
      <xdr:spPr>
        <a:xfrm>
          <a:off x="16268700" y="64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104543</xdr:rowOff>
    </xdr:from>
    <xdr:ext cx="534377" cy="259045"/>
    <xdr:sp macro="" textlink="">
      <xdr:nvSpPr>
        <xdr:cNvPr id="541" name="消防費該当値テキスト"/>
        <xdr:cNvSpPr txBox="1"/>
      </xdr:nvSpPr>
      <xdr:spPr>
        <a:xfrm>
          <a:off x="16370300" y="644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122504</xdr:rowOff>
    </xdr:from>
    <xdr:to>
      <xdr:col>81</xdr:col>
      <xdr:colOff>101600</xdr:colOff>
      <xdr:row>38</xdr:row>
      <xdr:rowOff>52654</xdr:rowOff>
    </xdr:to>
    <xdr:sp macro="" textlink="">
      <xdr:nvSpPr>
        <xdr:cNvPr id="542" name="楕円 541"/>
        <xdr:cNvSpPr/>
      </xdr:nvSpPr>
      <xdr:spPr>
        <a:xfrm>
          <a:off x="154305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43781</xdr:rowOff>
    </xdr:from>
    <xdr:ext cx="534377" cy="259045"/>
    <xdr:sp macro="" textlink="">
      <xdr:nvSpPr>
        <xdr:cNvPr id="543" name="テキスト ボックス 542"/>
        <xdr:cNvSpPr txBox="1"/>
      </xdr:nvSpPr>
      <xdr:spPr>
        <a:xfrm>
          <a:off x="15214111" y="655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123922</xdr:rowOff>
    </xdr:from>
    <xdr:to>
      <xdr:col>76</xdr:col>
      <xdr:colOff>165100</xdr:colOff>
      <xdr:row>38</xdr:row>
      <xdr:rowOff>54071</xdr:rowOff>
    </xdr:to>
    <xdr:sp macro="" textlink="">
      <xdr:nvSpPr>
        <xdr:cNvPr id="544" name="楕円 543"/>
        <xdr:cNvSpPr/>
      </xdr:nvSpPr>
      <xdr:spPr>
        <a:xfrm>
          <a:off x="14541500" y="64675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45199</xdr:rowOff>
    </xdr:from>
    <xdr:ext cx="534377" cy="259045"/>
    <xdr:sp macro="" textlink="">
      <xdr:nvSpPr>
        <xdr:cNvPr id="545" name="テキスト ボックス 544"/>
        <xdr:cNvSpPr txBox="1"/>
      </xdr:nvSpPr>
      <xdr:spPr>
        <a:xfrm>
          <a:off x="14325111" y="656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144358</xdr:rowOff>
    </xdr:from>
    <xdr:to>
      <xdr:col>72</xdr:col>
      <xdr:colOff>38100</xdr:colOff>
      <xdr:row>38</xdr:row>
      <xdr:rowOff>74509</xdr:rowOff>
    </xdr:to>
    <xdr:sp macro="" textlink="">
      <xdr:nvSpPr>
        <xdr:cNvPr id="546" name="楕円 545"/>
        <xdr:cNvSpPr/>
      </xdr:nvSpPr>
      <xdr:spPr>
        <a:xfrm>
          <a:off x="13652500" y="6488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65636</xdr:rowOff>
    </xdr:from>
    <xdr:ext cx="534377" cy="259045"/>
    <xdr:sp macro="" textlink="">
      <xdr:nvSpPr>
        <xdr:cNvPr id="547" name="テキスト ボックス 546"/>
        <xdr:cNvSpPr txBox="1"/>
      </xdr:nvSpPr>
      <xdr:spPr>
        <a:xfrm>
          <a:off x="13436111" y="658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8433</xdr:rowOff>
    </xdr:from>
    <xdr:to>
      <xdr:col>67</xdr:col>
      <xdr:colOff>101600</xdr:colOff>
      <xdr:row>38</xdr:row>
      <xdr:rowOff>110033</xdr:rowOff>
    </xdr:to>
    <xdr:sp macro="" textlink="">
      <xdr:nvSpPr>
        <xdr:cNvPr id="548" name="楕円 547"/>
        <xdr:cNvSpPr/>
      </xdr:nvSpPr>
      <xdr:spPr>
        <a:xfrm>
          <a:off x="12763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101160</xdr:rowOff>
    </xdr:from>
    <xdr:ext cx="534377" cy="259045"/>
    <xdr:sp macro="" textlink="">
      <xdr:nvSpPr>
        <xdr:cNvPr id="549" name="テキスト ボックス 548"/>
        <xdr:cNvSpPr txBox="1"/>
      </xdr:nvSpPr>
      <xdr:spPr>
        <a:xfrm>
          <a:off x="12547111" y="661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100,670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99161</xdr:rowOff>
    </xdr:from>
    <xdr:to>
      <xdr:col>85</xdr:col>
      <xdr:colOff>127000</xdr:colOff>
      <xdr:row>57</xdr:row>
      <xdr:rowOff>2654</xdr:rowOff>
    </xdr:to>
    <xdr:cxnSp macro="">
      <xdr:nvCxnSpPr>
        <xdr:cNvPr id="579" name="直線コネクタ 578"/>
        <xdr:cNvCxnSpPr/>
      </xdr:nvCxnSpPr>
      <xdr:spPr>
        <a:xfrm>
          <a:off x="15481300" y="9700361"/>
          <a:ext cx="8382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99161</xdr:rowOff>
    </xdr:from>
    <xdr:to>
      <xdr:col>81</xdr:col>
      <xdr:colOff>50800</xdr:colOff>
      <xdr:row>56</xdr:row>
      <xdr:rowOff>127698</xdr:rowOff>
    </xdr:to>
    <xdr:cxnSp macro="">
      <xdr:nvCxnSpPr>
        <xdr:cNvPr id="582" name="直線コネクタ 581"/>
        <xdr:cNvCxnSpPr/>
      </xdr:nvCxnSpPr>
      <xdr:spPr>
        <a:xfrm flipV="1">
          <a:off x="14592300" y="9700361"/>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109696</xdr:rowOff>
    </xdr:from>
    <xdr:to>
      <xdr:col>76</xdr:col>
      <xdr:colOff>114300</xdr:colOff>
      <xdr:row>56</xdr:row>
      <xdr:rowOff>127698</xdr:rowOff>
    </xdr:to>
    <xdr:cxnSp macro="">
      <xdr:nvCxnSpPr>
        <xdr:cNvPr id="585" name="直線コネクタ 584"/>
        <xdr:cNvCxnSpPr/>
      </xdr:nvCxnSpPr>
      <xdr:spPr>
        <a:xfrm>
          <a:off x="13703300" y="9710896"/>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109696</xdr:rowOff>
    </xdr:from>
    <xdr:to>
      <xdr:col>71</xdr:col>
      <xdr:colOff>177800</xdr:colOff>
      <xdr:row>57</xdr:row>
      <xdr:rowOff>22961</xdr:rowOff>
    </xdr:to>
    <xdr:cxnSp macro="">
      <xdr:nvCxnSpPr>
        <xdr:cNvPr id="588" name="直線コネクタ 587"/>
        <xdr:cNvCxnSpPr/>
      </xdr:nvCxnSpPr>
      <xdr:spPr>
        <a:xfrm flipV="1">
          <a:off x="12814300" y="9710896"/>
          <a:ext cx="889000" cy="8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123304</xdr:rowOff>
    </xdr:from>
    <xdr:to>
      <xdr:col>85</xdr:col>
      <xdr:colOff>177800</xdr:colOff>
      <xdr:row>57</xdr:row>
      <xdr:rowOff>53454</xdr:rowOff>
    </xdr:to>
    <xdr:sp macro="" textlink="">
      <xdr:nvSpPr>
        <xdr:cNvPr id="598" name="楕円 597"/>
        <xdr:cNvSpPr/>
      </xdr:nvSpPr>
      <xdr:spPr>
        <a:xfrm>
          <a:off x="16268700" y="97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101731</xdr:rowOff>
    </xdr:from>
    <xdr:ext cx="534377" cy="259045"/>
    <xdr:sp macro="" textlink="">
      <xdr:nvSpPr>
        <xdr:cNvPr id="599" name="教育費該当値テキスト"/>
        <xdr:cNvSpPr txBox="1"/>
      </xdr:nvSpPr>
      <xdr:spPr>
        <a:xfrm>
          <a:off x="16370300" y="97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48361</xdr:rowOff>
    </xdr:from>
    <xdr:to>
      <xdr:col>81</xdr:col>
      <xdr:colOff>101600</xdr:colOff>
      <xdr:row>56</xdr:row>
      <xdr:rowOff>149961</xdr:rowOff>
    </xdr:to>
    <xdr:sp macro="" textlink="">
      <xdr:nvSpPr>
        <xdr:cNvPr id="600" name="楕円 599"/>
        <xdr:cNvSpPr/>
      </xdr:nvSpPr>
      <xdr:spPr>
        <a:xfrm>
          <a:off x="15430500" y="96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166488</xdr:rowOff>
    </xdr:from>
    <xdr:ext cx="534377" cy="259045"/>
    <xdr:sp macro="" textlink="">
      <xdr:nvSpPr>
        <xdr:cNvPr id="601" name="テキスト ボックス 600"/>
        <xdr:cNvSpPr txBox="1"/>
      </xdr:nvSpPr>
      <xdr:spPr>
        <a:xfrm>
          <a:off x="15214111" y="94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76898</xdr:rowOff>
    </xdr:from>
    <xdr:to>
      <xdr:col>76</xdr:col>
      <xdr:colOff>165100</xdr:colOff>
      <xdr:row>57</xdr:row>
      <xdr:rowOff>7048</xdr:rowOff>
    </xdr:to>
    <xdr:sp macro="" textlink="">
      <xdr:nvSpPr>
        <xdr:cNvPr id="602" name="楕円 601"/>
        <xdr:cNvSpPr/>
      </xdr:nvSpPr>
      <xdr:spPr>
        <a:xfrm>
          <a:off x="14541500" y="96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23575</xdr:rowOff>
    </xdr:from>
    <xdr:ext cx="534377" cy="259045"/>
    <xdr:sp macro="" textlink="">
      <xdr:nvSpPr>
        <xdr:cNvPr id="603" name="テキスト ボックス 602"/>
        <xdr:cNvSpPr txBox="1"/>
      </xdr:nvSpPr>
      <xdr:spPr>
        <a:xfrm>
          <a:off x="14325111" y="94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58896</xdr:rowOff>
    </xdr:from>
    <xdr:to>
      <xdr:col>72</xdr:col>
      <xdr:colOff>38100</xdr:colOff>
      <xdr:row>56</xdr:row>
      <xdr:rowOff>160496</xdr:rowOff>
    </xdr:to>
    <xdr:sp macro="" textlink="">
      <xdr:nvSpPr>
        <xdr:cNvPr id="604" name="楕円 603"/>
        <xdr:cNvSpPr/>
      </xdr:nvSpPr>
      <xdr:spPr>
        <a:xfrm>
          <a:off x="13652500" y="96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5573</xdr:rowOff>
    </xdr:from>
    <xdr:ext cx="534377" cy="259045"/>
    <xdr:sp macro="" textlink="">
      <xdr:nvSpPr>
        <xdr:cNvPr id="605" name="テキスト ボックス 604"/>
        <xdr:cNvSpPr txBox="1"/>
      </xdr:nvSpPr>
      <xdr:spPr>
        <a:xfrm>
          <a:off x="13436111" y="94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143611</xdr:rowOff>
    </xdr:from>
    <xdr:to>
      <xdr:col>67</xdr:col>
      <xdr:colOff>101600</xdr:colOff>
      <xdr:row>57</xdr:row>
      <xdr:rowOff>73761</xdr:rowOff>
    </xdr:to>
    <xdr:sp macro="" textlink="">
      <xdr:nvSpPr>
        <xdr:cNvPr id="606" name="楕円 605"/>
        <xdr:cNvSpPr/>
      </xdr:nvSpPr>
      <xdr:spPr>
        <a:xfrm>
          <a:off x="12763500" y="97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64888</xdr:rowOff>
    </xdr:from>
    <xdr:ext cx="534377" cy="259045"/>
    <xdr:sp macro="" textlink="">
      <xdr:nvSpPr>
        <xdr:cNvPr id="607" name="テキスト ボックス 606"/>
        <xdr:cNvSpPr txBox="1"/>
      </xdr:nvSpPr>
      <xdr:spPr>
        <a:xfrm>
          <a:off x="12547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15112</xdr:rowOff>
    </xdr:from>
    <xdr:to>
      <xdr:col>85</xdr:col>
      <xdr:colOff>127000</xdr:colOff>
      <xdr:row>79</xdr:row>
      <xdr:rowOff>44450</xdr:rowOff>
    </xdr:to>
    <xdr:cxnSp macro="">
      <xdr:nvCxnSpPr>
        <xdr:cNvPr id="636" name="直線コネクタ 635"/>
        <xdr:cNvCxnSpPr/>
      </xdr:nvCxnSpPr>
      <xdr:spPr>
        <a:xfrm>
          <a:off x="15481300" y="13559662"/>
          <a:ext cx="8382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15112</xdr:rowOff>
    </xdr:from>
    <xdr:to>
      <xdr:col>81</xdr:col>
      <xdr:colOff>50800</xdr:colOff>
      <xdr:row>79</xdr:row>
      <xdr:rowOff>44450</xdr:rowOff>
    </xdr:to>
    <xdr:cxnSp macro="">
      <xdr:nvCxnSpPr>
        <xdr:cNvPr id="639" name="直線コネクタ 638"/>
        <xdr:cNvCxnSpPr/>
      </xdr:nvCxnSpPr>
      <xdr:spPr>
        <a:xfrm flipV="1">
          <a:off x="14592300" y="13559662"/>
          <a:ext cx="8890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135762</xdr:rowOff>
    </xdr:from>
    <xdr:to>
      <xdr:col>81</xdr:col>
      <xdr:colOff>101600</xdr:colOff>
      <xdr:row>79</xdr:row>
      <xdr:rowOff>65912</xdr:rowOff>
    </xdr:to>
    <xdr:sp macro="" textlink="">
      <xdr:nvSpPr>
        <xdr:cNvPr id="657" name="楕円 656"/>
        <xdr:cNvSpPr/>
      </xdr:nvSpPr>
      <xdr:spPr>
        <a:xfrm>
          <a:off x="15430500" y="135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57039</xdr:rowOff>
    </xdr:from>
    <xdr:ext cx="378565" cy="259045"/>
    <xdr:sp macro="" textlink="">
      <xdr:nvSpPr>
        <xdr:cNvPr id="658" name="テキスト ボックス 657"/>
        <xdr:cNvSpPr txBox="1"/>
      </xdr:nvSpPr>
      <xdr:spPr>
        <a:xfrm>
          <a:off x="15292017" y="13601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113,544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18186</xdr:rowOff>
    </xdr:from>
    <xdr:to>
      <xdr:col>85</xdr:col>
      <xdr:colOff>127000</xdr:colOff>
      <xdr:row>97</xdr:row>
      <xdr:rowOff>40894</xdr:rowOff>
    </xdr:to>
    <xdr:cxnSp macro="">
      <xdr:nvCxnSpPr>
        <xdr:cNvPr id="693" name="直線コネクタ 692"/>
        <xdr:cNvCxnSpPr/>
      </xdr:nvCxnSpPr>
      <xdr:spPr>
        <a:xfrm flipV="1">
          <a:off x="15481300" y="16648836"/>
          <a:ext cx="8382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22061</xdr:rowOff>
    </xdr:from>
    <xdr:to>
      <xdr:col>81</xdr:col>
      <xdr:colOff>50800</xdr:colOff>
      <xdr:row>97</xdr:row>
      <xdr:rowOff>40894</xdr:rowOff>
    </xdr:to>
    <xdr:cxnSp macro="">
      <xdr:nvCxnSpPr>
        <xdr:cNvPr id="696" name="直線コネクタ 695"/>
        <xdr:cNvCxnSpPr/>
      </xdr:nvCxnSpPr>
      <xdr:spPr>
        <a:xfrm>
          <a:off x="14592300" y="16652711"/>
          <a:ext cx="889000" cy="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150521</xdr:rowOff>
    </xdr:from>
    <xdr:to>
      <xdr:col>76</xdr:col>
      <xdr:colOff>114300</xdr:colOff>
      <xdr:row>97</xdr:row>
      <xdr:rowOff>22061</xdr:rowOff>
    </xdr:to>
    <xdr:cxnSp macro="">
      <xdr:nvCxnSpPr>
        <xdr:cNvPr id="699" name="直線コネクタ 698"/>
        <xdr:cNvCxnSpPr/>
      </xdr:nvCxnSpPr>
      <xdr:spPr>
        <a:xfrm>
          <a:off x="13703300" y="16609721"/>
          <a:ext cx="889000" cy="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150521</xdr:rowOff>
    </xdr:from>
    <xdr:to>
      <xdr:col>71</xdr:col>
      <xdr:colOff>177800</xdr:colOff>
      <xdr:row>97</xdr:row>
      <xdr:rowOff>10477</xdr:rowOff>
    </xdr:to>
    <xdr:cxnSp macro="">
      <xdr:nvCxnSpPr>
        <xdr:cNvPr id="702" name="直線コネクタ 701"/>
        <xdr:cNvCxnSpPr/>
      </xdr:nvCxnSpPr>
      <xdr:spPr>
        <a:xfrm flipV="1">
          <a:off x="12814300" y="16609721"/>
          <a:ext cx="889000" cy="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138836</xdr:rowOff>
    </xdr:from>
    <xdr:to>
      <xdr:col>85</xdr:col>
      <xdr:colOff>177800</xdr:colOff>
      <xdr:row>97</xdr:row>
      <xdr:rowOff>68986</xdr:rowOff>
    </xdr:to>
    <xdr:sp macro="" textlink="">
      <xdr:nvSpPr>
        <xdr:cNvPr id="712" name="楕円 711"/>
        <xdr:cNvSpPr/>
      </xdr:nvSpPr>
      <xdr:spPr>
        <a:xfrm>
          <a:off x="16268700" y="165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117263</xdr:rowOff>
    </xdr:from>
    <xdr:ext cx="534377" cy="259045"/>
    <xdr:sp macro="" textlink="">
      <xdr:nvSpPr>
        <xdr:cNvPr id="713" name="公債費該当値テキスト"/>
        <xdr:cNvSpPr txBox="1"/>
      </xdr:nvSpPr>
      <xdr:spPr>
        <a:xfrm>
          <a:off x="16370300" y="165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161544</xdr:rowOff>
    </xdr:from>
    <xdr:to>
      <xdr:col>81</xdr:col>
      <xdr:colOff>101600</xdr:colOff>
      <xdr:row>97</xdr:row>
      <xdr:rowOff>91694</xdr:rowOff>
    </xdr:to>
    <xdr:sp macro="" textlink="">
      <xdr:nvSpPr>
        <xdr:cNvPr id="714" name="楕円 713"/>
        <xdr:cNvSpPr/>
      </xdr:nvSpPr>
      <xdr:spPr>
        <a:xfrm>
          <a:off x="15430500" y="166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82821</xdr:rowOff>
    </xdr:from>
    <xdr:ext cx="534377" cy="259045"/>
    <xdr:sp macro="" textlink="">
      <xdr:nvSpPr>
        <xdr:cNvPr id="715" name="テキスト ボックス 714"/>
        <xdr:cNvSpPr txBox="1"/>
      </xdr:nvSpPr>
      <xdr:spPr>
        <a:xfrm>
          <a:off x="15214111" y="167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142711</xdr:rowOff>
    </xdr:from>
    <xdr:to>
      <xdr:col>76</xdr:col>
      <xdr:colOff>165100</xdr:colOff>
      <xdr:row>97</xdr:row>
      <xdr:rowOff>72861</xdr:rowOff>
    </xdr:to>
    <xdr:sp macro="" textlink="">
      <xdr:nvSpPr>
        <xdr:cNvPr id="716" name="楕円 715"/>
        <xdr:cNvSpPr/>
      </xdr:nvSpPr>
      <xdr:spPr>
        <a:xfrm>
          <a:off x="14541500" y="166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63988</xdr:rowOff>
    </xdr:from>
    <xdr:ext cx="534377" cy="259045"/>
    <xdr:sp macro="" textlink="">
      <xdr:nvSpPr>
        <xdr:cNvPr id="717" name="テキスト ボックス 716"/>
        <xdr:cNvSpPr txBox="1"/>
      </xdr:nvSpPr>
      <xdr:spPr>
        <a:xfrm>
          <a:off x="14325111" y="1669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99721</xdr:rowOff>
    </xdr:from>
    <xdr:to>
      <xdr:col>72</xdr:col>
      <xdr:colOff>38100</xdr:colOff>
      <xdr:row>97</xdr:row>
      <xdr:rowOff>29871</xdr:rowOff>
    </xdr:to>
    <xdr:sp macro="" textlink="">
      <xdr:nvSpPr>
        <xdr:cNvPr id="718" name="楕円 717"/>
        <xdr:cNvSpPr/>
      </xdr:nvSpPr>
      <xdr:spPr>
        <a:xfrm>
          <a:off x="13652500" y="165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20998</xdr:rowOff>
    </xdr:from>
    <xdr:ext cx="534377" cy="259045"/>
    <xdr:sp macro="" textlink="">
      <xdr:nvSpPr>
        <xdr:cNvPr id="719" name="テキスト ボックス 718"/>
        <xdr:cNvSpPr txBox="1"/>
      </xdr:nvSpPr>
      <xdr:spPr>
        <a:xfrm>
          <a:off x="13436111" y="166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131127</xdr:rowOff>
    </xdr:from>
    <xdr:to>
      <xdr:col>67</xdr:col>
      <xdr:colOff>101600</xdr:colOff>
      <xdr:row>97</xdr:row>
      <xdr:rowOff>61277</xdr:rowOff>
    </xdr:to>
    <xdr:sp macro="" textlink="">
      <xdr:nvSpPr>
        <xdr:cNvPr id="720" name="楕円 719"/>
        <xdr:cNvSpPr/>
      </xdr:nvSpPr>
      <xdr:spPr>
        <a:xfrm>
          <a:off x="12763500" y="165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52404</xdr:rowOff>
    </xdr:from>
    <xdr:ext cx="534377" cy="259045"/>
    <xdr:sp macro="" textlink="">
      <xdr:nvSpPr>
        <xdr:cNvPr id="721" name="テキスト ボックス 720"/>
        <xdr:cNvSpPr txBox="1"/>
      </xdr:nvSpPr>
      <xdr:spPr>
        <a:xfrm>
          <a:off x="12547111" y="166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総務費については、退職手当や退職手当基金積立金等の増額に伴い増加に転じたが、類似団体内平均値と比べると比較的低水準で推移している。ただし、今後退職者数の増加が見込まれるため、決算状況等を勘案しながら計画的な基金積立を行っていく。　</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については、民間保育園施設整備費補助金や子育て支援センターの新設工事に係る費用等の減により前年度よりも大幅に減少し、類似団体内平均値も下回る結果となった。一方、子ども子育て支援新制度に伴う施設型給付費（民生費分）や、障がい者自立支援給付費などは増加傾向にあり、依然として高い水準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衛生費については、斎場火葬炉改修工事費の増加に伴い前年度よりも大幅に増加し、類似団体内平均値も上回った。施設の維持管理に係る経費は今後も継続的に生じる経費であるため、計画的かつ効率的な執行に努め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公債費については、類似団体内平均値よりも低水準で推移しているが、地方債現在高の増加に伴い、令和元年度は増加に転じた。今後も引き続き適正な管理に努めていきたい。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財政調整基金については、約１億３，０００万円を取り崩したことにより、比率は１．２ポイント減少した。</a:t>
          </a:r>
        </a:p>
        <a:p>
          <a:r>
            <a:rPr kumimoji="1" lang="ja-JP" altLang="en-US" sz="1200">
              <a:solidFill>
                <a:srgbClr val="000000"/>
              </a:solidFill>
              <a:latin typeface="ＭＳ ゴシック" pitchFamily="49" charset="-128"/>
              <a:ea typeface="ＭＳ ゴシック" pitchFamily="49" charset="-128"/>
            </a:rPr>
            <a:t>　また、実質収支額については、歳出において人件費や扶助費、物件費等が増加したことにより、対前年度比３．５１ポイント減少した。結果、実質単年度収支についても、対前年度比４．５６ポイント悪化している。</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今後は行財政改革による事務事業の整理や広域化の検討等効率的な行財政運営を進め、黒字収支の確保と基金の積立を図っていく。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連結実質赤字比率については、一般会計、特別会計及び企業会計全てが黒字の状況であるが、一般会計からの繰出金による影響が大きい。</a:t>
          </a:r>
        </a:p>
        <a:p>
          <a:r>
            <a:rPr kumimoji="1" lang="ja-JP" altLang="en-US" sz="1400">
              <a:solidFill>
                <a:srgbClr val="000000"/>
              </a:solidFill>
              <a:latin typeface="ＭＳ ゴシック" pitchFamily="49" charset="-128"/>
              <a:ea typeface="ＭＳ ゴシック" pitchFamily="49" charset="-128"/>
            </a:rPr>
            <a:t>　水道・下水道事業会計については、管路や管渠の老朽化が進んでおり、今後も、インフラ設備の更新に多額の費用が生じるため、収支均衡に注視が特に必要である。　　</a:t>
          </a:r>
        </a:p>
        <a:p>
          <a:r>
            <a:rPr kumimoji="1" lang="ja-JP" altLang="en-US" sz="1400">
              <a:solidFill>
                <a:srgbClr val="000000"/>
              </a:solidFill>
              <a:latin typeface="ＭＳ ゴシック" pitchFamily="49" charset="-128"/>
              <a:ea typeface="ＭＳ ゴシック" pitchFamily="49" charset="-128"/>
            </a:rPr>
            <a:t>　今後も市税や国民健康保険料の徴収業務の強化に取り組み、また受益者負担の適正化を含めた使用料の見直し等を行い、財政基盤の強化に努める。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32osakasayama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1.9</v>
          </cell>
          <cell r="CF51">
            <v>1.3</v>
          </cell>
        </row>
        <row r="53">
          <cell r="BX53">
            <v>63.9</v>
          </cell>
          <cell r="CF53">
            <v>64</v>
          </cell>
          <cell r="CN53">
            <v>63.8</v>
          </cell>
          <cell r="CV53">
            <v>63.9</v>
          </cell>
        </row>
        <row r="55">
          <cell r="AN55" t="str">
            <v>類似団体内平均値</v>
          </cell>
          <cell r="BX55">
            <v>35.299999999999997</v>
          </cell>
          <cell r="CF55">
            <v>31.9</v>
          </cell>
          <cell r="CN55">
            <v>24.2</v>
          </cell>
          <cell r="CV55">
            <v>22.1</v>
          </cell>
        </row>
        <row r="57">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X73">
            <v>1.9</v>
          </cell>
          <cell r="CF73">
            <v>1.3</v>
          </cell>
        </row>
        <row r="75">
          <cell r="BP75">
            <v>5.6</v>
          </cell>
          <cell r="BX75">
            <v>3.9</v>
          </cell>
          <cell r="CF75">
            <v>3</v>
          </cell>
          <cell r="CN75">
            <v>2</v>
          </cell>
          <cell r="CV75">
            <v>1.9</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19902317</v>
      </c>
      <c r="BO4" s="424"/>
      <c r="BP4" s="424"/>
      <c r="BQ4" s="424"/>
      <c r="BR4" s="424"/>
      <c r="BS4" s="424"/>
      <c r="BT4" s="424"/>
      <c r="BU4" s="425"/>
      <c r="BV4" s="423">
        <v>20360947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0.4</v>
      </c>
      <c r="CU4" s="608"/>
      <c r="CV4" s="608"/>
      <c r="CW4" s="608"/>
      <c r="CX4" s="608"/>
      <c r="CY4" s="608"/>
      <c r="CZ4" s="608"/>
      <c r="DA4" s="609"/>
      <c r="DB4" s="607">
        <v>3.9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19836049</v>
      </c>
      <c r="BO5" s="429"/>
      <c r="BP5" s="429"/>
      <c r="BQ5" s="429"/>
      <c r="BR5" s="429"/>
      <c r="BS5" s="429"/>
      <c r="BT5" s="429"/>
      <c r="BU5" s="430"/>
      <c r="BV5" s="428">
        <v>19850713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99.3</v>
      </c>
      <c r="CU5" s="399"/>
      <c r="CV5" s="399"/>
      <c r="CW5" s="399"/>
      <c r="CX5" s="399"/>
      <c r="CY5" s="399"/>
      <c r="CZ5" s="399"/>
      <c r="DA5" s="400"/>
      <c r="DB5" s="398">
        <v>95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66268</v>
      </c>
      <c r="BO6" s="429"/>
      <c r="BP6" s="429"/>
      <c r="BQ6" s="429"/>
      <c r="BR6" s="429"/>
      <c r="BS6" s="429"/>
      <c r="BT6" s="429"/>
      <c r="BU6" s="430"/>
      <c r="BV6" s="428">
        <v>510234</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105.8</v>
      </c>
      <c r="CU6" s="582"/>
      <c r="CV6" s="582"/>
      <c r="CW6" s="582"/>
      <c r="CX6" s="582"/>
      <c r="CY6" s="582"/>
      <c r="CZ6" s="582"/>
      <c r="DA6" s="583"/>
      <c r="DB6" s="581">
        <v>102.6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15183</v>
      </c>
      <c r="BO7" s="429"/>
      <c r="BP7" s="429"/>
      <c r="BQ7" s="429"/>
      <c r="BR7" s="429"/>
      <c r="BS7" s="429"/>
      <c r="BT7" s="429"/>
      <c r="BU7" s="430"/>
      <c r="BV7" s="428">
        <v>43943</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11875958</v>
      </c>
      <c r="CU7" s="429"/>
      <c r="CV7" s="429"/>
      <c r="CW7" s="429"/>
      <c r="CX7" s="429"/>
      <c r="CY7" s="429"/>
      <c r="CZ7" s="429"/>
      <c r="DA7" s="430"/>
      <c r="DB7" s="428">
        <v>11820931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51085</v>
      </c>
      <c r="BO8" s="429"/>
      <c r="BP8" s="429"/>
      <c r="BQ8" s="429"/>
      <c r="BR8" s="429"/>
      <c r="BS8" s="429"/>
      <c r="BT8" s="429"/>
      <c r="BU8" s="430"/>
      <c r="BV8" s="428">
        <v>466291</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0.71</v>
      </c>
      <c r="CU8" s="542"/>
      <c r="CV8" s="542"/>
      <c r="CW8" s="542"/>
      <c r="CX8" s="542"/>
      <c r="CY8" s="542"/>
      <c r="CZ8" s="542"/>
      <c r="DA8" s="543"/>
      <c r="DB8" s="541">
        <v>0.71</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57792</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-415206</v>
      </c>
      <c r="BO9" s="429"/>
      <c r="BP9" s="429"/>
      <c r="BQ9" s="429"/>
      <c r="BR9" s="429"/>
      <c r="BS9" s="429"/>
      <c r="BT9" s="429"/>
      <c r="BU9" s="430"/>
      <c r="BV9" s="428">
        <v>-5456</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12.7</v>
      </c>
      <c r="CU9" s="399"/>
      <c r="CV9" s="399"/>
      <c r="CW9" s="399"/>
      <c r="CX9" s="399"/>
      <c r="CY9" s="399"/>
      <c r="CZ9" s="399"/>
      <c r="DA9" s="400"/>
      <c r="DB9" s="398">
        <v>12.1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58227</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94</v>
      </c>
      <c r="AV10" s="486"/>
      <c r="AW10" s="486"/>
      <c r="AX10" s="486"/>
      <c r="AY10" s="408" t="s">
        <v>120</v>
      </c>
      <c r="AZ10" s="409"/>
      <c r="BA10" s="409"/>
      <c r="BB10" s="409"/>
      <c r="BC10" s="409"/>
      <c r="BD10" s="409"/>
      <c r="BE10" s="409"/>
      <c r="BF10" s="409"/>
      <c r="BG10" s="409"/>
      <c r="BH10" s="409"/>
      <c r="BI10" s="409"/>
      <c r="BJ10" s="409"/>
      <c r="BK10" s="409"/>
      <c r="BL10" s="409"/>
      <c r="BM10" s="410"/>
      <c r="BN10" s="428">
        <v>2050</v>
      </c>
      <c r="BO10" s="429"/>
      <c r="BP10" s="429"/>
      <c r="BQ10" s="429"/>
      <c r="BR10" s="429"/>
      <c r="BS10" s="429"/>
      <c r="BT10" s="429"/>
      <c r="BU10" s="430"/>
      <c r="BV10" s="428">
        <v>4784</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58746</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94</v>
      </c>
      <c r="AV12" s="486"/>
      <c r="AW12" s="486"/>
      <c r="AX12" s="486"/>
      <c r="AY12" s="408" t="s">
        <v>135</v>
      </c>
      <c r="AZ12" s="409"/>
      <c r="BA12" s="409"/>
      <c r="BB12" s="409"/>
      <c r="BC12" s="409"/>
      <c r="BD12" s="409"/>
      <c r="BE12" s="409"/>
      <c r="BF12" s="409"/>
      <c r="BG12" s="409"/>
      <c r="BH12" s="409"/>
      <c r="BI12" s="409"/>
      <c r="BJ12" s="409"/>
      <c r="BK12" s="409"/>
      <c r="BL12" s="409"/>
      <c r="BM12" s="410"/>
      <c r="BN12" s="428">
        <v>130000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58279</v>
      </c>
      <c r="S13" s="532"/>
      <c r="T13" s="532"/>
      <c r="U13" s="532"/>
      <c r="V13" s="533"/>
      <c r="W13" s="519" t="s">
        <v>139</v>
      </c>
      <c r="X13" s="441"/>
      <c r="Y13" s="441"/>
      <c r="Z13" s="441"/>
      <c r="AA13" s="441"/>
      <c r="AB13" s="442"/>
      <c r="AC13" s="404">
        <v>220</v>
      </c>
      <c r="AD13" s="405"/>
      <c r="AE13" s="405"/>
      <c r="AF13" s="405"/>
      <c r="AG13" s="406"/>
      <c r="AH13" s="404">
        <v>224</v>
      </c>
      <c r="AI13" s="405"/>
      <c r="AJ13" s="405"/>
      <c r="AK13" s="405"/>
      <c r="AL13" s="407"/>
      <c r="AM13" s="497" t="s">
        <v>140</v>
      </c>
      <c r="AN13" s="402"/>
      <c r="AO13" s="402"/>
      <c r="AP13" s="402"/>
      <c r="AQ13" s="402"/>
      <c r="AR13" s="402"/>
      <c r="AS13" s="402"/>
      <c r="AT13" s="403"/>
      <c r="AU13" s="485" t="s">
        <v>109</v>
      </c>
      <c r="AV13" s="486"/>
      <c r="AW13" s="486"/>
      <c r="AX13" s="486"/>
      <c r="AY13" s="408" t="s">
        <v>141</v>
      </c>
      <c r="AZ13" s="409"/>
      <c r="BA13" s="409"/>
      <c r="BB13" s="409"/>
      <c r="BC13" s="409"/>
      <c r="BD13" s="409"/>
      <c r="BE13" s="409"/>
      <c r="BF13" s="409"/>
      <c r="BG13" s="409"/>
      <c r="BH13" s="409"/>
      <c r="BI13" s="409"/>
      <c r="BJ13" s="409"/>
      <c r="BK13" s="409"/>
      <c r="BL13" s="409"/>
      <c r="BM13" s="410"/>
      <c r="BN13" s="428">
        <v>-543156</v>
      </c>
      <c r="BO13" s="429"/>
      <c r="BP13" s="429"/>
      <c r="BQ13" s="429"/>
      <c r="BR13" s="429"/>
      <c r="BS13" s="429"/>
      <c r="BT13" s="429"/>
      <c r="BU13" s="430"/>
      <c r="BV13" s="428">
        <v>-672</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1.9</v>
      </c>
      <c r="CU13" s="399"/>
      <c r="CV13" s="399"/>
      <c r="CW13" s="399"/>
      <c r="CX13" s="399"/>
      <c r="CY13" s="399"/>
      <c r="CZ13" s="399"/>
      <c r="DA13" s="400"/>
      <c r="DB13" s="398">
        <v>2</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58547</v>
      </c>
      <c r="S14" s="532"/>
      <c r="T14" s="532"/>
      <c r="U14" s="532"/>
      <c r="V14" s="533"/>
      <c r="W14" s="534"/>
      <c r="X14" s="444"/>
      <c r="Y14" s="444"/>
      <c r="Z14" s="444"/>
      <c r="AA14" s="444"/>
      <c r="AB14" s="445"/>
      <c r="AC14" s="524">
        <v>1</v>
      </c>
      <c r="AD14" s="525"/>
      <c r="AE14" s="525"/>
      <c r="AF14" s="525"/>
      <c r="AG14" s="526"/>
      <c r="AH14" s="524">
        <v>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128</v>
      </c>
      <c r="CU14" s="536"/>
      <c r="CV14" s="536"/>
      <c r="CW14" s="536"/>
      <c r="CX14" s="536"/>
      <c r="CY14" s="536"/>
      <c r="CZ14" s="536"/>
      <c r="DA14" s="537"/>
      <c r="DB14" s="535" t="s">
        <v>145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58159</v>
      </c>
      <c r="S15" s="532"/>
      <c r="T15" s="532"/>
      <c r="U15" s="532"/>
      <c r="V15" s="533"/>
      <c r="W15" s="519" t="s">
        <v>147</v>
      </c>
      <c r="X15" s="441"/>
      <c r="Y15" s="441"/>
      <c r="Z15" s="441"/>
      <c r="AA15" s="441"/>
      <c r="AB15" s="442"/>
      <c r="AC15" s="404">
        <v>4741</v>
      </c>
      <c r="AD15" s="405"/>
      <c r="AE15" s="405"/>
      <c r="AF15" s="405"/>
      <c r="AG15" s="406"/>
      <c r="AH15" s="404">
        <v>5039</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6458415</v>
      </c>
      <c r="BO15" s="424"/>
      <c r="BP15" s="424"/>
      <c r="BQ15" s="424"/>
      <c r="BR15" s="424"/>
      <c r="BS15" s="424"/>
      <c r="BT15" s="424"/>
      <c r="BU15" s="425"/>
      <c r="BV15" s="423">
        <v>6405806</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21</v>
      </c>
      <c r="AD16" s="525"/>
      <c r="AE16" s="525"/>
      <c r="AF16" s="525"/>
      <c r="AG16" s="526"/>
      <c r="AH16" s="524">
        <v>21.7</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9284519</v>
      </c>
      <c r="BO16" s="429"/>
      <c r="BP16" s="429"/>
      <c r="BQ16" s="429"/>
      <c r="BR16" s="429"/>
      <c r="BS16" s="429"/>
      <c r="BT16" s="429"/>
      <c r="BU16" s="430"/>
      <c r="BV16" s="428">
        <v>9077589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17618</v>
      </c>
      <c r="AD17" s="405"/>
      <c r="AE17" s="405"/>
      <c r="AF17" s="405"/>
      <c r="AG17" s="406"/>
      <c r="AH17" s="404">
        <v>17945</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8321744</v>
      </c>
      <c r="BO17" s="429"/>
      <c r="BP17" s="429"/>
      <c r="BQ17" s="429"/>
      <c r="BR17" s="429"/>
      <c r="BS17" s="429"/>
      <c r="BT17" s="429"/>
      <c r="BU17" s="430"/>
      <c r="BV17" s="428">
        <v>8259692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11.92</v>
      </c>
      <c r="M18" s="493"/>
      <c r="N18" s="493"/>
      <c r="O18" s="493"/>
      <c r="P18" s="493"/>
      <c r="Q18" s="493"/>
      <c r="R18" s="494"/>
      <c r="S18" s="494"/>
      <c r="T18" s="494"/>
      <c r="U18" s="494"/>
      <c r="V18" s="495"/>
      <c r="W18" s="509"/>
      <c r="X18" s="510"/>
      <c r="Y18" s="510"/>
      <c r="Z18" s="510"/>
      <c r="AA18" s="510"/>
      <c r="AB18" s="520"/>
      <c r="AC18" s="392">
        <v>78</v>
      </c>
      <c r="AD18" s="393"/>
      <c r="AE18" s="393"/>
      <c r="AF18" s="393"/>
      <c r="AG18" s="496"/>
      <c r="AH18" s="392">
        <v>77.3</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11980591</v>
      </c>
      <c r="BO18" s="429"/>
      <c r="BP18" s="429"/>
      <c r="BQ18" s="429"/>
      <c r="BR18" s="429"/>
      <c r="BS18" s="429"/>
      <c r="BT18" s="429"/>
      <c r="BU18" s="430"/>
      <c r="BV18" s="428">
        <v>11399900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4848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13462576</v>
      </c>
      <c r="BO19" s="429"/>
      <c r="BP19" s="429"/>
      <c r="BQ19" s="429"/>
      <c r="BR19" s="429"/>
      <c r="BS19" s="429"/>
      <c r="BT19" s="429"/>
      <c r="BU19" s="430"/>
      <c r="BV19" s="428">
        <v>13226709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22982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17375012</v>
      </c>
      <c r="BO23" s="429"/>
      <c r="BP23" s="429"/>
      <c r="BQ23" s="429"/>
      <c r="BR23" s="429"/>
      <c r="BS23" s="429"/>
      <c r="BT23" s="429"/>
      <c r="BU23" s="430"/>
      <c r="BV23" s="428">
        <v>17296806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7650</v>
      </c>
      <c r="R24" s="405"/>
      <c r="S24" s="405"/>
      <c r="T24" s="405"/>
      <c r="U24" s="405"/>
      <c r="V24" s="406"/>
      <c r="W24" s="470"/>
      <c r="X24" s="461"/>
      <c r="Y24" s="462"/>
      <c r="Z24" s="401" t="s">
        <v>171</v>
      </c>
      <c r="AA24" s="402"/>
      <c r="AB24" s="402"/>
      <c r="AC24" s="402"/>
      <c r="AD24" s="402"/>
      <c r="AE24" s="402"/>
      <c r="AF24" s="402"/>
      <c r="AG24" s="403"/>
      <c r="AH24" s="404">
        <v>347</v>
      </c>
      <c r="AI24" s="405"/>
      <c r="AJ24" s="405"/>
      <c r="AK24" s="405"/>
      <c r="AL24" s="406"/>
      <c r="AM24" s="404">
        <v>1087151</v>
      </c>
      <c r="AN24" s="405"/>
      <c r="AO24" s="405"/>
      <c r="AP24" s="405"/>
      <c r="AQ24" s="405"/>
      <c r="AR24" s="406"/>
      <c r="AS24" s="404">
        <v>3133</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12827674</v>
      </c>
      <c r="BO24" s="429"/>
      <c r="BP24" s="429"/>
      <c r="BQ24" s="429"/>
      <c r="BR24" s="429"/>
      <c r="BS24" s="429"/>
      <c r="BT24" s="429"/>
      <c r="BU24" s="430"/>
      <c r="BV24" s="428">
        <v>12545830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2</v>
      </c>
      <c r="M25" s="405"/>
      <c r="N25" s="405"/>
      <c r="O25" s="405"/>
      <c r="P25" s="406"/>
      <c r="Q25" s="404">
        <v>6460</v>
      </c>
      <c r="R25" s="405"/>
      <c r="S25" s="405"/>
      <c r="T25" s="405"/>
      <c r="U25" s="405"/>
      <c r="V25" s="406"/>
      <c r="W25" s="470"/>
      <c r="X25" s="461"/>
      <c r="Y25" s="462"/>
      <c r="Z25" s="401" t="s">
        <v>174</v>
      </c>
      <c r="AA25" s="402"/>
      <c r="AB25" s="402"/>
      <c r="AC25" s="402"/>
      <c r="AD25" s="402"/>
      <c r="AE25" s="402"/>
      <c r="AF25" s="402"/>
      <c r="AG25" s="403"/>
      <c r="AH25" s="404">
        <v>74</v>
      </c>
      <c r="AI25" s="405"/>
      <c r="AJ25" s="405"/>
      <c r="AK25" s="405"/>
      <c r="AL25" s="406"/>
      <c r="AM25" s="404">
        <v>236800</v>
      </c>
      <c r="AN25" s="405"/>
      <c r="AO25" s="405"/>
      <c r="AP25" s="405"/>
      <c r="AQ25" s="405"/>
      <c r="AR25" s="406"/>
      <c r="AS25" s="404">
        <v>3200</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2621819</v>
      </c>
      <c r="BO25" s="424"/>
      <c r="BP25" s="424"/>
      <c r="BQ25" s="424"/>
      <c r="BR25" s="424"/>
      <c r="BS25" s="424"/>
      <c r="BT25" s="424"/>
      <c r="BU25" s="425"/>
      <c r="BV25" s="423">
        <v>1924795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5950</v>
      </c>
      <c r="R26" s="405"/>
      <c r="S26" s="405"/>
      <c r="T26" s="405"/>
      <c r="U26" s="405"/>
      <c r="V26" s="406"/>
      <c r="W26" s="470"/>
      <c r="X26" s="461"/>
      <c r="Y26" s="462"/>
      <c r="Z26" s="401" t="s">
        <v>177</v>
      </c>
      <c r="AA26" s="483"/>
      <c r="AB26" s="483"/>
      <c r="AC26" s="483"/>
      <c r="AD26" s="483"/>
      <c r="AE26" s="483"/>
      <c r="AF26" s="483"/>
      <c r="AG26" s="484"/>
      <c r="AH26" s="404">
        <v>14</v>
      </c>
      <c r="AI26" s="405"/>
      <c r="AJ26" s="405"/>
      <c r="AK26" s="405"/>
      <c r="AL26" s="406"/>
      <c r="AM26" s="404">
        <v>49014</v>
      </c>
      <c r="AN26" s="405"/>
      <c r="AO26" s="405"/>
      <c r="AP26" s="405"/>
      <c r="AQ26" s="405"/>
      <c r="AR26" s="406"/>
      <c r="AS26" s="404">
        <v>3501</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5510</v>
      </c>
      <c r="R27" s="405"/>
      <c r="S27" s="405"/>
      <c r="T27" s="405"/>
      <c r="U27" s="405"/>
      <c r="V27" s="406"/>
      <c r="W27" s="470"/>
      <c r="X27" s="461"/>
      <c r="Y27" s="462"/>
      <c r="Z27" s="401" t="s">
        <v>180</v>
      </c>
      <c r="AA27" s="402"/>
      <c r="AB27" s="402"/>
      <c r="AC27" s="402"/>
      <c r="AD27" s="402"/>
      <c r="AE27" s="402"/>
      <c r="AF27" s="402"/>
      <c r="AG27" s="403"/>
      <c r="AH27" s="404">
        <v>29</v>
      </c>
      <c r="AI27" s="405"/>
      <c r="AJ27" s="405"/>
      <c r="AK27" s="405"/>
      <c r="AL27" s="406"/>
      <c r="AM27" s="404">
        <v>96486</v>
      </c>
      <c r="AN27" s="405"/>
      <c r="AO27" s="405"/>
      <c r="AP27" s="405"/>
      <c r="AQ27" s="405"/>
      <c r="AR27" s="406"/>
      <c r="AS27" s="404">
        <v>3327</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137</v>
      </c>
      <c r="BO27" s="432"/>
      <c r="BP27" s="432"/>
      <c r="BQ27" s="432"/>
      <c r="BR27" s="432"/>
      <c r="BS27" s="432"/>
      <c r="BT27" s="432"/>
      <c r="BU27" s="433"/>
      <c r="BV27" s="431" t="s">
        <v>182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4940</v>
      </c>
      <c r="R28" s="405"/>
      <c r="S28" s="405"/>
      <c r="T28" s="405"/>
      <c r="U28" s="405"/>
      <c r="V28" s="406"/>
      <c r="W28" s="470"/>
      <c r="X28" s="461"/>
      <c r="Y28" s="462"/>
      <c r="Z28" s="401" t="s">
        <v>184</v>
      </c>
      <c r="AA28" s="402"/>
      <c r="AB28" s="402"/>
      <c r="AC28" s="402"/>
      <c r="AD28" s="402"/>
      <c r="AE28" s="402"/>
      <c r="AF28" s="402"/>
      <c r="AG28" s="403"/>
      <c r="AH28" s="404" t="s">
        <v>137</v>
      </c>
      <c r="AI28" s="405"/>
      <c r="AJ28" s="405"/>
      <c r="AK28" s="405"/>
      <c r="AL28" s="406"/>
      <c r="AM28" s="404" t="s">
        <v>137</v>
      </c>
      <c r="AN28" s="405"/>
      <c r="AO28" s="405"/>
      <c r="AP28" s="405"/>
      <c r="AQ28" s="405"/>
      <c r="AR28" s="406"/>
      <c r="AS28" s="404" t="s">
        <v>137</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3038143</v>
      </c>
      <c r="BO28" s="424"/>
      <c r="BP28" s="424"/>
      <c r="BQ28" s="424"/>
      <c r="BR28" s="424"/>
      <c r="BS28" s="424"/>
      <c r="BT28" s="424"/>
      <c r="BU28" s="425"/>
      <c r="BV28" s="423">
        <v>3166093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13</v>
      </c>
      <c r="M29" s="405"/>
      <c r="N29" s="405"/>
      <c r="O29" s="405"/>
      <c r="P29" s="406"/>
      <c r="Q29" s="404">
        <v>4750</v>
      </c>
      <c r="R29" s="405"/>
      <c r="S29" s="405"/>
      <c r="T29" s="405"/>
      <c r="U29" s="405"/>
      <c r="V29" s="406"/>
      <c r="W29" s="471"/>
      <c r="X29" s="472"/>
      <c r="Y29" s="473"/>
      <c r="Z29" s="401" t="s">
        <v>187</v>
      </c>
      <c r="AA29" s="402"/>
      <c r="AB29" s="402"/>
      <c r="AC29" s="402"/>
      <c r="AD29" s="402"/>
      <c r="AE29" s="402"/>
      <c r="AF29" s="402"/>
      <c r="AG29" s="403"/>
      <c r="AH29" s="404">
        <v>376</v>
      </c>
      <c r="AI29" s="405"/>
      <c r="AJ29" s="405"/>
      <c r="AK29" s="405"/>
      <c r="AL29" s="406"/>
      <c r="AM29" s="404">
        <v>1183637</v>
      </c>
      <c r="AN29" s="405"/>
      <c r="AO29" s="405"/>
      <c r="AP29" s="405"/>
      <c r="AQ29" s="405"/>
      <c r="AR29" s="406"/>
      <c r="AS29" s="404">
        <v>3148</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36876</v>
      </c>
      <c r="BO29" s="429"/>
      <c r="BP29" s="429"/>
      <c r="BQ29" s="429"/>
      <c r="BR29" s="429"/>
      <c r="BS29" s="429"/>
      <c r="BT29" s="429"/>
      <c r="BU29" s="430"/>
      <c r="BV29" s="428">
        <v>36872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742062</v>
      </c>
      <c r="BO30" s="432"/>
      <c r="BP30" s="432"/>
      <c r="BQ30" s="432"/>
      <c r="BR30" s="432"/>
      <c r="BS30" s="432"/>
      <c r="BT30" s="432"/>
      <c r="BU30" s="433"/>
      <c r="BV30" s="431">
        <v>658679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197</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196</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大阪府後期高齢者医療広域連合
（一般会計）</v>
      </c>
      <c r="BZ34" s="386"/>
      <c r="CA34" s="386"/>
      <c r="CB34" s="386"/>
      <c r="CC34" s="386"/>
      <c r="CD34" s="386"/>
      <c r="CE34" s="386"/>
      <c r="CF34" s="386"/>
      <c r="CG34" s="386"/>
      <c r="CH34" s="386"/>
      <c r="CI34" s="386"/>
      <c r="CJ34" s="386"/>
      <c r="CK34" s="386"/>
      <c r="CL34" s="386"/>
      <c r="CM34" s="386"/>
      <c r="CN34" s="214"/>
      <c r="CO34" s="387">
        <f>IF(CQ34="","",MAX(C34:D43,U34:V43,AM34:AN43,BE34:BF43,BW34:BX43)+1)</f>
        <v>13</v>
      </c>
      <c r="CP34" s="387"/>
      <c r="CQ34" s="386" t="str">
        <f>IF('各会計、関係団体の財政状況及び健全化判断比率'!BS7="","",'各会計、関係団体の財政状況及び健全化判断比率'!BS7)</f>
        <v>大阪狭山市文化振興事業団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土地取得特別会計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大阪府後期高齢者医療広域連合
（後期高齢者医療特別会計）</v>
      </c>
      <c r="BZ35" s="386"/>
      <c r="CA35" s="386"/>
      <c r="CB35" s="386"/>
      <c r="CC35" s="386"/>
      <c r="CD35" s="386"/>
      <c r="CE35" s="386"/>
      <c r="CF35" s="386"/>
      <c r="CG35" s="386"/>
      <c r="CH35" s="386"/>
      <c r="CI35" s="386"/>
      <c r="CJ35" s="386"/>
      <c r="CK35" s="386"/>
      <c r="CL35" s="386"/>
      <c r="CM35" s="386"/>
      <c r="CN35" s="214"/>
      <c r="CO35" s="387">
        <f t="shared" ref="CO35:CO43" si="3">IF(CQ35="","",CO34+1)</f>
        <v>14</v>
      </c>
      <c r="CP35" s="387"/>
      <c r="CQ35" s="386" t="str">
        <f>IF('各会計、関係団体の財政状況及び健全化判断比率'!BS8="","",'各会計、関係団体の財政状況及び健全化判断比率'!BS8)</f>
        <v>メルシーfor SAYAMA</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大阪広域水道企業団
水道事業会計（水道用水供給事業）</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大阪広域水道企業団
（工業用水道事業会計）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南河内環境事業組合（旧南河内清掃施設組合）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tGSNNpZpbEbwUogS4u6HCTjJY9dhH1Ck57fs5RtS7IxYM9G0higtiX+KbLVycAbzNZJKw5/b6dPVAB5eHq+Sjw==" saltValue="5pCD8peyGctGT4EtxBs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5" t="s">
        <v>560</v>
      </c>
      <c r="D34" s="1215"/>
      <c r="E34" s="1216"/>
      <c r="F34" s="32">
        <v>11.81</v>
      </c>
      <c r="G34" s="33">
        <v>12.55</v>
      </c>
      <c r="H34" s="33">
        <v>12.99</v>
      </c>
      <c r="I34" s="33">
        <v>12.38</v>
      </c>
      <c r="J34" s="34">
        <v>13.3</v>
      </c>
      <c r="K34" s="22"/>
      <c r="L34" s="22"/>
      <c r="M34" s="22"/>
      <c r="N34" s="22"/>
      <c r="O34" s="22"/>
      <c r="P34" s="22"/>
    </row>
    <row r="35" spans="1:16" ht="39" customHeight="1" x14ac:dyDescent="0.15">
      <c r="A35" s="22"/>
      <c r="B35" s="35"/>
      <c r="C35" s="1209" t="s">
        <v>561</v>
      </c>
      <c r="D35" s="1210"/>
      <c r="E35" s="1211"/>
      <c r="F35" s="36" t="s">
        <v>510</v>
      </c>
      <c r="G35" s="37">
        <v>2.65</v>
      </c>
      <c r="H35" s="37">
        <v>4.12</v>
      </c>
      <c r="I35" s="37">
        <v>4.29</v>
      </c>
      <c r="J35" s="38">
        <v>4.16</v>
      </c>
      <c r="K35" s="22"/>
      <c r="L35" s="22"/>
      <c r="M35" s="22"/>
      <c r="N35" s="22"/>
      <c r="O35" s="22"/>
      <c r="P35" s="22"/>
    </row>
    <row r="36" spans="1:16" ht="39" customHeight="1" x14ac:dyDescent="0.15">
      <c r="A36" s="22"/>
      <c r="B36" s="35"/>
      <c r="C36" s="1209" t="s">
        <v>562</v>
      </c>
      <c r="D36" s="1210"/>
      <c r="E36" s="1211"/>
      <c r="F36" s="36">
        <v>3.9</v>
      </c>
      <c r="G36" s="37">
        <v>5.41</v>
      </c>
      <c r="H36" s="37">
        <v>6.06</v>
      </c>
      <c r="I36" s="37">
        <v>2.4900000000000002</v>
      </c>
      <c r="J36" s="38">
        <v>1.67</v>
      </c>
      <c r="K36" s="22"/>
      <c r="L36" s="22"/>
      <c r="M36" s="22"/>
      <c r="N36" s="22"/>
      <c r="O36" s="22"/>
      <c r="P36" s="22"/>
    </row>
    <row r="37" spans="1:16" ht="39" customHeight="1" x14ac:dyDescent="0.15">
      <c r="A37" s="22"/>
      <c r="B37" s="35"/>
      <c r="C37" s="1209" t="s">
        <v>563</v>
      </c>
      <c r="D37" s="1210"/>
      <c r="E37" s="1211"/>
      <c r="F37" s="36">
        <v>1.29</v>
      </c>
      <c r="G37" s="37">
        <v>1.28</v>
      </c>
      <c r="H37" s="37">
        <v>1.51</v>
      </c>
      <c r="I37" s="37">
        <v>1.31</v>
      </c>
      <c r="J37" s="38">
        <v>0.73</v>
      </c>
      <c r="K37" s="22"/>
      <c r="L37" s="22"/>
      <c r="M37" s="22"/>
      <c r="N37" s="22"/>
      <c r="O37" s="22"/>
      <c r="P37" s="22"/>
    </row>
    <row r="38" spans="1:16" ht="39" customHeight="1" x14ac:dyDescent="0.15">
      <c r="A38" s="22"/>
      <c r="B38" s="35"/>
      <c r="C38" s="1209" t="s">
        <v>564</v>
      </c>
      <c r="D38" s="1210"/>
      <c r="E38" s="1211"/>
      <c r="F38" s="36">
        <v>6.78</v>
      </c>
      <c r="G38" s="37">
        <v>4.26</v>
      </c>
      <c r="H38" s="37">
        <v>4.03</v>
      </c>
      <c r="I38" s="37">
        <v>3.94</v>
      </c>
      <c r="J38" s="38">
        <v>0.43</v>
      </c>
      <c r="K38" s="22"/>
      <c r="L38" s="22"/>
      <c r="M38" s="22"/>
      <c r="N38" s="22"/>
      <c r="O38" s="22"/>
      <c r="P38" s="22"/>
    </row>
    <row r="39" spans="1:16" ht="39" customHeight="1" x14ac:dyDescent="0.15">
      <c r="A39" s="22"/>
      <c r="B39" s="35"/>
      <c r="C39" s="1209" t="s">
        <v>565</v>
      </c>
      <c r="D39" s="1210"/>
      <c r="E39" s="1211"/>
      <c r="F39" s="36">
        <v>0.26</v>
      </c>
      <c r="G39" s="37">
        <v>0.3</v>
      </c>
      <c r="H39" s="37">
        <v>0.33</v>
      </c>
      <c r="I39" s="37">
        <v>0.33</v>
      </c>
      <c r="J39" s="38">
        <v>0.32</v>
      </c>
      <c r="K39" s="22"/>
      <c r="L39" s="22"/>
      <c r="M39" s="22"/>
      <c r="N39" s="22"/>
      <c r="O39" s="22"/>
      <c r="P39" s="22"/>
    </row>
    <row r="40" spans="1:16" ht="39" customHeight="1" x14ac:dyDescent="0.15">
      <c r="A40" s="22"/>
      <c r="B40" s="35"/>
      <c r="C40" s="1209" t="s">
        <v>566</v>
      </c>
      <c r="D40" s="1210"/>
      <c r="E40" s="1211"/>
      <c r="F40" s="36">
        <v>0</v>
      </c>
      <c r="G40" s="37">
        <v>0</v>
      </c>
      <c r="H40" s="37">
        <v>0</v>
      </c>
      <c r="I40" s="37">
        <v>0</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567</v>
      </c>
      <c r="D42" s="1210"/>
      <c r="E42" s="1211"/>
      <c r="F42" s="36" t="s">
        <v>510</v>
      </c>
      <c r="G42" s="37" t="s">
        <v>510</v>
      </c>
      <c r="H42" s="37" t="s">
        <v>510</v>
      </c>
      <c r="I42" s="37" t="s">
        <v>510</v>
      </c>
      <c r="J42" s="38" t="s">
        <v>510</v>
      </c>
      <c r="K42" s="22"/>
      <c r="L42" s="22"/>
      <c r="M42" s="22"/>
      <c r="N42" s="22"/>
      <c r="O42" s="22"/>
      <c r="P42" s="22"/>
    </row>
    <row r="43" spans="1:16" ht="39" customHeight="1" thickBot="1" x14ac:dyDescent="0.2">
      <c r="A43" s="22"/>
      <c r="B43" s="40"/>
      <c r="C43" s="1212" t="s">
        <v>568</v>
      </c>
      <c r="D43" s="1213"/>
      <c r="E43" s="1214"/>
      <c r="F43" s="41">
        <v>0.73</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XItzjG8/b8GhP8MMgRuzxUz4tIoK4K4d7D6O+mUlLQDgf0+PcmrySXG7agRR4U9gtDTkrRalfwaqXIf0GSRg==" saltValue="rk+67+aMrxS3ADt7jNb1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1717</v>
      </c>
      <c r="L45" s="60">
        <v>1683</v>
      </c>
      <c r="M45" s="60">
        <v>1675</v>
      </c>
      <c r="N45" s="60">
        <v>1597</v>
      </c>
      <c r="O45" s="61">
        <v>1708</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510</v>
      </c>
      <c r="L46" s="64" t="s">
        <v>510</v>
      </c>
      <c r="M46" s="64" t="s">
        <v>510</v>
      </c>
      <c r="N46" s="64" t="s">
        <v>510</v>
      </c>
      <c r="O46" s="65" t="s">
        <v>510</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510</v>
      </c>
      <c r="L47" s="64" t="s">
        <v>510</v>
      </c>
      <c r="M47" s="64" t="s">
        <v>510</v>
      </c>
      <c r="N47" s="64" t="s">
        <v>510</v>
      </c>
      <c r="O47" s="65" t="s">
        <v>510</v>
      </c>
      <c r="P47" s="48"/>
      <c r="Q47" s="48"/>
      <c r="R47" s="48"/>
      <c r="S47" s="48"/>
      <c r="T47" s="48"/>
      <c r="U47" s="48"/>
    </row>
    <row r="48" spans="1:21" ht="30.75" customHeight="1" x14ac:dyDescent="0.15">
      <c r="A48" s="48"/>
      <c r="B48" s="1237"/>
      <c r="C48" s="1238"/>
      <c r="D48" s="62"/>
      <c r="E48" s="1219" t="s">
        <v>15</v>
      </c>
      <c r="F48" s="1219"/>
      <c r="G48" s="1219"/>
      <c r="H48" s="1219"/>
      <c r="I48" s="1219"/>
      <c r="J48" s="1220"/>
      <c r="K48" s="63">
        <v>305</v>
      </c>
      <c r="L48" s="64">
        <v>272</v>
      </c>
      <c r="M48" s="64">
        <v>267</v>
      </c>
      <c r="N48" s="64">
        <v>250</v>
      </c>
      <c r="O48" s="65">
        <v>235</v>
      </c>
      <c r="P48" s="48"/>
      <c r="Q48" s="48"/>
      <c r="R48" s="48"/>
      <c r="S48" s="48"/>
      <c r="T48" s="48"/>
      <c r="U48" s="48"/>
    </row>
    <row r="49" spans="1:21" ht="30.75" customHeight="1" x14ac:dyDescent="0.15">
      <c r="A49" s="48"/>
      <c r="B49" s="1237"/>
      <c r="C49" s="1238"/>
      <c r="D49" s="62"/>
      <c r="E49" s="1219" t="s">
        <v>16</v>
      </c>
      <c r="F49" s="1219"/>
      <c r="G49" s="1219"/>
      <c r="H49" s="1219"/>
      <c r="I49" s="1219"/>
      <c r="J49" s="1220"/>
      <c r="K49" s="63">
        <v>39</v>
      </c>
      <c r="L49" s="64">
        <v>17</v>
      </c>
      <c r="M49" s="64">
        <v>3</v>
      </c>
      <c r="N49" s="64">
        <v>3</v>
      </c>
      <c r="O49" s="65">
        <v>1</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510</v>
      </c>
      <c r="L50" s="64" t="s">
        <v>510</v>
      </c>
      <c r="M50" s="64" t="s">
        <v>510</v>
      </c>
      <c r="N50" s="64" t="s">
        <v>510</v>
      </c>
      <c r="O50" s="65" t="s">
        <v>510</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510</v>
      </c>
      <c r="L51" s="64" t="s">
        <v>510</v>
      </c>
      <c r="M51" s="64" t="s">
        <v>510</v>
      </c>
      <c r="N51" s="64" t="s">
        <v>510</v>
      </c>
      <c r="O51" s="65" t="s">
        <v>510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1636</v>
      </c>
      <c r="L52" s="64">
        <v>1681</v>
      </c>
      <c r="M52" s="64">
        <v>1722</v>
      </c>
      <c r="N52" s="64">
        <v>1718</v>
      </c>
      <c r="O52" s="65">
        <v>1690</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425</v>
      </c>
      <c r="L53" s="69">
        <v>291</v>
      </c>
      <c r="M53" s="69">
        <v>223</v>
      </c>
      <c r="N53" s="69">
        <v>132</v>
      </c>
      <c r="O53" s="70">
        <v>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510</v>
      </c>
      <c r="L57" s="84" t="s">
        <v>510</v>
      </c>
      <c r="M57" s="84" t="s">
        <v>510</v>
      </c>
      <c r="N57" s="84" t="s">
        <v>510</v>
      </c>
      <c r="O57" s="85" t="s">
        <v>510</v>
      </c>
    </row>
    <row r="58" spans="1:21" ht="31.5" customHeight="1" thickBot="1" x14ac:dyDescent="0.2">
      <c r="B58" s="1227"/>
      <c r="C58" s="1228"/>
      <c r="D58" s="1232" t="s">
        <v>27</v>
      </c>
      <c r="E58" s="1233"/>
      <c r="F58" s="1233"/>
      <c r="G58" s="1233"/>
      <c r="H58" s="1233"/>
      <c r="I58" s="1233"/>
      <c r="J58" s="1234"/>
      <c r="K58" s="86" t="s">
        <v>510</v>
      </c>
      <c r="L58" s="87" t="s">
        <v>510</v>
      </c>
      <c r="M58" s="87" t="s">
        <v>510</v>
      </c>
      <c r="N58" s="87" t="s">
        <v>510</v>
      </c>
      <c r="O58" s="88" t="s">
        <v>510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caJXXuqw0NFdMcsNQ9/qmZ8ehVJaYF/W/M2d/TkxmkMzi926sR7dYF6PJlNHSi5exTheJo+YiXKdePTtodDug==" saltValue="ratgrohANmok3tFdN011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55" t="s">
        <v>30</v>
      </c>
      <c r="C41" s="1256"/>
      <c r="D41" s="102"/>
      <c r="E41" s="1257" t="s">
        <v>31</v>
      </c>
      <c r="F41" s="1257"/>
      <c r="G41" s="1257"/>
      <c r="H41" s="1258"/>
      <c r="I41" s="103">
        <v>16718</v>
      </c>
      <c r="J41" s="104">
        <v>16612</v>
      </c>
      <c r="K41" s="104">
        <v>16650</v>
      </c>
      <c r="L41" s="104">
        <v>17297</v>
      </c>
      <c r="M41" s="105">
        <v>17375</v>
      </c>
    </row>
    <row r="42" spans="2:13" ht="27.75" customHeight="1" x14ac:dyDescent="0.15">
      <c r="B42" s="1245"/>
      <c r="C42" s="1246"/>
      <c r="D42" s="106"/>
      <c r="E42" s="1249" t="s">
        <v>32</v>
      </c>
      <c r="F42" s="1249"/>
      <c r="G42" s="1249"/>
      <c r="H42" s="1250"/>
      <c r="I42" s="107" t="s">
        <v>510</v>
      </c>
      <c r="J42" s="108" t="s">
        <v>510</v>
      </c>
      <c r="K42" s="108" t="s">
        <v>510</v>
      </c>
      <c r="L42" s="108" t="s">
        <v>510</v>
      </c>
      <c r="M42" s="109" t="s">
        <v>510</v>
      </c>
    </row>
    <row r="43" spans="2:13" ht="27.75" customHeight="1" x14ac:dyDescent="0.15">
      <c r="B43" s="1245"/>
      <c r="C43" s="1246"/>
      <c r="D43" s="106"/>
      <c r="E43" s="1249" t="s">
        <v>33</v>
      </c>
      <c r="F43" s="1249"/>
      <c r="G43" s="1249"/>
      <c r="H43" s="1250"/>
      <c r="I43" s="107">
        <v>2379</v>
      </c>
      <c r="J43" s="108">
        <v>2718</v>
      </c>
      <c r="K43" s="108">
        <v>3041</v>
      </c>
      <c r="L43" s="108">
        <v>2702</v>
      </c>
      <c r="M43" s="109">
        <v>2479</v>
      </c>
    </row>
    <row r="44" spans="2:13" ht="27.75" customHeight="1" x14ac:dyDescent="0.15">
      <c r="B44" s="1245"/>
      <c r="C44" s="1246"/>
      <c r="D44" s="106"/>
      <c r="E44" s="1249" t="s">
        <v>34</v>
      </c>
      <c r="F44" s="1249"/>
      <c r="G44" s="1249"/>
      <c r="H44" s="1250"/>
      <c r="I44" s="107">
        <v>22</v>
      </c>
      <c r="J44" s="108">
        <v>7</v>
      </c>
      <c r="K44" s="108">
        <v>5</v>
      </c>
      <c r="L44" s="108">
        <v>2</v>
      </c>
      <c r="M44" s="109">
        <v>11</v>
      </c>
    </row>
    <row r="45" spans="2:13" ht="27.75" customHeight="1" x14ac:dyDescent="0.15">
      <c r="B45" s="1245"/>
      <c r="C45" s="1246"/>
      <c r="D45" s="106"/>
      <c r="E45" s="1249" t="s">
        <v>35</v>
      </c>
      <c r="F45" s="1249"/>
      <c r="G45" s="1249"/>
      <c r="H45" s="1250"/>
      <c r="I45" s="107">
        <v>3152</v>
      </c>
      <c r="J45" s="108">
        <v>3245</v>
      </c>
      <c r="K45" s="108">
        <v>3065</v>
      </c>
      <c r="L45" s="108">
        <v>2950</v>
      </c>
      <c r="M45" s="109">
        <v>2933</v>
      </c>
    </row>
    <row r="46" spans="2:13" ht="27.75" customHeight="1" x14ac:dyDescent="0.15">
      <c r="B46" s="1245"/>
      <c r="C46" s="1246"/>
      <c r="D46" s="110"/>
      <c r="E46" s="1249" t="s">
        <v>36</v>
      </c>
      <c r="F46" s="1249"/>
      <c r="G46" s="1249"/>
      <c r="H46" s="1250"/>
      <c r="I46" s="107" t="s">
        <v>510</v>
      </c>
      <c r="J46" s="108" t="s">
        <v>510</v>
      </c>
      <c r="K46" s="108" t="s">
        <v>510</v>
      </c>
      <c r="L46" s="108" t="s">
        <v>510</v>
      </c>
      <c r="M46" s="109" t="s">
        <v>510</v>
      </c>
    </row>
    <row r="47" spans="2:13" ht="27.75" customHeight="1" x14ac:dyDescent="0.15">
      <c r="B47" s="1245"/>
      <c r="C47" s="1246"/>
      <c r="D47" s="111"/>
      <c r="E47" s="1259" t="s">
        <v>37</v>
      </c>
      <c r="F47" s="1260"/>
      <c r="G47" s="1260"/>
      <c r="H47" s="1261"/>
      <c r="I47" s="107" t="s">
        <v>510</v>
      </c>
      <c r="J47" s="108" t="s">
        <v>510</v>
      </c>
      <c r="K47" s="108" t="s">
        <v>510</v>
      </c>
      <c r="L47" s="108" t="s">
        <v>510</v>
      </c>
      <c r="M47" s="109" t="s">
        <v>510</v>
      </c>
    </row>
    <row r="48" spans="2:13" ht="27.75" customHeight="1" x14ac:dyDescent="0.15">
      <c r="B48" s="1245"/>
      <c r="C48" s="1246"/>
      <c r="D48" s="106"/>
      <c r="E48" s="1249" t="s">
        <v>38</v>
      </c>
      <c r="F48" s="1249"/>
      <c r="G48" s="1249"/>
      <c r="H48" s="1250"/>
      <c r="I48" s="107" t="s">
        <v>510</v>
      </c>
      <c r="J48" s="108" t="s">
        <v>510</v>
      </c>
      <c r="K48" s="108" t="s">
        <v>510</v>
      </c>
      <c r="L48" s="108" t="s">
        <v>510</v>
      </c>
      <c r="M48" s="109" t="s">
        <v>510</v>
      </c>
    </row>
    <row r="49" spans="2:13" ht="27.75" customHeight="1" x14ac:dyDescent="0.15">
      <c r="B49" s="1247"/>
      <c r="C49" s="1248"/>
      <c r="D49" s="106"/>
      <c r="E49" s="1249" t="s">
        <v>39</v>
      </c>
      <c r="F49" s="1249"/>
      <c r="G49" s="1249"/>
      <c r="H49" s="1250"/>
      <c r="I49" s="107" t="s">
        <v>510</v>
      </c>
      <c r="J49" s="108" t="s">
        <v>510</v>
      </c>
      <c r="K49" s="108" t="s">
        <v>510</v>
      </c>
      <c r="L49" s="108" t="s">
        <v>510</v>
      </c>
      <c r="M49" s="109" t="s">
        <v>510</v>
      </c>
    </row>
    <row r="50" spans="2:13" ht="27.75" customHeight="1" x14ac:dyDescent="0.15">
      <c r="B50" s="1243" t="s">
        <v>40</v>
      </c>
      <c r="C50" s="1244"/>
      <c r="D50" s="112"/>
      <c r="E50" s="1249" t="s">
        <v>41</v>
      </c>
      <c r="F50" s="1249"/>
      <c r="G50" s="1249"/>
      <c r="H50" s="1250"/>
      <c r="I50" s="107">
        <v>4075</v>
      </c>
      <c r="J50" s="108">
        <v>4035</v>
      </c>
      <c r="K50" s="108">
        <v>4263</v>
      </c>
      <c r="L50" s="108">
        <v>4780</v>
      </c>
      <c r="M50" s="109">
        <v>4887</v>
      </c>
    </row>
    <row r="51" spans="2:13" ht="27.75" customHeight="1" x14ac:dyDescent="0.15">
      <c r="B51" s="1245"/>
      <c r="C51" s="1246"/>
      <c r="D51" s="106"/>
      <c r="E51" s="1249" t="s">
        <v>42</v>
      </c>
      <c r="F51" s="1249"/>
      <c r="G51" s="1249"/>
      <c r="H51" s="1250"/>
      <c r="I51" s="107">
        <v>1664</v>
      </c>
      <c r="J51" s="108">
        <v>1844</v>
      </c>
      <c r="K51" s="108">
        <v>2066</v>
      </c>
      <c r="L51" s="108">
        <v>2274</v>
      </c>
      <c r="M51" s="109">
        <v>2283</v>
      </c>
    </row>
    <row r="52" spans="2:13" ht="27.75" customHeight="1" x14ac:dyDescent="0.15">
      <c r="B52" s="1247"/>
      <c r="C52" s="1248"/>
      <c r="D52" s="106"/>
      <c r="E52" s="1249" t="s">
        <v>43</v>
      </c>
      <c r="F52" s="1249"/>
      <c r="G52" s="1249"/>
      <c r="H52" s="1250"/>
      <c r="I52" s="107">
        <v>16614</v>
      </c>
      <c r="J52" s="108">
        <v>16503</v>
      </c>
      <c r="K52" s="108">
        <v>16288</v>
      </c>
      <c r="L52" s="108">
        <v>16284</v>
      </c>
      <c r="M52" s="109">
        <v>15914</v>
      </c>
    </row>
    <row r="53" spans="2:13" ht="27.75" customHeight="1" thickBot="1" x14ac:dyDescent="0.2">
      <c r="B53" s="1251" t="s">
        <v>44</v>
      </c>
      <c r="C53" s="1252"/>
      <c r="D53" s="113"/>
      <c r="E53" s="1253" t="s">
        <v>45</v>
      </c>
      <c r="F53" s="1253"/>
      <c r="G53" s="1253"/>
      <c r="H53" s="1254"/>
      <c r="I53" s="114">
        <v>-81</v>
      </c>
      <c r="J53" s="115">
        <v>200</v>
      </c>
      <c r="K53" s="115">
        <v>143</v>
      </c>
      <c r="L53" s="115">
        <v>-386</v>
      </c>
      <c r="M53" s="116">
        <v>-286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M198KVRbURjz5pjDS9K7mS7Mz3AOi/INGeCWU2rHWx/RB1iComx8/lcNTKyyzfsqxA1986dXH+C1rzcj/mIg==" saltValue="L/i4pdH87dXu/PNh/leM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70" t="s">
        <v>48</v>
      </c>
      <c r="D55" s="1270"/>
      <c r="E55" s="1271"/>
      <c r="F55" s="128">
        <v>3161</v>
      </c>
      <c r="G55" s="128">
        <v>3166</v>
      </c>
      <c r="H55" s="129">
        <v>3038</v>
      </c>
    </row>
    <row r="56" spans="2:8" ht="52.5" customHeight="1" x14ac:dyDescent="0.15">
      <c r="B56" s="130"/>
      <c r="C56" s="1272" t="s">
        <v>49</v>
      </c>
      <c r="D56" s="1272"/>
      <c r="E56" s="1273"/>
      <c r="F56" s="131">
        <v>37</v>
      </c>
      <c r="G56" s="131">
        <v>37</v>
      </c>
      <c r="H56" s="132">
        <v>37</v>
      </c>
    </row>
    <row r="57" spans="2:8" ht="53.25" customHeight="1" x14ac:dyDescent="0.15">
      <c r="B57" s="130"/>
      <c r="C57" s="1274" t="s">
        <v>50</v>
      </c>
      <c r="D57" s="1274"/>
      <c r="E57" s="1275"/>
      <c r="F57" s="133">
        <v>657</v>
      </c>
      <c r="G57" s="133">
        <v>659</v>
      </c>
      <c r="H57" s="134">
        <v>742</v>
      </c>
    </row>
    <row r="58" spans="2:8" ht="45.75" customHeight="1" x14ac:dyDescent="0.15">
      <c r="B58" s="135"/>
      <c r="C58" s="1262" t="s">
        <v>591</v>
      </c>
      <c r="D58" s="1263"/>
      <c r="E58" s="1264"/>
      <c r="F58" s="136">
        <v>240</v>
      </c>
      <c r="G58" s="136">
        <v>241</v>
      </c>
      <c r="H58" s="137">
        <v>291</v>
      </c>
    </row>
    <row r="59" spans="2:8" ht="45.75" customHeight="1" x14ac:dyDescent="0.15">
      <c r="B59" s="135"/>
      <c r="C59" s="1262" t="s">
        <v>592</v>
      </c>
      <c r="D59" s="1263"/>
      <c r="E59" s="1264"/>
      <c r="F59" s="136">
        <v>257</v>
      </c>
      <c r="G59" s="136">
        <v>258</v>
      </c>
      <c r="H59" s="137">
        <v>258</v>
      </c>
    </row>
    <row r="60" spans="2:8" ht="45.75" customHeight="1" x14ac:dyDescent="0.15">
      <c r="B60" s="135"/>
      <c r="C60" s="1262" t="s">
        <v>593</v>
      </c>
      <c r="D60" s="1263"/>
      <c r="E60" s="1264"/>
      <c r="F60" s="136">
        <v>104</v>
      </c>
      <c r="G60" s="136">
        <v>104</v>
      </c>
      <c r="H60" s="137">
        <v>104</v>
      </c>
    </row>
    <row r="61" spans="2:8" ht="45.75" customHeight="1" x14ac:dyDescent="0.15">
      <c r="B61" s="135"/>
      <c r="C61" s="1262" t="s">
        <v>594</v>
      </c>
      <c r="D61" s="1263"/>
      <c r="E61" s="1264"/>
      <c r="F61" s="136">
        <v>50</v>
      </c>
      <c r="G61" s="136">
        <v>50</v>
      </c>
      <c r="H61" s="137">
        <v>50</v>
      </c>
    </row>
    <row r="62" spans="2:8" ht="45.75" customHeight="1" thickBot="1" x14ac:dyDescent="0.2">
      <c r="B62" s="138"/>
      <c r="C62" s="1265" t="s">
        <v>595</v>
      </c>
      <c r="D62" s="1266"/>
      <c r="E62" s="1267"/>
      <c r="F62" s="139">
        <v>0</v>
      </c>
      <c r="G62" s="139">
        <v>0</v>
      </c>
      <c r="H62" s="140">
        <v>30</v>
      </c>
    </row>
    <row r="63" spans="2:8" ht="52.5" customHeight="1" thickBot="1" x14ac:dyDescent="0.2">
      <c r="B63" s="141"/>
      <c r="C63" s="1268" t="s">
        <v>51</v>
      </c>
      <c r="D63" s="1268"/>
      <c r="E63" s="1269"/>
      <c r="F63" s="142">
        <v>3855</v>
      </c>
      <c r="G63" s="142">
        <v>3862</v>
      </c>
      <c r="H63" s="143">
        <v>3817</v>
      </c>
    </row>
    <row r="64" spans="2:8" ht="15" customHeight="1" x14ac:dyDescent="0.15"/>
  </sheetData>
  <sheetProtection algorithmName="SHA-512" hashValue="N9LEMCJQHJt63tS1UeXDA52erkQuprflXvr0Gi0kK5ijIsa2wideFhfZCCw72+BQ2oTEOj4vUfwigDR6XdROYw==" saltValue="s/Dia4glKs5GXyx1rGQM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7"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1" customFormat="1" ht="13.5"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ht="13.5"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ht="13.5"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8"/>
      <c r="DE19" s="1278"/>
    </row>
    <row r="20" spans="1:351" ht="13.5"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ht="13.5" x14ac:dyDescent="0.15">
      <c r="B23" s="1285"/>
    </row>
    <row r="24" spans="1:351" ht="13.5" x14ac:dyDescent="0.15">
      <c r="B24" s="1285"/>
    </row>
    <row r="25" spans="1:351" ht="13.5" x14ac:dyDescent="0.15">
      <c r="B25" s="1285"/>
    </row>
    <row r="26" spans="1:351" ht="13.5" x14ac:dyDescent="0.15">
      <c r="B26" s="1285"/>
    </row>
    <row r="27" spans="1:351" ht="13.5" x14ac:dyDescent="0.15">
      <c r="B27" s="1285"/>
    </row>
    <row r="28" spans="1:351" ht="13.5" x14ac:dyDescent="0.15">
      <c r="B28" s="1285"/>
    </row>
    <row r="29" spans="1:351" ht="13.5" x14ac:dyDescent="0.15">
      <c r="B29" s="1285"/>
    </row>
    <row r="30" spans="1:351" ht="13.5" x14ac:dyDescent="0.15">
      <c r="B30" s="1285"/>
    </row>
    <row r="31" spans="1:351" ht="13.5" x14ac:dyDescent="0.15">
      <c r="B31" s="1285"/>
    </row>
    <row r="32" spans="1:351" ht="13.5" x14ac:dyDescent="0.15">
      <c r="B32" s="1285"/>
    </row>
    <row r="33" spans="2:109" ht="13.5" x14ac:dyDescent="0.15">
      <c r="B33" s="1285"/>
    </row>
    <row r="34" spans="2:109" ht="13.5" x14ac:dyDescent="0.15">
      <c r="B34" s="1285"/>
    </row>
    <row r="35" spans="2:109" ht="13.5" x14ac:dyDescent="0.15">
      <c r="B35" s="1285"/>
    </row>
    <row r="36" spans="2:109" ht="13.5" x14ac:dyDescent="0.15">
      <c r="B36" s="1285"/>
    </row>
    <row r="37" spans="2:109" ht="13.5" x14ac:dyDescent="0.15">
      <c r="B37" s="1285"/>
    </row>
    <row r="38" spans="2:109" ht="13.5" x14ac:dyDescent="0.15">
      <c r="B38" s="1285"/>
    </row>
    <row r="39" spans="2:109" ht="13.5"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ht="13.5" x14ac:dyDescent="0.15">
      <c r="B40" s="1290"/>
      <c r="DD40" s="1290"/>
      <c r="DE40" s="1278"/>
    </row>
    <row r="41" spans="2:109" ht="17.25" x14ac:dyDescent="0.15">
      <c r="B41" s="1291" t="s">
        <v>597</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ht="13.5" x14ac:dyDescent="0.15">
      <c r="B42" s="1285"/>
      <c r="G42" s="1292"/>
      <c r="I42" s="1293"/>
      <c r="J42" s="1293"/>
      <c r="K42" s="1293"/>
      <c r="AM42" s="1292"/>
      <c r="AN42" s="1292" t="s">
        <v>598</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7" customHeight="1" x14ac:dyDescent="0.15">
      <c r="B43" s="1285"/>
      <c r="AN43" s="1294" t="s">
        <v>599</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ht="13.5" x14ac:dyDescent="0.15">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ht="13.5" x14ac:dyDescent="0.15">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ht="13.5" x14ac:dyDescent="0.15">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ht="13.5" x14ac:dyDescent="0.15">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ht="13.5" x14ac:dyDescent="0.15">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ht="13.5" x14ac:dyDescent="0.15">
      <c r="B49" s="1285"/>
      <c r="AN49" s="1278" t="s">
        <v>600</v>
      </c>
    </row>
    <row r="50" spans="1:109" ht="13.5" x14ac:dyDescent="0.15">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551</v>
      </c>
      <c r="BQ50" s="1310"/>
      <c r="BR50" s="1310"/>
      <c r="BS50" s="1310"/>
      <c r="BT50" s="1310"/>
      <c r="BU50" s="1310"/>
      <c r="BV50" s="1310"/>
      <c r="BW50" s="1310"/>
      <c r="BX50" s="1310" t="s">
        <v>552</v>
      </c>
      <c r="BY50" s="1310"/>
      <c r="BZ50" s="1310"/>
      <c r="CA50" s="1310"/>
      <c r="CB50" s="1310"/>
      <c r="CC50" s="1310"/>
      <c r="CD50" s="1310"/>
      <c r="CE50" s="1310"/>
      <c r="CF50" s="1310" t="s">
        <v>553</v>
      </c>
      <c r="CG50" s="1310"/>
      <c r="CH50" s="1310"/>
      <c r="CI50" s="1310"/>
      <c r="CJ50" s="1310"/>
      <c r="CK50" s="1310"/>
      <c r="CL50" s="1310"/>
      <c r="CM50" s="1310"/>
      <c r="CN50" s="1310" t="s">
        <v>554</v>
      </c>
      <c r="CO50" s="1310"/>
      <c r="CP50" s="1310"/>
      <c r="CQ50" s="1310"/>
      <c r="CR50" s="1310"/>
      <c r="CS50" s="1310"/>
      <c r="CT50" s="1310"/>
      <c r="CU50" s="1310"/>
      <c r="CV50" s="1310" t="s">
        <v>555</v>
      </c>
      <c r="CW50" s="1310"/>
      <c r="CX50" s="1310"/>
      <c r="CY50" s="1310"/>
      <c r="CZ50" s="1310"/>
      <c r="DA50" s="1310"/>
      <c r="DB50" s="1310"/>
      <c r="DC50" s="1310"/>
    </row>
    <row r="51" spans="1:109" ht="13.7" customHeight="1" x14ac:dyDescent="0.15">
      <c r="B51" s="1285"/>
      <c r="G51" s="1311"/>
      <c r="H51" s="1311"/>
      <c r="I51" s="1312"/>
      <c r="J51" s="1312"/>
      <c r="K51" s="1313"/>
      <c r="L51" s="1313"/>
      <c r="M51" s="1313"/>
      <c r="N51" s="1313"/>
      <c r="AM51" s="1303"/>
      <c r="AN51" s="1314" t="s">
        <v>601</v>
      </c>
      <c r="AO51" s="1314"/>
      <c r="AP51" s="1314"/>
      <c r="AQ51" s="1314"/>
      <c r="AR51" s="1314"/>
      <c r="AS51" s="1314"/>
      <c r="AT51" s="1314"/>
      <c r="AU51" s="1314"/>
      <c r="AV51" s="1314"/>
      <c r="AW51" s="1314"/>
      <c r="AX51" s="1314"/>
      <c r="AY51" s="1314"/>
      <c r="AZ51" s="1314"/>
      <c r="BA51" s="1314"/>
      <c r="BB51" s="1314" t="s">
        <v>602</v>
      </c>
      <c r="BC51" s="1314"/>
      <c r="BD51" s="1314"/>
      <c r="BE51" s="1314"/>
      <c r="BF51" s="1314"/>
      <c r="BG51" s="1314"/>
      <c r="BH51" s="1314"/>
      <c r="BI51" s="1314"/>
      <c r="BJ51" s="1314"/>
      <c r="BK51" s="1314"/>
      <c r="BL51" s="1314"/>
      <c r="BM51" s="1314"/>
      <c r="BN51" s="1314"/>
      <c r="BO51" s="1314"/>
      <c r="BP51" s="1315"/>
      <c r="BQ51" s="1316"/>
      <c r="BR51" s="1316"/>
      <c r="BS51" s="1316"/>
      <c r="BT51" s="1316"/>
      <c r="BU51" s="1316"/>
      <c r="BV51" s="1316"/>
      <c r="BW51" s="1316"/>
      <c r="BX51" s="1316">
        <v>1.9</v>
      </c>
      <c r="BY51" s="1316"/>
      <c r="BZ51" s="1316"/>
      <c r="CA51" s="1316"/>
      <c r="CB51" s="1316"/>
      <c r="CC51" s="1316"/>
      <c r="CD51" s="1316"/>
      <c r="CE51" s="1316"/>
      <c r="CF51" s="1316">
        <v>1.3</v>
      </c>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ht="13.5" x14ac:dyDescent="0.15">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5" x14ac:dyDescent="0.15">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15"/>
      <c r="BQ53" s="1316"/>
      <c r="BR53" s="1316"/>
      <c r="BS53" s="1316"/>
      <c r="BT53" s="1316"/>
      <c r="BU53" s="1316"/>
      <c r="BV53" s="1316"/>
      <c r="BW53" s="1316"/>
      <c r="BX53" s="1316">
        <v>63.9</v>
      </c>
      <c r="BY53" s="1316"/>
      <c r="BZ53" s="1316"/>
      <c r="CA53" s="1316"/>
      <c r="CB53" s="1316"/>
      <c r="CC53" s="1316"/>
      <c r="CD53" s="1316"/>
      <c r="CE53" s="1316"/>
      <c r="CF53" s="1316">
        <v>64</v>
      </c>
      <c r="CG53" s="1316"/>
      <c r="CH53" s="1316"/>
      <c r="CI53" s="1316"/>
      <c r="CJ53" s="1316"/>
      <c r="CK53" s="1316"/>
      <c r="CL53" s="1316"/>
      <c r="CM53" s="1316"/>
      <c r="CN53" s="1316">
        <v>63.8</v>
      </c>
      <c r="CO53" s="1316"/>
      <c r="CP53" s="1316"/>
      <c r="CQ53" s="1316"/>
      <c r="CR53" s="1316"/>
      <c r="CS53" s="1316"/>
      <c r="CT53" s="1316"/>
      <c r="CU53" s="1316"/>
      <c r="CV53" s="1316">
        <v>63.9</v>
      </c>
      <c r="CW53" s="1316"/>
      <c r="CX53" s="1316"/>
      <c r="CY53" s="1316"/>
      <c r="CZ53" s="1316"/>
      <c r="DA53" s="1316"/>
      <c r="DB53" s="1316"/>
      <c r="DC53" s="1316"/>
    </row>
    <row r="54" spans="1:109" ht="13.5" x14ac:dyDescent="0.15">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5" x14ac:dyDescent="0.15">
      <c r="A55" s="1293"/>
      <c r="B55" s="1285"/>
      <c r="G55" s="1304"/>
      <c r="H55" s="1304"/>
      <c r="I55" s="1304"/>
      <c r="J55" s="1304"/>
      <c r="K55" s="1313"/>
      <c r="L55" s="1313"/>
      <c r="M55" s="1313"/>
      <c r="N55" s="1313"/>
      <c r="AN55" s="1310" t="s">
        <v>604</v>
      </c>
      <c r="AO55" s="1310"/>
      <c r="AP55" s="1310"/>
      <c r="AQ55" s="1310"/>
      <c r="AR55" s="1310"/>
      <c r="AS55" s="1310"/>
      <c r="AT55" s="1310"/>
      <c r="AU55" s="1310"/>
      <c r="AV55" s="1310"/>
      <c r="AW55" s="1310"/>
      <c r="AX55" s="1310"/>
      <c r="AY55" s="1310"/>
      <c r="AZ55" s="1310"/>
      <c r="BA55" s="1310"/>
      <c r="BB55" s="1314" t="s">
        <v>602</v>
      </c>
      <c r="BC55" s="1314"/>
      <c r="BD55" s="1314"/>
      <c r="BE55" s="1314"/>
      <c r="BF55" s="1314"/>
      <c r="BG55" s="1314"/>
      <c r="BH55" s="1314"/>
      <c r="BI55" s="1314"/>
      <c r="BJ55" s="1314"/>
      <c r="BK55" s="1314"/>
      <c r="BL55" s="1314"/>
      <c r="BM55" s="1314"/>
      <c r="BN55" s="1314"/>
      <c r="BO55" s="1314"/>
      <c r="BP55" s="1315"/>
      <c r="BQ55" s="1316"/>
      <c r="BR55" s="1316"/>
      <c r="BS55" s="1316"/>
      <c r="BT55" s="1316"/>
      <c r="BU55" s="1316"/>
      <c r="BV55" s="1316"/>
      <c r="BW55" s="1316"/>
      <c r="BX55" s="1316">
        <v>35.299999999999997</v>
      </c>
      <c r="BY55" s="1316"/>
      <c r="BZ55" s="1316"/>
      <c r="CA55" s="1316"/>
      <c r="CB55" s="1316"/>
      <c r="CC55" s="1316"/>
      <c r="CD55" s="1316"/>
      <c r="CE55" s="1316"/>
      <c r="CF55" s="1316">
        <v>31.9</v>
      </c>
      <c r="CG55" s="1316"/>
      <c r="CH55" s="1316"/>
      <c r="CI55" s="1316"/>
      <c r="CJ55" s="1316"/>
      <c r="CK55" s="1316"/>
      <c r="CL55" s="1316"/>
      <c r="CM55" s="1316"/>
      <c r="CN55" s="1316">
        <v>24.2</v>
      </c>
      <c r="CO55" s="1316"/>
      <c r="CP55" s="1316"/>
      <c r="CQ55" s="1316"/>
      <c r="CR55" s="1316"/>
      <c r="CS55" s="1316"/>
      <c r="CT55" s="1316"/>
      <c r="CU55" s="1316"/>
      <c r="CV55" s="1316">
        <v>22.1</v>
      </c>
      <c r="CW55" s="1316"/>
      <c r="CX55" s="1316"/>
      <c r="CY55" s="1316"/>
      <c r="CZ55" s="1316"/>
      <c r="DA55" s="1316"/>
      <c r="DB55" s="1316"/>
      <c r="DC55" s="1316"/>
    </row>
    <row r="56" spans="1:109" ht="13.5" x14ac:dyDescent="0.15">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1293" customFormat="1" ht="13.5" x14ac:dyDescent="0.15">
      <c r="B57" s="1317"/>
      <c r="G57" s="1304"/>
      <c r="H57" s="1304"/>
      <c r="I57" s="1318"/>
      <c r="J57" s="1318"/>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603</v>
      </c>
      <c r="BC57" s="1314"/>
      <c r="BD57" s="1314"/>
      <c r="BE57" s="1314"/>
      <c r="BF57" s="1314"/>
      <c r="BG57" s="1314"/>
      <c r="BH57" s="1314"/>
      <c r="BI57" s="1314"/>
      <c r="BJ57" s="1314"/>
      <c r="BK57" s="1314"/>
      <c r="BL57" s="1314"/>
      <c r="BM57" s="1314"/>
      <c r="BN57" s="1314"/>
      <c r="BO57" s="1314"/>
      <c r="BP57" s="1315"/>
      <c r="BQ57" s="1316"/>
      <c r="BR57" s="1316"/>
      <c r="BS57" s="1316"/>
      <c r="BT57" s="1316"/>
      <c r="BU57" s="1316"/>
      <c r="BV57" s="1316"/>
      <c r="BW57" s="1316"/>
      <c r="BX57" s="1316">
        <v>60.4</v>
      </c>
      <c r="BY57" s="1316"/>
      <c r="BZ57" s="1316"/>
      <c r="CA57" s="1316"/>
      <c r="CB57" s="1316"/>
      <c r="CC57" s="1316"/>
      <c r="CD57" s="1316"/>
      <c r="CE57" s="1316"/>
      <c r="CF57" s="1316">
        <v>59.3</v>
      </c>
      <c r="CG57" s="1316"/>
      <c r="CH57" s="1316"/>
      <c r="CI57" s="1316"/>
      <c r="CJ57" s="1316"/>
      <c r="CK57" s="1316"/>
      <c r="CL57" s="1316"/>
      <c r="CM57" s="1316"/>
      <c r="CN57" s="1316">
        <v>59.9</v>
      </c>
      <c r="CO57" s="1316"/>
      <c r="CP57" s="1316"/>
      <c r="CQ57" s="1316"/>
      <c r="CR57" s="1316"/>
      <c r="CS57" s="1316"/>
      <c r="CT57" s="1316"/>
      <c r="CU57" s="1316"/>
      <c r="CV57" s="1316">
        <v>61.5</v>
      </c>
      <c r="CW57" s="1316"/>
      <c r="CX57" s="1316"/>
      <c r="CY57" s="1316"/>
      <c r="CZ57" s="1316"/>
      <c r="DA57" s="1316"/>
      <c r="DB57" s="1316"/>
      <c r="DC57" s="1316"/>
      <c r="DD57" s="1319"/>
      <c r="DE57" s="1317"/>
    </row>
    <row r="58" spans="1:109" s="1293" customFormat="1" ht="13.5" x14ac:dyDescent="0.15">
      <c r="A58" s="1278"/>
      <c r="B58" s="1317"/>
      <c r="G58" s="1304"/>
      <c r="H58" s="1304"/>
      <c r="I58" s="1318"/>
      <c r="J58" s="1318"/>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1319"/>
      <c r="DE58" s="1317"/>
    </row>
    <row r="59" spans="1:109" s="1293" customFormat="1" ht="13.5" x14ac:dyDescent="0.15">
      <c r="A59" s="1278"/>
      <c r="B59" s="1317"/>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7"/>
    </row>
    <row r="60" spans="1:109" s="1293" customFormat="1" ht="13.5" x14ac:dyDescent="0.15">
      <c r="A60" s="1278"/>
      <c r="B60" s="1317"/>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7"/>
    </row>
    <row r="61" spans="1:109" s="1293" customFormat="1" ht="13.5" x14ac:dyDescent="0.15">
      <c r="A61" s="1278"/>
      <c r="B61" s="1321"/>
      <c r="C61" s="1322"/>
      <c r="D61" s="1322"/>
      <c r="E61" s="1322"/>
      <c r="F61" s="1322"/>
      <c r="G61" s="1322"/>
      <c r="H61" s="1322"/>
      <c r="I61" s="1322"/>
      <c r="J61" s="1322"/>
      <c r="K61" s="1322"/>
      <c r="L61" s="1322"/>
      <c r="M61" s="1323"/>
      <c r="N61" s="1323"/>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3"/>
      <c r="AT61" s="1323"/>
      <c r="AU61" s="1322"/>
      <c r="AV61" s="1322"/>
      <c r="AW61" s="1322"/>
      <c r="AX61" s="1322"/>
      <c r="AY61" s="1322"/>
      <c r="AZ61" s="1322"/>
      <c r="BA61" s="1322"/>
      <c r="BB61" s="1322"/>
      <c r="BC61" s="1322"/>
      <c r="BD61" s="1322"/>
      <c r="BE61" s="1323"/>
      <c r="BF61" s="1323"/>
      <c r="BG61" s="1322"/>
      <c r="BH61" s="1322"/>
      <c r="BI61" s="1322"/>
      <c r="BJ61" s="1322"/>
      <c r="BK61" s="1322"/>
      <c r="BL61" s="1322"/>
      <c r="BM61" s="1322"/>
      <c r="BN61" s="1322"/>
      <c r="BO61" s="1322"/>
      <c r="BP61" s="1322"/>
      <c r="BQ61" s="1323"/>
      <c r="BR61" s="1323"/>
      <c r="BS61" s="1322"/>
      <c r="BT61" s="1322"/>
      <c r="BU61" s="1322"/>
      <c r="BV61" s="1322"/>
      <c r="BW61" s="1322"/>
      <c r="BX61" s="1322"/>
      <c r="BY61" s="1322"/>
      <c r="BZ61" s="1322"/>
      <c r="CA61" s="1322"/>
      <c r="CB61" s="1322"/>
      <c r="CC61" s="1323"/>
      <c r="CD61" s="1323"/>
      <c r="CE61" s="1322"/>
      <c r="CF61" s="1322"/>
      <c r="CG61" s="1322"/>
      <c r="CH61" s="1322"/>
      <c r="CI61" s="1322"/>
      <c r="CJ61" s="1322"/>
      <c r="CK61" s="1322"/>
      <c r="CL61" s="1322"/>
      <c r="CM61" s="1322"/>
      <c r="CN61" s="1322"/>
      <c r="CO61" s="1323"/>
      <c r="CP61" s="1323"/>
      <c r="CQ61" s="1322"/>
      <c r="CR61" s="1322"/>
      <c r="CS61" s="1322"/>
      <c r="CT61" s="1322"/>
      <c r="CU61" s="1322"/>
      <c r="CV61" s="1322"/>
      <c r="CW61" s="1322"/>
      <c r="CX61" s="1322"/>
      <c r="CY61" s="1322"/>
      <c r="CZ61" s="1322"/>
      <c r="DA61" s="1323"/>
      <c r="DB61" s="1323"/>
      <c r="DC61" s="1323"/>
      <c r="DD61" s="1324"/>
      <c r="DE61" s="1317"/>
    </row>
    <row r="62" spans="1:109" ht="13.5"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5" t="s">
        <v>605</v>
      </c>
    </row>
    <row r="64" spans="1:109" ht="13.5" x14ac:dyDescent="0.15">
      <c r="B64" s="1285"/>
      <c r="G64" s="1292"/>
      <c r="I64" s="1326"/>
      <c r="J64" s="1326"/>
      <c r="K64" s="1326"/>
      <c r="L64" s="1326"/>
      <c r="M64" s="1326"/>
      <c r="N64" s="1327"/>
      <c r="AM64" s="1292"/>
      <c r="AN64" s="1292" t="s">
        <v>598</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ht="13.5" x14ac:dyDescent="0.15">
      <c r="B65" s="1285"/>
      <c r="AN65" s="1294" t="s">
        <v>606</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ht="13.5" x14ac:dyDescent="0.15">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ht="13.5" x14ac:dyDescent="0.15">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ht="13.5" x14ac:dyDescent="0.15">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ht="13.5" x14ac:dyDescent="0.15">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ht="13.5" x14ac:dyDescent="0.15">
      <c r="B70" s="1285"/>
      <c r="H70" s="1328"/>
      <c r="I70" s="1328"/>
      <c r="J70" s="1329"/>
      <c r="K70" s="1329"/>
      <c r="L70" s="1330"/>
      <c r="M70" s="1329"/>
      <c r="N70" s="1330"/>
      <c r="AN70" s="1303"/>
      <c r="AO70" s="1303"/>
      <c r="AP70" s="1303"/>
      <c r="AZ70" s="1303"/>
      <c r="BA70" s="1303"/>
      <c r="BB70" s="1303"/>
      <c r="BL70" s="1303"/>
      <c r="BM70" s="1303"/>
      <c r="BN70" s="1303"/>
      <c r="BX70" s="1303"/>
      <c r="BY70" s="1303"/>
      <c r="BZ70" s="1303"/>
      <c r="CJ70" s="1303"/>
      <c r="CK70" s="1303"/>
      <c r="CL70" s="1303"/>
      <c r="CV70" s="1303"/>
      <c r="CW70" s="1303"/>
      <c r="CX70" s="1303"/>
    </row>
    <row r="71" spans="2:107" ht="13.5" x14ac:dyDescent="0.15">
      <c r="B71" s="1285"/>
      <c r="G71" s="1331"/>
      <c r="I71" s="1332"/>
      <c r="J71" s="1329"/>
      <c r="K71" s="1329"/>
      <c r="L71" s="1330"/>
      <c r="M71" s="1329"/>
      <c r="N71" s="1330"/>
      <c r="AM71" s="1331"/>
      <c r="AN71" s="1278" t="s">
        <v>600</v>
      </c>
    </row>
    <row r="72" spans="2:107" ht="13.5" x14ac:dyDescent="0.15">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551</v>
      </c>
      <c r="BQ72" s="1310"/>
      <c r="BR72" s="1310"/>
      <c r="BS72" s="1310"/>
      <c r="BT72" s="1310"/>
      <c r="BU72" s="1310"/>
      <c r="BV72" s="1310"/>
      <c r="BW72" s="1310"/>
      <c r="BX72" s="1310" t="s">
        <v>552</v>
      </c>
      <c r="BY72" s="1310"/>
      <c r="BZ72" s="1310"/>
      <c r="CA72" s="1310"/>
      <c r="CB72" s="1310"/>
      <c r="CC72" s="1310"/>
      <c r="CD72" s="1310"/>
      <c r="CE72" s="1310"/>
      <c r="CF72" s="1310" t="s">
        <v>553</v>
      </c>
      <c r="CG72" s="1310"/>
      <c r="CH72" s="1310"/>
      <c r="CI72" s="1310"/>
      <c r="CJ72" s="1310"/>
      <c r="CK72" s="1310"/>
      <c r="CL72" s="1310"/>
      <c r="CM72" s="1310"/>
      <c r="CN72" s="1310" t="s">
        <v>554</v>
      </c>
      <c r="CO72" s="1310"/>
      <c r="CP72" s="1310"/>
      <c r="CQ72" s="1310"/>
      <c r="CR72" s="1310"/>
      <c r="CS72" s="1310"/>
      <c r="CT72" s="1310"/>
      <c r="CU72" s="1310"/>
      <c r="CV72" s="1310" t="s">
        <v>555</v>
      </c>
      <c r="CW72" s="1310"/>
      <c r="CX72" s="1310"/>
      <c r="CY72" s="1310"/>
      <c r="CZ72" s="1310"/>
      <c r="DA72" s="1310"/>
      <c r="DB72" s="1310"/>
      <c r="DC72" s="1310"/>
    </row>
    <row r="73" spans="2:107" ht="13.5" x14ac:dyDescent="0.15">
      <c r="B73" s="1285"/>
      <c r="G73" s="1311"/>
      <c r="H73" s="1311"/>
      <c r="I73" s="1311"/>
      <c r="J73" s="1311"/>
      <c r="K73" s="1333"/>
      <c r="L73" s="1333"/>
      <c r="M73" s="1333"/>
      <c r="N73" s="1333"/>
      <c r="AM73" s="1303"/>
      <c r="AN73" s="1314" t="s">
        <v>601</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6"/>
      <c r="BQ73" s="1316"/>
      <c r="BR73" s="1316"/>
      <c r="BS73" s="1316"/>
      <c r="BT73" s="1316"/>
      <c r="BU73" s="1316"/>
      <c r="BV73" s="1316"/>
      <c r="BW73" s="1316"/>
      <c r="BX73" s="1316">
        <v>1.9</v>
      </c>
      <c r="BY73" s="1316"/>
      <c r="BZ73" s="1316"/>
      <c r="CA73" s="1316"/>
      <c r="CB73" s="1316"/>
      <c r="CC73" s="1316"/>
      <c r="CD73" s="1316"/>
      <c r="CE73" s="1316"/>
      <c r="CF73" s="1316">
        <v>1.3</v>
      </c>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5" x14ac:dyDescent="0.15">
      <c r="B74" s="1285"/>
      <c r="G74" s="1311"/>
      <c r="H74" s="1311"/>
      <c r="I74" s="1311"/>
      <c r="J74" s="1311"/>
      <c r="K74" s="1333"/>
      <c r="L74" s="1333"/>
      <c r="M74" s="1333"/>
      <c r="N74" s="1333"/>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5" x14ac:dyDescent="0.15">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607</v>
      </c>
      <c r="BC75" s="1314"/>
      <c r="BD75" s="1314"/>
      <c r="BE75" s="1314"/>
      <c r="BF75" s="1314"/>
      <c r="BG75" s="1314"/>
      <c r="BH75" s="1314"/>
      <c r="BI75" s="1314"/>
      <c r="BJ75" s="1314"/>
      <c r="BK75" s="1314"/>
      <c r="BL75" s="1314"/>
      <c r="BM75" s="1314"/>
      <c r="BN75" s="1314"/>
      <c r="BO75" s="1314"/>
      <c r="BP75" s="1316">
        <v>5.6</v>
      </c>
      <c r="BQ75" s="1316"/>
      <c r="BR75" s="1316"/>
      <c r="BS75" s="1316"/>
      <c r="BT75" s="1316"/>
      <c r="BU75" s="1316"/>
      <c r="BV75" s="1316"/>
      <c r="BW75" s="1316"/>
      <c r="BX75" s="1316">
        <v>3.9</v>
      </c>
      <c r="BY75" s="1316"/>
      <c r="BZ75" s="1316"/>
      <c r="CA75" s="1316"/>
      <c r="CB75" s="1316"/>
      <c r="CC75" s="1316"/>
      <c r="CD75" s="1316"/>
      <c r="CE75" s="1316"/>
      <c r="CF75" s="1316">
        <v>3</v>
      </c>
      <c r="CG75" s="1316"/>
      <c r="CH75" s="1316"/>
      <c r="CI75" s="1316"/>
      <c r="CJ75" s="1316"/>
      <c r="CK75" s="1316"/>
      <c r="CL75" s="1316"/>
      <c r="CM75" s="1316"/>
      <c r="CN75" s="1316">
        <v>2</v>
      </c>
      <c r="CO75" s="1316"/>
      <c r="CP75" s="1316"/>
      <c r="CQ75" s="1316"/>
      <c r="CR75" s="1316"/>
      <c r="CS75" s="1316"/>
      <c r="CT75" s="1316"/>
      <c r="CU75" s="1316"/>
      <c r="CV75" s="1316">
        <v>1.9</v>
      </c>
      <c r="CW75" s="1316"/>
      <c r="CX75" s="1316"/>
      <c r="CY75" s="1316"/>
      <c r="CZ75" s="1316"/>
      <c r="DA75" s="1316"/>
      <c r="DB75" s="1316"/>
      <c r="DC75" s="1316"/>
    </row>
    <row r="76" spans="2:107" ht="13.5" x14ac:dyDescent="0.15">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5" x14ac:dyDescent="0.15">
      <c r="B77" s="1285"/>
      <c r="G77" s="1304"/>
      <c r="H77" s="1304"/>
      <c r="I77" s="1304"/>
      <c r="J77" s="1304"/>
      <c r="K77" s="1333"/>
      <c r="L77" s="1333"/>
      <c r="M77" s="1333"/>
      <c r="N77" s="1333"/>
      <c r="AN77" s="1310" t="s">
        <v>604</v>
      </c>
      <c r="AO77" s="1310"/>
      <c r="AP77" s="1310"/>
      <c r="AQ77" s="1310"/>
      <c r="AR77" s="1310"/>
      <c r="AS77" s="1310"/>
      <c r="AT77" s="1310"/>
      <c r="AU77" s="1310"/>
      <c r="AV77" s="1310"/>
      <c r="AW77" s="1310"/>
      <c r="AX77" s="1310"/>
      <c r="AY77" s="1310"/>
      <c r="AZ77" s="1310"/>
      <c r="BA77" s="1310"/>
      <c r="BB77" s="1314" t="s">
        <v>602</v>
      </c>
      <c r="BC77" s="1314"/>
      <c r="BD77" s="1314"/>
      <c r="BE77" s="1314"/>
      <c r="BF77" s="1314"/>
      <c r="BG77" s="1314"/>
      <c r="BH77" s="1314"/>
      <c r="BI77" s="1314"/>
      <c r="BJ77" s="1314"/>
      <c r="BK77" s="1314"/>
      <c r="BL77" s="1314"/>
      <c r="BM77" s="1314"/>
      <c r="BN77" s="1314"/>
      <c r="BO77" s="1314"/>
      <c r="BP77" s="1316">
        <v>33.6</v>
      </c>
      <c r="BQ77" s="1316"/>
      <c r="BR77" s="1316"/>
      <c r="BS77" s="1316"/>
      <c r="BT77" s="1316"/>
      <c r="BU77" s="1316"/>
      <c r="BV77" s="1316"/>
      <c r="BW77" s="1316"/>
      <c r="BX77" s="1316">
        <v>35.299999999999997</v>
      </c>
      <c r="BY77" s="1316"/>
      <c r="BZ77" s="1316"/>
      <c r="CA77" s="1316"/>
      <c r="CB77" s="1316"/>
      <c r="CC77" s="1316"/>
      <c r="CD77" s="1316"/>
      <c r="CE77" s="1316"/>
      <c r="CF77" s="1316">
        <v>31.9</v>
      </c>
      <c r="CG77" s="1316"/>
      <c r="CH77" s="1316"/>
      <c r="CI77" s="1316"/>
      <c r="CJ77" s="1316"/>
      <c r="CK77" s="1316"/>
      <c r="CL77" s="1316"/>
      <c r="CM77" s="1316"/>
      <c r="CN77" s="1316">
        <v>24.2</v>
      </c>
      <c r="CO77" s="1316"/>
      <c r="CP77" s="1316"/>
      <c r="CQ77" s="1316"/>
      <c r="CR77" s="1316"/>
      <c r="CS77" s="1316"/>
      <c r="CT77" s="1316"/>
      <c r="CU77" s="1316"/>
      <c r="CV77" s="1316">
        <v>22.1</v>
      </c>
      <c r="CW77" s="1316"/>
      <c r="CX77" s="1316"/>
      <c r="CY77" s="1316"/>
      <c r="CZ77" s="1316"/>
      <c r="DA77" s="1316"/>
      <c r="DB77" s="1316"/>
      <c r="DC77" s="1316"/>
    </row>
    <row r="78" spans="2:107" ht="13.5" x14ac:dyDescent="0.15">
      <c r="B78" s="1285"/>
      <c r="G78" s="1304"/>
      <c r="H78" s="1304"/>
      <c r="I78" s="1304"/>
      <c r="J78" s="1304"/>
      <c r="K78" s="1333"/>
      <c r="L78" s="1333"/>
      <c r="M78" s="1333"/>
      <c r="N78" s="1333"/>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5" x14ac:dyDescent="0.15">
      <c r="B79" s="1285"/>
      <c r="G79" s="1304"/>
      <c r="H79" s="1304"/>
      <c r="I79" s="1318"/>
      <c r="J79" s="1318"/>
      <c r="K79" s="1334"/>
      <c r="L79" s="1334"/>
      <c r="M79" s="1334"/>
      <c r="N79" s="1334"/>
      <c r="AN79" s="1310"/>
      <c r="AO79" s="1310"/>
      <c r="AP79" s="1310"/>
      <c r="AQ79" s="1310"/>
      <c r="AR79" s="1310"/>
      <c r="AS79" s="1310"/>
      <c r="AT79" s="1310"/>
      <c r="AU79" s="1310"/>
      <c r="AV79" s="1310"/>
      <c r="AW79" s="1310"/>
      <c r="AX79" s="1310"/>
      <c r="AY79" s="1310"/>
      <c r="AZ79" s="1310"/>
      <c r="BA79" s="1310"/>
      <c r="BB79" s="1314" t="s">
        <v>607</v>
      </c>
      <c r="BC79" s="1314"/>
      <c r="BD79" s="1314"/>
      <c r="BE79" s="1314"/>
      <c r="BF79" s="1314"/>
      <c r="BG79" s="1314"/>
      <c r="BH79" s="1314"/>
      <c r="BI79" s="1314"/>
      <c r="BJ79" s="1314"/>
      <c r="BK79" s="1314"/>
      <c r="BL79" s="1314"/>
      <c r="BM79" s="1314"/>
      <c r="BN79" s="1314"/>
      <c r="BO79" s="1314"/>
      <c r="BP79" s="1316">
        <v>7</v>
      </c>
      <c r="BQ79" s="1316"/>
      <c r="BR79" s="1316"/>
      <c r="BS79" s="1316"/>
      <c r="BT79" s="1316"/>
      <c r="BU79" s="1316"/>
      <c r="BV79" s="1316"/>
      <c r="BW79" s="1316"/>
      <c r="BX79" s="1316">
        <v>6.9</v>
      </c>
      <c r="BY79" s="1316"/>
      <c r="BZ79" s="1316"/>
      <c r="CA79" s="1316"/>
      <c r="CB79" s="1316"/>
      <c r="CC79" s="1316"/>
      <c r="CD79" s="1316"/>
      <c r="CE79" s="1316"/>
      <c r="CF79" s="1316">
        <v>6.6</v>
      </c>
      <c r="CG79" s="1316"/>
      <c r="CH79" s="1316"/>
      <c r="CI79" s="1316"/>
      <c r="CJ79" s="1316"/>
      <c r="CK79" s="1316"/>
      <c r="CL79" s="1316"/>
      <c r="CM79" s="1316"/>
      <c r="CN79" s="1316">
        <v>6.4</v>
      </c>
      <c r="CO79" s="1316"/>
      <c r="CP79" s="1316"/>
      <c r="CQ79" s="1316"/>
      <c r="CR79" s="1316"/>
      <c r="CS79" s="1316"/>
      <c r="CT79" s="1316"/>
      <c r="CU79" s="1316"/>
      <c r="CV79" s="1316">
        <v>6.3</v>
      </c>
      <c r="CW79" s="1316"/>
      <c r="CX79" s="1316"/>
      <c r="CY79" s="1316"/>
      <c r="CZ79" s="1316"/>
      <c r="DA79" s="1316"/>
      <c r="DB79" s="1316"/>
      <c r="DC79" s="1316"/>
    </row>
    <row r="80" spans="2:107" ht="13.5" x14ac:dyDescent="0.15">
      <c r="B80" s="1285"/>
      <c r="G80" s="1304"/>
      <c r="H80" s="1304"/>
      <c r="I80" s="1318"/>
      <c r="J80" s="1318"/>
      <c r="K80" s="1334"/>
      <c r="L80" s="1334"/>
      <c r="M80" s="1334"/>
      <c r="N80" s="1334"/>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5" x14ac:dyDescent="0.15">
      <c r="B81" s="1285"/>
    </row>
    <row r="82" spans="2:109" ht="17.25" x14ac:dyDescent="0.15">
      <c r="B82" s="1285"/>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ht="13.5"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ht="13.5" x14ac:dyDescent="0.15">
      <c r="DD84" s="1278"/>
      <c r="DE84" s="1278"/>
    </row>
    <row r="85" spans="2:109" ht="13.5" x14ac:dyDescent="0.15">
      <c r="DD85" s="1278"/>
      <c r="DE85" s="1278"/>
    </row>
    <row r="86" spans="2:109" ht="13.5" hidden="1" x14ac:dyDescent="0.15">
      <c r="DD86" s="1278"/>
      <c r="DE86" s="1278"/>
    </row>
    <row r="87" spans="2:109" ht="13.5" hidden="1" x14ac:dyDescent="0.15">
      <c r="K87" s="1336"/>
      <c r="AQ87" s="1336"/>
      <c r="BC87" s="1336"/>
      <c r="BO87" s="1336"/>
      <c r="CA87" s="1336"/>
      <c r="CM87" s="1336"/>
      <c r="CY87" s="1336"/>
      <c r="DD87" s="1278"/>
      <c r="DE87" s="1278"/>
    </row>
    <row r="88" spans="2:109" ht="13.5" hidden="1" x14ac:dyDescent="0.15">
      <c r="DD88" s="1278"/>
      <c r="DE88" s="1278"/>
    </row>
    <row r="89" spans="2:109" ht="13.5" hidden="1" x14ac:dyDescent="0.15">
      <c r="DD89" s="1278"/>
      <c r="DE89" s="1278"/>
    </row>
    <row r="90" spans="2:109" ht="13.5" hidden="1" x14ac:dyDescent="0.15">
      <c r="DD90" s="1278"/>
      <c r="DE90" s="1278"/>
    </row>
    <row r="91" spans="2:109" ht="13.5" hidden="1" x14ac:dyDescent="0.15">
      <c r="DD91" s="1278"/>
      <c r="DE91" s="1278"/>
    </row>
    <row r="92" spans="2:109" ht="13.7" hidden="1" customHeight="1" x14ac:dyDescent="0.15">
      <c r="DD92" s="1278"/>
      <c r="DE92" s="1278"/>
    </row>
    <row r="93" spans="2:109" ht="13.7" hidden="1" customHeight="1" x14ac:dyDescent="0.15">
      <c r="DD93" s="1278"/>
      <c r="DE93" s="1278"/>
    </row>
    <row r="94" spans="2:109" ht="13.7" hidden="1" customHeight="1" x14ac:dyDescent="0.15">
      <c r="DD94" s="1278"/>
      <c r="DE94" s="1278"/>
    </row>
    <row r="95" spans="2:109" ht="13.7" hidden="1" customHeight="1" x14ac:dyDescent="0.15">
      <c r="DD95" s="1278"/>
      <c r="DE95" s="1278"/>
    </row>
    <row r="96" spans="2:109" ht="13.7" hidden="1" customHeight="1" x14ac:dyDescent="0.15">
      <c r="DD96" s="1278"/>
      <c r="DE96" s="1278"/>
    </row>
    <row r="97" s="1278" customFormat="1" ht="13.7" hidden="1" customHeight="1" x14ac:dyDescent="0.15"/>
    <row r="98" s="1278" customFormat="1" ht="13.7" hidden="1" customHeight="1" x14ac:dyDescent="0.15"/>
    <row r="99" s="1278" customFormat="1" ht="13.7" hidden="1" customHeight="1" x14ac:dyDescent="0.15"/>
    <row r="100" s="1278" customFormat="1" ht="13.7" hidden="1" customHeight="1" x14ac:dyDescent="0.15"/>
    <row r="101" s="1278" customFormat="1" ht="13.7" hidden="1" customHeight="1" x14ac:dyDescent="0.15"/>
    <row r="102" s="1278" customFormat="1" ht="13.7" hidden="1" customHeight="1" x14ac:dyDescent="0.15"/>
    <row r="103" s="1278" customFormat="1" ht="13.7" hidden="1" customHeight="1" x14ac:dyDescent="0.15"/>
    <row r="104" s="1278" customFormat="1" ht="13.7" hidden="1" customHeight="1" x14ac:dyDescent="0.15"/>
    <row r="105" s="1278" customFormat="1" ht="13.7" hidden="1" customHeight="1" x14ac:dyDescent="0.15"/>
    <row r="106" s="1278" customFormat="1" ht="13.7" hidden="1" customHeight="1" x14ac:dyDescent="0.15"/>
    <row r="107" s="1278" customFormat="1" ht="13.7" hidden="1" customHeight="1" x14ac:dyDescent="0.15"/>
    <row r="108" s="1278" customFormat="1" ht="13.7" hidden="1" customHeight="1" x14ac:dyDescent="0.15"/>
    <row r="109" s="1278" customFormat="1" ht="13.7" hidden="1" customHeight="1" x14ac:dyDescent="0.15"/>
    <row r="110" s="1278" customFormat="1" ht="13.7" hidden="1" customHeight="1" x14ac:dyDescent="0.15"/>
    <row r="111" s="1278" customFormat="1" ht="13.7" hidden="1" customHeight="1" x14ac:dyDescent="0.15"/>
    <row r="112" s="1278" customFormat="1" ht="13.7" hidden="1" customHeight="1" x14ac:dyDescent="0.15"/>
    <row r="113" s="1278" customFormat="1" ht="13.7" hidden="1" customHeight="1" x14ac:dyDescent="0.15"/>
    <row r="114" s="1278" customFormat="1" ht="13.7" hidden="1" customHeight="1" x14ac:dyDescent="0.15"/>
    <row r="115" s="1278" customFormat="1" ht="13.7" hidden="1" customHeight="1" x14ac:dyDescent="0.15"/>
    <row r="116" s="1278" customFormat="1" ht="13.7" hidden="1" customHeight="1" x14ac:dyDescent="0.15"/>
    <row r="117" s="1278" customFormat="1" ht="13.7" hidden="1" customHeight="1" x14ac:dyDescent="0.15"/>
    <row r="118" s="1278" customFormat="1" ht="13.7" hidden="1" customHeight="1" x14ac:dyDescent="0.15"/>
    <row r="119" s="1278" customFormat="1" ht="13.7" hidden="1" customHeight="1" x14ac:dyDescent="0.15"/>
    <row r="120" s="1278" customFormat="1" ht="13.7" hidden="1" customHeight="1" x14ac:dyDescent="0.15"/>
    <row r="121" s="1278" customFormat="1" ht="13.7" hidden="1" customHeight="1" x14ac:dyDescent="0.15"/>
    <row r="122" s="1278" customFormat="1" ht="13.7" hidden="1" customHeight="1" x14ac:dyDescent="0.15"/>
    <row r="123" s="1278" customFormat="1" ht="13.7" hidden="1" customHeight="1" x14ac:dyDescent="0.15"/>
    <row r="124" s="1278" customFormat="1" ht="13.7" hidden="1" customHeight="1" x14ac:dyDescent="0.15"/>
    <row r="125" s="1278" customFormat="1" ht="13.7" hidden="1" customHeight="1" x14ac:dyDescent="0.15"/>
    <row r="126" s="1278" customFormat="1" ht="13.7" hidden="1" customHeight="1" x14ac:dyDescent="0.15"/>
    <row r="127" s="1278" customFormat="1" ht="13.7" hidden="1" customHeight="1" x14ac:dyDescent="0.15"/>
    <row r="128" s="1278" customFormat="1" ht="13.7" hidden="1" customHeight="1" x14ac:dyDescent="0.15"/>
    <row r="129" s="1278" customFormat="1" ht="13.7" hidden="1" customHeight="1" x14ac:dyDescent="0.15"/>
    <row r="130" s="1278" customFormat="1" ht="13.7" hidden="1" customHeight="1" x14ac:dyDescent="0.15"/>
    <row r="131" s="1278" customFormat="1" ht="13.7" hidden="1" customHeight="1" x14ac:dyDescent="0.15"/>
    <row r="132" s="1278" customFormat="1" ht="13.7" hidden="1" customHeight="1" x14ac:dyDescent="0.15"/>
    <row r="133" s="1278" customFormat="1" ht="13.7" hidden="1" customHeight="1" x14ac:dyDescent="0.15"/>
    <row r="134" s="1278" customFormat="1" ht="13.7" hidden="1" customHeight="1" x14ac:dyDescent="0.15"/>
    <row r="135" s="1278" customFormat="1" ht="13.7" hidden="1" customHeight="1" x14ac:dyDescent="0.15"/>
    <row r="136" s="1278" customFormat="1" ht="13.7" hidden="1" customHeight="1" x14ac:dyDescent="0.15"/>
    <row r="137" s="1278" customFormat="1" ht="13.7" hidden="1" customHeight="1" x14ac:dyDescent="0.15"/>
    <row r="138" s="1278" customFormat="1" ht="13.7" hidden="1" customHeight="1" x14ac:dyDescent="0.15"/>
    <row r="139" s="1278" customFormat="1" ht="13.7" hidden="1" customHeight="1" x14ac:dyDescent="0.15"/>
    <row r="140" s="1278" customFormat="1" ht="13.7" hidden="1" customHeight="1" x14ac:dyDescent="0.15"/>
    <row r="141" s="1278" customFormat="1" ht="13.7" hidden="1" customHeight="1" x14ac:dyDescent="0.15"/>
    <row r="142" s="1278" customFormat="1" ht="13.7" hidden="1" customHeight="1" x14ac:dyDescent="0.15"/>
    <row r="143" s="1278" customFormat="1" ht="13.7" hidden="1" customHeight="1" x14ac:dyDescent="0.15"/>
    <row r="144" s="1278" customFormat="1" ht="13.7" hidden="1" customHeight="1" x14ac:dyDescent="0.15"/>
    <row r="145" s="1278" customFormat="1" ht="13.7" hidden="1" customHeight="1" x14ac:dyDescent="0.15"/>
    <row r="146" s="1278" customFormat="1" ht="13.7" hidden="1" customHeight="1" x14ac:dyDescent="0.15"/>
    <row r="147" s="1278" customFormat="1" ht="13.7" hidden="1" customHeight="1" x14ac:dyDescent="0.15"/>
    <row r="148" s="1278" customFormat="1" ht="13.7" hidden="1" customHeight="1" x14ac:dyDescent="0.15"/>
    <row r="149" s="1278" customFormat="1" ht="13.7" hidden="1" customHeight="1" x14ac:dyDescent="0.15"/>
    <row r="150" s="1278" customFormat="1" ht="13.7" hidden="1" customHeight="1" x14ac:dyDescent="0.15"/>
    <row r="151" s="1278" customFormat="1" ht="13.7" hidden="1" customHeight="1" x14ac:dyDescent="0.15"/>
    <row r="152" s="1278" customFormat="1" ht="13.7" hidden="1" customHeight="1" x14ac:dyDescent="0.15"/>
    <row r="153" s="1278" customFormat="1" ht="13.7" hidden="1" customHeight="1" x14ac:dyDescent="0.15"/>
    <row r="154" s="1278" customFormat="1" ht="13.7" hidden="1" customHeight="1" x14ac:dyDescent="0.15"/>
    <row r="155" s="1278" customFormat="1" ht="13.7" hidden="1" customHeight="1" x14ac:dyDescent="0.15"/>
    <row r="156" s="1278" customFormat="1" ht="13.7" hidden="1" customHeight="1" x14ac:dyDescent="0.15"/>
    <row r="157" s="1278" customFormat="1" ht="13.7" hidden="1" customHeight="1" x14ac:dyDescent="0.15"/>
    <row r="158" s="1278" customFormat="1" ht="13.7" hidden="1" customHeight="1" x14ac:dyDescent="0.15"/>
    <row r="159" s="1278" customFormat="1" ht="13.7" hidden="1" customHeight="1" x14ac:dyDescent="0.15"/>
    <row r="160" s="1278" customFormat="1" ht="13.7" hidden="1" customHeight="1" x14ac:dyDescent="0.15"/>
  </sheetData>
  <sheetProtection algorithmName="SHA-512" hashValue="VThLTbrTQnaG7qo2iS8DBpFWtu1JVv/W+EwBgr2sv3ETUw8y9EJcrTYgsoO+l+RUP4ZwHVqyvmCt88io+9VeZw==" saltValue="v1Rm56coOtfWzgzRombke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4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7" customHeight="1" zeroHeight="1" x14ac:dyDescent="0.15"/>
  <cols>
    <col min="1" max="34" width="2.5" style="292" customWidth="1"/>
    <col min="35" max="122" width="2.5" style="291" customWidth="1"/>
    <col min="123" max="16384" width="2.5" style="291" hidden="1"/>
  </cols>
  <sheetData>
    <row r="1" spans="1:34" ht="13.7"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5" x14ac:dyDescent="0.15">
      <c r="S2" s="291"/>
      <c r="AH2" s="291"/>
    </row>
    <row r="3" spans="1:34" ht="13.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5" x14ac:dyDescent="0.15"/>
    <row r="5" spans="1:34" ht="13.5" x14ac:dyDescent="0.15"/>
    <row r="6" spans="1:34" ht="13.5" x14ac:dyDescent="0.15"/>
    <row r="7" spans="1:34" ht="13.5" x14ac:dyDescent="0.15"/>
    <row r="8" spans="1:34" ht="13.5" x14ac:dyDescent="0.15"/>
    <row r="9" spans="1:34" ht="13.5" x14ac:dyDescent="0.15">
      <c r="AH9" s="291"/>
    </row>
    <row r="10" spans="1:34" ht="13.5" x14ac:dyDescent="0.15"/>
    <row r="11" spans="1:34" ht="13.5" x14ac:dyDescent="0.15"/>
    <row r="12" spans="1:34" ht="13.5" x14ac:dyDescent="0.15"/>
    <row r="13" spans="1:34" ht="13.5" x14ac:dyDescent="0.15"/>
    <row r="14" spans="1:34" ht="13.5" x14ac:dyDescent="0.15"/>
    <row r="15" spans="1:34" ht="13.5" x14ac:dyDescent="0.15"/>
    <row r="16" spans="1:34" ht="13.5" x14ac:dyDescent="0.15"/>
    <row r="17" spans="12:34" ht="13.5" x14ac:dyDescent="0.15">
      <c r="AH17" s="291"/>
    </row>
    <row r="18" spans="12:34" ht="13.5" x14ac:dyDescent="0.15"/>
    <row r="19" spans="12:34" ht="13.5" x14ac:dyDescent="0.15"/>
    <row r="20" spans="12:34" ht="13.5" x14ac:dyDescent="0.15">
      <c r="AH20" s="291"/>
    </row>
    <row r="21" spans="12:34" ht="13.5" x14ac:dyDescent="0.15">
      <c r="AH21" s="291"/>
    </row>
    <row r="22" spans="12:34" ht="13.5" x14ac:dyDescent="0.15"/>
    <row r="23" spans="12:34" ht="13.5" x14ac:dyDescent="0.15"/>
    <row r="24" spans="12:34" ht="13.5" x14ac:dyDescent="0.15">
      <c r="Q24" s="291"/>
    </row>
    <row r="25" spans="12:34" ht="13.5" x14ac:dyDescent="0.15"/>
    <row r="26" spans="12:34" ht="13.5" x14ac:dyDescent="0.15"/>
    <row r="27" spans="12:34" ht="13.5" x14ac:dyDescent="0.15"/>
    <row r="28" spans="12:34" ht="13.5" x14ac:dyDescent="0.15">
      <c r="O28" s="291"/>
      <c r="T28" s="291"/>
      <c r="AH28" s="291"/>
    </row>
    <row r="29" spans="12:34" ht="13.5" x14ac:dyDescent="0.15"/>
    <row r="30" spans="12:34" ht="13.5" x14ac:dyDescent="0.15"/>
    <row r="31" spans="12:34" ht="13.5" x14ac:dyDescent="0.15">
      <c r="Q31" s="291"/>
    </row>
    <row r="32" spans="12:34" ht="13.5" x14ac:dyDescent="0.15">
      <c r="L32" s="291"/>
    </row>
    <row r="33" spans="2:34" ht="13.5" x14ac:dyDescent="0.15">
      <c r="C33" s="291"/>
      <c r="E33" s="291"/>
      <c r="G33" s="291"/>
      <c r="I33" s="291"/>
      <c r="X33" s="291"/>
    </row>
    <row r="34" spans="2:34" ht="13.5" x14ac:dyDescent="0.15">
      <c r="B34" s="291"/>
      <c r="P34" s="291"/>
      <c r="R34" s="291"/>
      <c r="T34" s="291"/>
    </row>
    <row r="35" spans="2:34" ht="13.5" x14ac:dyDescent="0.15">
      <c r="D35" s="291"/>
      <c r="W35" s="291"/>
      <c r="AC35" s="291"/>
      <c r="AD35" s="291"/>
      <c r="AE35" s="291"/>
      <c r="AF35" s="291"/>
      <c r="AG35" s="291"/>
      <c r="AH35" s="291"/>
    </row>
    <row r="36" spans="2:34" ht="13.5" x14ac:dyDescent="0.15">
      <c r="H36" s="291"/>
      <c r="J36" s="291"/>
      <c r="K36" s="291"/>
      <c r="M36" s="291"/>
      <c r="Y36" s="291"/>
      <c r="Z36" s="291"/>
      <c r="AA36" s="291"/>
      <c r="AB36" s="291"/>
      <c r="AC36" s="291"/>
      <c r="AD36" s="291"/>
      <c r="AE36" s="291"/>
      <c r="AF36" s="291"/>
      <c r="AG36" s="291"/>
      <c r="AH36" s="291"/>
    </row>
    <row r="37" spans="2:34" ht="13.5" x14ac:dyDescent="0.15">
      <c r="AH37" s="291"/>
    </row>
    <row r="38" spans="2:34" ht="13.5" x14ac:dyDescent="0.15">
      <c r="AG38" s="291"/>
      <c r="AH38" s="291"/>
    </row>
    <row r="39" spans="2:34" ht="13.5" x14ac:dyDescent="0.15"/>
    <row r="40" spans="2:34" ht="13.5" x14ac:dyDescent="0.15">
      <c r="X40" s="291"/>
    </row>
    <row r="41" spans="2:34" ht="13.5" x14ac:dyDescent="0.15">
      <c r="R41" s="291"/>
    </row>
    <row r="42" spans="2:34" ht="13.5" x14ac:dyDescent="0.15">
      <c r="W42" s="291"/>
    </row>
    <row r="43" spans="2:34" ht="13.5" x14ac:dyDescent="0.15">
      <c r="Y43" s="291"/>
      <c r="Z43" s="291"/>
      <c r="AA43" s="291"/>
      <c r="AB43" s="291"/>
      <c r="AC43" s="291"/>
      <c r="AD43" s="291"/>
      <c r="AE43" s="291"/>
      <c r="AF43" s="291"/>
      <c r="AG43" s="291"/>
      <c r="AH43" s="291"/>
    </row>
    <row r="44" spans="2:34" ht="13.5" x14ac:dyDescent="0.15">
      <c r="AH44" s="291"/>
    </row>
    <row r="45" spans="2:34" ht="13.5" x14ac:dyDescent="0.15">
      <c r="X45" s="291"/>
    </row>
    <row r="46" spans="2:34" ht="13.5" x14ac:dyDescent="0.15"/>
    <row r="47" spans="2:34" ht="13.5" x14ac:dyDescent="0.15"/>
    <row r="48" spans="2:34" ht="13.5" x14ac:dyDescent="0.15">
      <c r="W48" s="291"/>
      <c r="Y48" s="291"/>
      <c r="Z48" s="291"/>
      <c r="AA48" s="291"/>
      <c r="AB48" s="291"/>
      <c r="AC48" s="291"/>
      <c r="AD48" s="291"/>
      <c r="AE48" s="291"/>
      <c r="AF48" s="291"/>
      <c r="AG48" s="291"/>
      <c r="AH48" s="291"/>
    </row>
    <row r="49" spans="28:34" ht="13.5" x14ac:dyDescent="0.15"/>
    <row r="50" spans="28:34" ht="13.5" x14ac:dyDescent="0.15">
      <c r="AE50" s="291"/>
      <c r="AF50" s="291"/>
      <c r="AG50" s="291"/>
      <c r="AH50" s="291"/>
    </row>
    <row r="51" spans="28:34" ht="13.5" x14ac:dyDescent="0.15">
      <c r="AC51" s="291"/>
      <c r="AD51" s="291"/>
      <c r="AE51" s="291"/>
      <c r="AF51" s="291"/>
      <c r="AG51" s="291"/>
      <c r="AH51" s="291"/>
    </row>
    <row r="52" spans="28:34" ht="13.5" x14ac:dyDescent="0.15"/>
    <row r="53" spans="28:34" ht="13.5" x14ac:dyDescent="0.15">
      <c r="AF53" s="291"/>
      <c r="AG53" s="291"/>
      <c r="AH53" s="291"/>
    </row>
    <row r="54" spans="28:34" ht="13.5" x14ac:dyDescent="0.15">
      <c r="AH54" s="291"/>
    </row>
    <row r="55" spans="28:34" ht="13.5" x14ac:dyDescent="0.15"/>
    <row r="56" spans="28:34" ht="13.5" x14ac:dyDescent="0.15">
      <c r="AB56" s="291"/>
      <c r="AC56" s="291"/>
      <c r="AD56" s="291"/>
      <c r="AE56" s="291"/>
      <c r="AF56" s="291"/>
      <c r="AG56" s="291"/>
      <c r="AH56" s="291"/>
    </row>
    <row r="57" spans="28:34" ht="13.5" x14ac:dyDescent="0.15">
      <c r="AH57" s="291"/>
    </row>
    <row r="58" spans="28:34" ht="13.5" x14ac:dyDescent="0.15">
      <c r="AH58" s="291"/>
    </row>
    <row r="59" spans="28:34" ht="13.5" x14ac:dyDescent="0.15"/>
    <row r="60" spans="28:34" ht="13.5" x14ac:dyDescent="0.15"/>
    <row r="61" spans="28:34" ht="13.5" x14ac:dyDescent="0.15"/>
    <row r="62" spans="28:34" ht="13.5" x14ac:dyDescent="0.15"/>
    <row r="63" spans="28:34" ht="13.5" x14ac:dyDescent="0.15">
      <c r="AH63" s="291"/>
    </row>
    <row r="64" spans="28:34" ht="13.5" x14ac:dyDescent="0.15">
      <c r="AG64" s="291"/>
      <c r="AH64" s="291"/>
    </row>
    <row r="65" spans="28:34" ht="13.5" x14ac:dyDescent="0.15"/>
    <row r="66" spans="28:34" ht="13.5" x14ac:dyDescent="0.15"/>
    <row r="67" spans="28:34" ht="13.5" x14ac:dyDescent="0.15"/>
    <row r="68" spans="28:34" ht="13.5" x14ac:dyDescent="0.15">
      <c r="AB68" s="291"/>
      <c r="AC68" s="291"/>
      <c r="AD68" s="291"/>
      <c r="AE68" s="291"/>
      <c r="AF68" s="291"/>
      <c r="AG68" s="291"/>
      <c r="AH68" s="291"/>
    </row>
    <row r="69" spans="28:34" ht="13.5" x14ac:dyDescent="0.15">
      <c r="AF69" s="291"/>
      <c r="AG69" s="291"/>
      <c r="AH69" s="291"/>
    </row>
    <row r="70" spans="28:34" ht="13.5" x14ac:dyDescent="0.15"/>
    <row r="71" spans="28:34" ht="13.5" x14ac:dyDescent="0.15"/>
    <row r="72" spans="28:34" ht="13.5" x14ac:dyDescent="0.15"/>
    <row r="73" spans="28:34" ht="13.5" x14ac:dyDescent="0.15"/>
    <row r="74" spans="28:34" ht="13.5" x14ac:dyDescent="0.15"/>
    <row r="75" spans="28:34" ht="13.5" x14ac:dyDescent="0.15">
      <c r="AH75" s="291"/>
    </row>
    <row r="76" spans="28:34" ht="13.5" x14ac:dyDescent="0.15">
      <c r="AF76" s="291"/>
      <c r="AG76" s="291"/>
      <c r="AH76" s="291"/>
    </row>
    <row r="77" spans="28:34" ht="13.5" x14ac:dyDescent="0.15">
      <c r="AG77" s="291"/>
      <c r="AH77" s="291"/>
    </row>
    <row r="78" spans="28:34" ht="13.5" x14ac:dyDescent="0.15"/>
    <row r="79" spans="28:34" ht="13.5" x14ac:dyDescent="0.15"/>
    <row r="80" spans="28:34" ht="13.5" x14ac:dyDescent="0.15"/>
    <row r="81" spans="25:34" ht="13.5" x14ac:dyDescent="0.15"/>
    <row r="82" spans="25:34" ht="13.5" x14ac:dyDescent="0.15">
      <c r="Y82" s="291"/>
    </row>
    <row r="83" spans="25:34" ht="13.5" x14ac:dyDescent="0.15">
      <c r="Y83" s="291"/>
      <c r="Z83" s="291"/>
      <c r="AA83" s="291"/>
      <c r="AB83" s="291"/>
      <c r="AC83" s="291"/>
      <c r="AD83" s="291"/>
      <c r="AE83" s="291"/>
      <c r="AF83" s="291"/>
      <c r="AG83" s="291"/>
      <c r="AH83" s="291"/>
    </row>
    <row r="84" spans="25:34" ht="13.5" x14ac:dyDescent="0.15"/>
    <row r="85" spans="25:34" ht="13.5" x14ac:dyDescent="0.15"/>
    <row r="86" spans="25:34" ht="13.5" x14ac:dyDescent="0.15"/>
    <row r="87" spans="25:34" ht="13.5" x14ac:dyDescent="0.15"/>
    <row r="88" spans="25:34" ht="13.5" x14ac:dyDescent="0.15">
      <c r="AH88" s="291"/>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91"/>
      <c r="AG94" s="291"/>
      <c r="AH94" s="291"/>
    </row>
    <row r="95" spans="25:34" ht="13.7" customHeight="1" x14ac:dyDescent="0.15">
      <c r="AH95" s="291"/>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91"/>
    </row>
    <row r="102" spans="33:34" ht="13.7" customHeight="1" x14ac:dyDescent="0.15"/>
    <row r="103" spans="33:34" ht="13.7" customHeight="1" x14ac:dyDescent="0.15"/>
    <row r="104" spans="33:34" ht="13.7" customHeight="1" x14ac:dyDescent="0.15">
      <c r="AG104" s="291"/>
      <c r="AH104" s="291"/>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122" ht="13.7" customHeight="1" x14ac:dyDescent="0.15"/>
    <row r="114" spans="34:122" ht="13.7" customHeight="1" x14ac:dyDescent="0.15"/>
    <row r="115" spans="34:122" ht="13.7" customHeight="1" x14ac:dyDescent="0.15"/>
    <row r="116" spans="34:122" ht="13.7" customHeight="1" x14ac:dyDescent="0.15">
      <c r="AH116" s="291"/>
    </row>
    <row r="117" spans="34:122" ht="13.7" customHeight="1" x14ac:dyDescent="0.15"/>
    <row r="118" spans="34:122" ht="13.7" customHeight="1" x14ac:dyDescent="0.15"/>
    <row r="119" spans="34:122" ht="13.7" customHeight="1" x14ac:dyDescent="0.15"/>
    <row r="120" spans="34:122" ht="13.7" customHeight="1" x14ac:dyDescent="0.15">
      <c r="AH120" s="291"/>
    </row>
    <row r="121" spans="34:122" ht="13.7" customHeight="1" x14ac:dyDescent="0.15">
      <c r="AH121" s="291"/>
    </row>
    <row r="122" spans="34:122" ht="13.7" customHeight="1" x14ac:dyDescent="0.15"/>
    <row r="123" spans="34:122" ht="13.7" customHeight="1" x14ac:dyDescent="0.15"/>
    <row r="124" spans="34:122" ht="13.7" customHeight="1" x14ac:dyDescent="0.15"/>
    <row r="125" spans="34:122" ht="13.7" customHeight="1" x14ac:dyDescent="0.15">
      <c r="DR125" s="291" t="s">
        <v>497</v>
      </c>
    </row>
  </sheetData>
  <sheetProtection algorithmName="SHA-512" hashValue="MMMVy8qd05pWvKrzQDi+wBuk0Ll406peP3KN3KKMJOVK2Il9dy1klQNLaIQCaPoAupw/23YD0ZssfHE9z36leA==" saltValue="3qwYmICXAr3RHImkSwPW6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4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7" customHeight="1" zeroHeight="1" x14ac:dyDescent="0.15"/>
  <cols>
    <col min="1" max="34" width="2.5" style="292" customWidth="1"/>
    <col min="35" max="122" width="2.5" style="291" customWidth="1"/>
    <col min="123" max="16384" width="2.5" style="291" hidden="1"/>
  </cols>
  <sheetData>
    <row r="1" spans="2:34" ht="13.7"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5" x14ac:dyDescent="0.15">
      <c r="S2" s="291"/>
      <c r="AH2" s="291"/>
    </row>
    <row r="3" spans="2:34" ht="13.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5" x14ac:dyDescent="0.15"/>
    <row r="5" spans="2:34" ht="13.5" x14ac:dyDescent="0.15"/>
    <row r="6" spans="2:34" ht="13.5" x14ac:dyDescent="0.15"/>
    <row r="7" spans="2:34" ht="13.5" x14ac:dyDescent="0.15"/>
    <row r="8" spans="2:34" ht="13.5" x14ac:dyDescent="0.15"/>
    <row r="9" spans="2:34" ht="13.5" x14ac:dyDescent="0.15">
      <c r="AH9" s="291"/>
    </row>
    <row r="10" spans="2:34" ht="13.5" x14ac:dyDescent="0.15"/>
    <row r="11" spans="2:34" ht="13.5" x14ac:dyDescent="0.15"/>
    <row r="12" spans="2:34" ht="13.5" x14ac:dyDescent="0.15"/>
    <row r="13" spans="2:34" ht="13.5" x14ac:dyDescent="0.15"/>
    <row r="14" spans="2:34" ht="13.5" x14ac:dyDescent="0.15"/>
    <row r="15" spans="2:34" ht="13.5" x14ac:dyDescent="0.15"/>
    <row r="16" spans="2:34" ht="13.5" x14ac:dyDescent="0.15"/>
    <row r="17" spans="12:34" ht="13.5" x14ac:dyDescent="0.15">
      <c r="AH17" s="291"/>
    </row>
    <row r="18" spans="12:34" ht="13.5" x14ac:dyDescent="0.15"/>
    <row r="19" spans="12:34" ht="13.5" x14ac:dyDescent="0.15"/>
    <row r="20" spans="12:34" ht="13.5" x14ac:dyDescent="0.15">
      <c r="AH20" s="291"/>
    </row>
    <row r="21" spans="12:34" ht="13.5" x14ac:dyDescent="0.15">
      <c r="AH21" s="291"/>
    </row>
    <row r="22" spans="12:34" ht="13.5" x14ac:dyDescent="0.15"/>
    <row r="23" spans="12:34" ht="13.5" x14ac:dyDescent="0.15"/>
    <row r="24" spans="12:34" ht="13.5" x14ac:dyDescent="0.15">
      <c r="Q24" s="291"/>
    </row>
    <row r="25" spans="12:34" ht="13.5" x14ac:dyDescent="0.15"/>
    <row r="26" spans="12:34" ht="13.5" x14ac:dyDescent="0.15"/>
    <row r="27" spans="12:34" ht="13.5" x14ac:dyDescent="0.15"/>
    <row r="28" spans="12:34" ht="13.5" x14ac:dyDescent="0.15">
      <c r="O28" s="291"/>
      <c r="T28" s="291"/>
      <c r="AH28" s="291"/>
    </row>
    <row r="29" spans="12:34" ht="13.5" x14ac:dyDescent="0.15"/>
    <row r="30" spans="12:34" ht="13.5" x14ac:dyDescent="0.15"/>
    <row r="31" spans="12:34" ht="13.5" x14ac:dyDescent="0.15">
      <c r="Q31" s="291"/>
    </row>
    <row r="32" spans="12:34" ht="13.5" x14ac:dyDescent="0.15">
      <c r="L32" s="291"/>
    </row>
    <row r="33" spans="2:34" ht="13.5" x14ac:dyDescent="0.15">
      <c r="C33" s="291"/>
      <c r="E33" s="291"/>
      <c r="G33" s="291"/>
      <c r="I33" s="291"/>
      <c r="X33" s="291"/>
    </row>
    <row r="34" spans="2:34" ht="13.5" x14ac:dyDescent="0.15">
      <c r="B34" s="291"/>
      <c r="P34" s="291"/>
      <c r="R34" s="291"/>
      <c r="T34" s="291"/>
    </row>
    <row r="35" spans="2:34" ht="13.5" x14ac:dyDescent="0.15">
      <c r="D35" s="291"/>
      <c r="W35" s="291"/>
      <c r="AC35" s="291"/>
      <c r="AD35" s="291"/>
      <c r="AE35" s="291"/>
      <c r="AF35" s="291"/>
      <c r="AG35" s="291"/>
      <c r="AH35" s="291"/>
    </row>
    <row r="36" spans="2:34" ht="13.5" x14ac:dyDescent="0.15">
      <c r="H36" s="291"/>
      <c r="J36" s="291"/>
      <c r="K36" s="291"/>
      <c r="M36" s="291"/>
      <c r="Y36" s="291"/>
      <c r="Z36" s="291"/>
      <c r="AA36" s="291"/>
      <c r="AB36" s="291"/>
      <c r="AC36" s="291"/>
      <c r="AD36" s="291"/>
      <c r="AE36" s="291"/>
      <c r="AF36" s="291"/>
      <c r="AG36" s="291"/>
      <c r="AH36" s="291"/>
    </row>
    <row r="37" spans="2:34" ht="13.5" x14ac:dyDescent="0.15">
      <c r="AH37" s="291"/>
    </row>
    <row r="38" spans="2:34" ht="13.5" x14ac:dyDescent="0.15">
      <c r="AG38" s="291"/>
      <c r="AH38" s="291"/>
    </row>
    <row r="39" spans="2:34" ht="13.5" x14ac:dyDescent="0.15"/>
    <row r="40" spans="2:34" ht="13.5" x14ac:dyDescent="0.15">
      <c r="X40" s="291"/>
    </row>
    <row r="41" spans="2:34" ht="13.5" x14ac:dyDescent="0.15">
      <c r="R41" s="291"/>
    </row>
    <row r="42" spans="2:34" ht="13.5" x14ac:dyDescent="0.15">
      <c r="W42" s="291"/>
    </row>
    <row r="43" spans="2:34" ht="13.5" x14ac:dyDescent="0.15">
      <c r="Y43" s="291"/>
      <c r="Z43" s="291"/>
      <c r="AA43" s="291"/>
      <c r="AB43" s="291"/>
      <c r="AC43" s="291"/>
      <c r="AD43" s="291"/>
      <c r="AE43" s="291"/>
      <c r="AF43" s="291"/>
      <c r="AG43" s="291"/>
      <c r="AH43" s="291"/>
    </row>
    <row r="44" spans="2:34" ht="13.5" x14ac:dyDescent="0.15">
      <c r="AH44" s="291"/>
    </row>
    <row r="45" spans="2:34" ht="13.5" x14ac:dyDescent="0.15">
      <c r="X45" s="291"/>
    </row>
    <row r="46" spans="2:34" ht="13.5" x14ac:dyDescent="0.15"/>
    <row r="47" spans="2:34" ht="13.5" x14ac:dyDescent="0.15"/>
    <row r="48" spans="2:34" ht="13.5" x14ac:dyDescent="0.15">
      <c r="W48" s="291"/>
      <c r="Y48" s="291"/>
      <c r="Z48" s="291"/>
      <c r="AA48" s="291"/>
      <c r="AB48" s="291"/>
      <c r="AC48" s="291"/>
      <c r="AD48" s="291"/>
      <c r="AE48" s="291"/>
      <c r="AF48" s="291"/>
      <c r="AG48" s="291"/>
      <c r="AH48" s="291"/>
    </row>
    <row r="49" spans="28:34" ht="13.5" x14ac:dyDescent="0.15"/>
    <row r="50" spans="28:34" ht="13.5" x14ac:dyDescent="0.15">
      <c r="AE50" s="291"/>
      <c r="AF50" s="291"/>
      <c r="AG50" s="291"/>
      <c r="AH50" s="291"/>
    </row>
    <row r="51" spans="28:34" ht="13.5" x14ac:dyDescent="0.15">
      <c r="AC51" s="291"/>
      <c r="AD51" s="291"/>
      <c r="AE51" s="291"/>
      <c r="AF51" s="291"/>
      <c r="AG51" s="291"/>
      <c r="AH51" s="291"/>
    </row>
    <row r="52" spans="28:34" ht="13.5" x14ac:dyDescent="0.15"/>
    <row r="53" spans="28:34" ht="13.5" x14ac:dyDescent="0.15">
      <c r="AF53" s="291"/>
      <c r="AG53" s="291"/>
      <c r="AH53" s="291"/>
    </row>
    <row r="54" spans="28:34" ht="13.5" x14ac:dyDescent="0.15">
      <c r="AH54" s="291"/>
    </row>
    <row r="55" spans="28:34" ht="13.5" x14ac:dyDescent="0.15"/>
    <row r="56" spans="28:34" ht="13.5" x14ac:dyDescent="0.15">
      <c r="AB56" s="291"/>
      <c r="AC56" s="291"/>
      <c r="AD56" s="291"/>
      <c r="AE56" s="291"/>
      <c r="AF56" s="291"/>
      <c r="AG56" s="291"/>
      <c r="AH56" s="291"/>
    </row>
    <row r="57" spans="28:34" ht="13.5" x14ac:dyDescent="0.15">
      <c r="AH57" s="291"/>
    </row>
    <row r="58" spans="28:34" ht="13.5" x14ac:dyDescent="0.15">
      <c r="AH58" s="291"/>
    </row>
    <row r="59" spans="28:34" ht="13.5" x14ac:dyDescent="0.15">
      <c r="AG59" s="291"/>
      <c r="AH59" s="291"/>
    </row>
    <row r="60" spans="28:34" ht="13.5" x14ac:dyDescent="0.15"/>
    <row r="61" spans="28:34" ht="13.5" x14ac:dyDescent="0.15"/>
    <row r="62" spans="28:34" ht="13.5" x14ac:dyDescent="0.15"/>
    <row r="63" spans="28:34" ht="13.5" x14ac:dyDescent="0.15">
      <c r="AH63" s="291"/>
    </row>
    <row r="64" spans="28:34" ht="13.5" x14ac:dyDescent="0.15">
      <c r="AG64" s="291"/>
      <c r="AH64" s="291"/>
    </row>
    <row r="65" spans="28:34" ht="13.5" x14ac:dyDescent="0.15"/>
    <row r="66" spans="28:34" ht="13.5" x14ac:dyDescent="0.15"/>
    <row r="67" spans="28:34" ht="13.5" x14ac:dyDescent="0.15"/>
    <row r="68" spans="28:34" ht="13.5" x14ac:dyDescent="0.15">
      <c r="AB68" s="291"/>
      <c r="AC68" s="291"/>
      <c r="AD68" s="291"/>
      <c r="AE68" s="291"/>
      <c r="AF68" s="291"/>
      <c r="AG68" s="291"/>
      <c r="AH68" s="291"/>
    </row>
    <row r="69" spans="28:34" ht="13.5" x14ac:dyDescent="0.15">
      <c r="AF69" s="291"/>
      <c r="AG69" s="291"/>
      <c r="AH69" s="291"/>
    </row>
    <row r="70" spans="28:34" ht="13.5" x14ac:dyDescent="0.15"/>
    <row r="71" spans="28:34" ht="13.5" x14ac:dyDescent="0.15"/>
    <row r="72" spans="28:34" ht="13.5" x14ac:dyDescent="0.15"/>
    <row r="73" spans="28:34" ht="13.5" x14ac:dyDescent="0.15"/>
    <row r="74" spans="28:34" ht="13.5" x14ac:dyDescent="0.15"/>
    <row r="75" spans="28:34" ht="13.5" x14ac:dyDescent="0.15">
      <c r="AH75" s="291"/>
    </row>
    <row r="76" spans="28:34" ht="13.5" x14ac:dyDescent="0.15">
      <c r="AF76" s="291"/>
      <c r="AG76" s="291"/>
      <c r="AH76" s="291"/>
    </row>
    <row r="77" spans="28:34" ht="13.5" x14ac:dyDescent="0.15">
      <c r="AG77" s="291"/>
      <c r="AH77" s="291"/>
    </row>
    <row r="78" spans="28:34" ht="13.5" x14ac:dyDescent="0.15"/>
    <row r="79" spans="28:34" ht="13.5" x14ac:dyDescent="0.15"/>
    <row r="80" spans="28:34" ht="13.5" x14ac:dyDescent="0.15"/>
    <row r="81" spans="25:34" ht="13.5" x14ac:dyDescent="0.15"/>
    <row r="82" spans="25:34" ht="13.5" x14ac:dyDescent="0.15">
      <c r="Y82" s="291"/>
    </row>
    <row r="83" spans="25:34" ht="13.5" x14ac:dyDescent="0.15">
      <c r="Y83" s="291"/>
      <c r="Z83" s="291"/>
      <c r="AA83" s="291"/>
      <c r="AB83" s="291"/>
      <c r="AC83" s="291"/>
      <c r="AD83" s="291"/>
      <c r="AE83" s="291"/>
      <c r="AF83" s="291"/>
      <c r="AG83" s="291"/>
      <c r="AH83" s="291"/>
    </row>
    <row r="84" spans="25:34" ht="13.5" x14ac:dyDescent="0.15"/>
    <row r="85" spans="25:34" ht="13.5" x14ac:dyDescent="0.15"/>
    <row r="86" spans="25:34" ht="13.5" x14ac:dyDescent="0.15"/>
    <row r="87" spans="25:34" ht="13.5" x14ac:dyDescent="0.15"/>
    <row r="88" spans="25:34" ht="13.5" x14ac:dyDescent="0.15">
      <c r="AH88" s="291"/>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91"/>
      <c r="AG94" s="291"/>
      <c r="AH94" s="291"/>
    </row>
    <row r="95" spans="25:34" ht="13.7" customHeight="1" x14ac:dyDescent="0.15">
      <c r="AH95" s="291"/>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91"/>
    </row>
    <row r="102" spans="33:34" ht="13.7" customHeight="1" x14ac:dyDescent="0.15"/>
    <row r="103" spans="33:34" ht="13.7" customHeight="1" x14ac:dyDescent="0.15"/>
    <row r="104" spans="33:34" ht="13.7" customHeight="1" x14ac:dyDescent="0.15">
      <c r="AG104" s="291"/>
      <c r="AH104" s="291"/>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122" ht="13.7" customHeight="1" x14ac:dyDescent="0.15"/>
    <row r="114" spans="34:122" ht="13.7" customHeight="1" x14ac:dyDescent="0.15"/>
    <row r="115" spans="34:122" ht="13.7" customHeight="1" x14ac:dyDescent="0.15"/>
    <row r="116" spans="34:122" ht="13.7" customHeight="1" x14ac:dyDescent="0.15">
      <c r="AH116" s="291"/>
    </row>
    <row r="117" spans="34:122" ht="13.7" customHeight="1" x14ac:dyDescent="0.15"/>
    <row r="118" spans="34:122" ht="13.7" customHeight="1" x14ac:dyDescent="0.15"/>
    <row r="119" spans="34:122" ht="13.7" customHeight="1" x14ac:dyDescent="0.15"/>
    <row r="120" spans="34:122" ht="13.7" customHeight="1" x14ac:dyDescent="0.15">
      <c r="AH120" s="291"/>
    </row>
    <row r="121" spans="34:122" ht="13.7" customHeight="1" x14ac:dyDescent="0.15">
      <c r="AH121" s="291"/>
    </row>
    <row r="122" spans="34:122" ht="13.7" customHeight="1" x14ac:dyDescent="0.15"/>
    <row r="123" spans="34:122" ht="13.7" customHeight="1" x14ac:dyDescent="0.15"/>
    <row r="124" spans="34:122" ht="13.7" customHeight="1" x14ac:dyDescent="0.15"/>
    <row r="125" spans="34:122" ht="13.7" customHeight="1" x14ac:dyDescent="0.15">
      <c r="DR125" s="291" t="s">
        <v>497</v>
      </c>
    </row>
  </sheetData>
  <sheetProtection algorithmName="SHA-512" hashValue="v2yErDxQglhXPKnz4lkzKntXKwAwcIDaA0NBL2vQ9ZCe8RKo2dVUt6sw0Kweh+nwI0ypega35biJrX2V8mv0jA==" saltValue="KshexnxWayIfJmpu0aXGl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4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29401</v>
      </c>
      <c r="E3" s="162"/>
      <c r="F3" s="163">
        <v>47278</v>
      </c>
      <c r="G3" s="164"/>
      <c r="H3" s="165"/>
    </row>
    <row r="4" spans="1:8" x14ac:dyDescent="0.15">
      <c r="A4" s="166"/>
      <c r="B4" s="167"/>
      <c r="C4" s="168"/>
      <c r="D4" s="169">
        <v>14745</v>
      </c>
      <c r="E4" s="170"/>
      <c r="F4" s="171">
        <v>24096</v>
      </c>
      <c r="G4" s="172"/>
      <c r="H4" s="173"/>
    </row>
    <row r="5" spans="1:8" x14ac:dyDescent="0.15">
      <c r="A5" s="154" t="s">
        <v>543</v>
      </c>
      <c r="B5" s="159"/>
      <c r="C5" s="160"/>
      <c r="D5" s="161">
        <v>23125</v>
      </c>
      <c r="E5" s="162"/>
      <c r="F5" s="163">
        <v>44504</v>
      </c>
      <c r="G5" s="164"/>
      <c r="H5" s="165"/>
    </row>
    <row r="6" spans="1:8" x14ac:dyDescent="0.15">
      <c r="A6" s="166"/>
      <c r="B6" s="167"/>
      <c r="C6" s="168"/>
      <c r="D6" s="169">
        <v>18094</v>
      </c>
      <c r="E6" s="170"/>
      <c r="F6" s="171">
        <v>25876</v>
      </c>
      <c r="G6" s="172"/>
      <c r="H6" s="173"/>
    </row>
    <row r="7" spans="1:8" x14ac:dyDescent="0.15">
      <c r="A7" s="154" t="s">
        <v>544</v>
      </c>
      <c r="B7" s="159"/>
      <c r="C7" s="160"/>
      <c r="D7" s="161">
        <v>29227</v>
      </c>
      <c r="E7" s="162"/>
      <c r="F7" s="163">
        <v>47820</v>
      </c>
      <c r="G7" s="164"/>
      <c r="H7" s="165"/>
    </row>
    <row r="8" spans="1:8" x14ac:dyDescent="0.15">
      <c r="A8" s="166"/>
      <c r="B8" s="167"/>
      <c r="C8" s="168"/>
      <c r="D8" s="169">
        <v>17105</v>
      </c>
      <c r="E8" s="170"/>
      <c r="F8" s="171">
        <v>25855</v>
      </c>
      <c r="G8" s="172"/>
      <c r="H8" s="173"/>
    </row>
    <row r="9" spans="1:8" x14ac:dyDescent="0.15">
      <c r="A9" s="154" t="s">
        <v>545</v>
      </c>
      <c r="B9" s="159"/>
      <c r="C9" s="160"/>
      <c r="D9" s="161">
        <v>48484</v>
      </c>
      <c r="E9" s="162"/>
      <c r="F9" s="163">
        <v>41934</v>
      </c>
      <c r="G9" s="164"/>
      <c r="H9" s="165"/>
    </row>
    <row r="10" spans="1:8" x14ac:dyDescent="0.15">
      <c r="A10" s="166"/>
      <c r="B10" s="167"/>
      <c r="C10" s="168"/>
      <c r="D10" s="169">
        <v>21676</v>
      </c>
      <c r="E10" s="170"/>
      <c r="F10" s="171">
        <v>23352</v>
      </c>
      <c r="G10" s="172"/>
      <c r="H10" s="173"/>
    </row>
    <row r="11" spans="1:8" x14ac:dyDescent="0.15">
      <c r="A11" s="154" t="s">
        <v>546</v>
      </c>
      <c r="B11" s="159"/>
      <c r="C11" s="160"/>
      <c r="D11" s="161">
        <v>26508</v>
      </c>
      <c r="E11" s="162"/>
      <c r="F11" s="163">
        <v>45588</v>
      </c>
      <c r="G11" s="164"/>
      <c r="H11" s="165"/>
    </row>
    <row r="12" spans="1:8" x14ac:dyDescent="0.15">
      <c r="A12" s="166"/>
      <c r="B12" s="167"/>
      <c r="C12" s="174"/>
      <c r="D12" s="169">
        <v>18836</v>
      </c>
      <c r="E12" s="170"/>
      <c r="F12" s="171">
        <v>24150</v>
      </c>
      <c r="G12" s="172"/>
      <c r="H12" s="173"/>
    </row>
    <row r="13" spans="1:8" x14ac:dyDescent="0.15">
      <c r="A13" s="154"/>
      <c r="B13" s="159"/>
      <c r="C13" s="175"/>
      <c r="D13" s="176">
        <v>31349</v>
      </c>
      <c r="E13" s="177"/>
      <c r="F13" s="178">
        <v>45425</v>
      </c>
      <c r="G13" s="179"/>
      <c r="H13" s="165"/>
    </row>
    <row r="14" spans="1:8" x14ac:dyDescent="0.15">
      <c r="A14" s="166"/>
      <c r="B14" s="167"/>
      <c r="C14" s="168"/>
      <c r="D14" s="169">
        <v>18091</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6.78</v>
      </c>
      <c r="C19" s="180">
        <f>ROUND(VALUE(SUBSTITUTE(実質収支比率等に係る経年分析!G$48,"▲","-")),2)</f>
        <v>4.2699999999999996</v>
      </c>
      <c r="D19" s="180">
        <f>ROUND(VALUE(SUBSTITUTE(実質収支比率等に係る経年分析!H$48,"▲","-")),2)</f>
        <v>4.03</v>
      </c>
      <c r="E19" s="180">
        <f>ROUND(VALUE(SUBSTITUTE(実質収支比率等に係る経年分析!I$48,"▲","-")),2)</f>
        <v>3.94</v>
      </c>
      <c r="F19" s="180">
        <f>ROUND(VALUE(SUBSTITUTE(実質収支比率等に係る経年分析!J$48,"▲","-")),2)</f>
        <v>0.43</v>
      </c>
    </row>
    <row r="20" spans="1:11" x14ac:dyDescent="0.15">
      <c r="A20" s="180" t="s">
        <v>55</v>
      </c>
      <c r="B20" s="180">
        <f>ROUND(VALUE(SUBSTITUTE(実質収支比率等に係る経年分析!F$47,"▲","-")),2)</f>
        <v>27.08</v>
      </c>
      <c r="C20" s="180">
        <f>ROUND(VALUE(SUBSTITUTE(実質収支比率等に係る経年分析!G$47,"▲","-")),2)</f>
        <v>27.25</v>
      </c>
      <c r="D20" s="180">
        <f>ROUND(VALUE(SUBSTITUTE(実質収支比率等に係る経年分析!H$47,"▲","-")),2)</f>
        <v>27.01</v>
      </c>
      <c r="E20" s="180">
        <f>ROUND(VALUE(SUBSTITUTE(実質収支比率等に係る経年分析!I$47,"▲","-")),2)</f>
        <v>26.78</v>
      </c>
      <c r="F20" s="180">
        <f>ROUND(VALUE(SUBSTITUTE(実質収支比率等に係る経年分析!J$47,"▲","-")),2)</f>
        <v>25.58</v>
      </c>
    </row>
    <row r="21" spans="1:11" x14ac:dyDescent="0.15">
      <c r="A21" s="180" t="s">
        <v>56</v>
      </c>
      <c r="B21" s="180">
        <f>IF(ISNUMBER(VALUE(SUBSTITUTE(実質収支比率等に係る経年分析!F$49,"▲","-"))),ROUND(VALUE(SUBSTITUTE(実質収支比率等に係る経年分析!F$49,"▲","-")),2),NA())</f>
        <v>1.1499999999999999</v>
      </c>
      <c r="C21" s="180">
        <f>IF(ISNUMBER(VALUE(SUBSTITUTE(実質収支比率等に係る経年分析!G$49,"▲","-"))),ROUND(VALUE(SUBSTITUTE(実質収支比率等に係る経年分析!G$49,"▲","-")),2),NA())</f>
        <v>-2.4900000000000002</v>
      </c>
      <c r="D21" s="180">
        <f>IF(ISNUMBER(VALUE(SUBSTITUTE(実質収支比率等に係る経年分析!H$49,"▲","-"))),ROUND(VALUE(SUBSTITUTE(実質収支比率等に係る経年分析!H$49,"▲","-")),2),NA())</f>
        <v>-0.14000000000000001</v>
      </c>
      <c r="E21" s="180">
        <f>IF(ISNUMBER(VALUE(SUBSTITUTE(実質収支比率等に係る経年分析!I$49,"▲","-"))),ROUND(VALUE(SUBSTITUTE(実質収支比率等に係る経年分析!I$49,"▲","-")),2),NA())</f>
        <v>-0.01</v>
      </c>
      <c r="F21" s="180">
        <f>IF(ISNUMBER(VALUE(SUBSTITUTE(実質収支比率等に係る経年分析!J$49,"▲","-"))),ROUND(VALUE(SUBSTITUTE(実質収支比率等に係る経年分析!J$49,"▲","-")),2),NA())</f>
        <v>-4.57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0.73</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0.32</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6.78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3.94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2.4900000000000002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1.67</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1636</v>
      </c>
      <c r="E42" s="182"/>
      <c r="F42" s="182"/>
      <c r="G42" s="182">
        <f>'実質公債費比率（分子）の構造'!L$52</f>
        <v>1681</v>
      </c>
      <c r="H42" s="182"/>
      <c r="I42" s="182"/>
      <c r="J42" s="182">
        <f>'実質公債費比率（分子）の構造'!M$52</f>
        <v>1722</v>
      </c>
      <c r="K42" s="182"/>
      <c r="L42" s="182"/>
      <c r="M42" s="182">
        <f>'実質公債費比率（分子）の構造'!N$52</f>
        <v>1718</v>
      </c>
      <c r="N42" s="182"/>
      <c r="O42" s="182"/>
      <c r="P42" s="182">
        <f>'実質公債費比率（分子）の構造'!O$52</f>
        <v>1690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39</v>
      </c>
      <c r="C45" s="182"/>
      <c r="D45" s="182"/>
      <c r="E45" s="182">
        <f>'実質公債費比率（分子）の構造'!L$49</f>
        <v>17</v>
      </c>
      <c r="F45" s="182"/>
      <c r="G45" s="182"/>
      <c r="H45" s="182">
        <f>'実質公債費比率（分子）の構造'!M$49</f>
        <v>3</v>
      </c>
      <c r="I45" s="182"/>
      <c r="J45" s="182"/>
      <c r="K45" s="182">
        <f>'実質公債費比率（分子）の構造'!N$49</f>
        <v>3</v>
      </c>
      <c r="L45" s="182"/>
      <c r="M45" s="182"/>
      <c r="N45" s="182">
        <f>'実質公債費比率（分子）の構造'!O$49</f>
        <v>1</v>
      </c>
      <c r="O45" s="182"/>
      <c r="P45" s="182"/>
    </row>
    <row r="46" spans="1:16" x14ac:dyDescent="0.15">
      <c r="A46" s="182" t="s">
        <v>67</v>
      </c>
      <c r="B46" s="182">
        <f>'実質公債費比率（分子）の構造'!K$48</f>
        <v>305</v>
      </c>
      <c r="C46" s="182"/>
      <c r="D46" s="182"/>
      <c r="E46" s="182">
        <f>'実質公債費比率（分子）の構造'!L$48</f>
        <v>272</v>
      </c>
      <c r="F46" s="182"/>
      <c r="G46" s="182"/>
      <c r="H46" s="182">
        <f>'実質公債費比率（分子）の構造'!M$48</f>
        <v>267</v>
      </c>
      <c r="I46" s="182"/>
      <c r="J46" s="182"/>
      <c r="K46" s="182">
        <f>'実質公債費比率（分子）の構造'!N$48</f>
        <v>250</v>
      </c>
      <c r="L46" s="182"/>
      <c r="M46" s="182"/>
      <c r="N46" s="182">
        <f>'実質公債費比率（分子）の構造'!O$48</f>
        <v>235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1717</v>
      </c>
      <c r="C49" s="182"/>
      <c r="D49" s="182"/>
      <c r="E49" s="182">
        <f>'実質公債費比率（分子）の構造'!L$45</f>
        <v>1683</v>
      </c>
      <c r="F49" s="182"/>
      <c r="G49" s="182"/>
      <c r="H49" s="182">
        <f>'実質公債費比率（分子）の構造'!M$45</f>
        <v>1675</v>
      </c>
      <c r="I49" s="182"/>
      <c r="J49" s="182"/>
      <c r="K49" s="182">
        <f>'実質公債費比率（分子）の構造'!N$45</f>
        <v>1597</v>
      </c>
      <c r="L49" s="182"/>
      <c r="M49" s="182"/>
      <c r="N49" s="182">
        <f>'実質公債費比率（分子）の構造'!O$45</f>
        <v>1708</v>
      </c>
      <c r="O49" s="182"/>
      <c r="P49" s="182"/>
    </row>
    <row r="50" spans="1:16" x14ac:dyDescent="0.15">
      <c r="A50" s="182" t="s">
        <v>71</v>
      </c>
      <c r="B50" s="182" t="e">
        <f>NA()</f>
        <v>#N/A</v>
      </c>
      <c r="C50" s="182">
        <f>IF(ISNUMBER('実質公債費比率（分子）の構造'!K$53),'実質公債費比率（分子）の構造'!K$53,NA())</f>
        <v>425</v>
      </c>
      <c r="D50" s="182" t="e">
        <f>NA()</f>
        <v>#N/A</v>
      </c>
      <c r="E50" s="182" t="e">
        <f>NA()</f>
        <v>#N/A</v>
      </c>
      <c r="F50" s="182">
        <f>IF(ISNUMBER('実質公債費比率（分子）の構造'!L$53),'実質公債費比率（分子）の構造'!L$53,NA())</f>
        <v>291</v>
      </c>
      <c r="G50" s="182" t="e">
        <f>NA()</f>
        <v>#N/A</v>
      </c>
      <c r="H50" s="182" t="e">
        <f>NA()</f>
        <v>#N/A</v>
      </c>
      <c r="I50" s="182">
        <f>IF(ISNUMBER('実質公債費比率（分子）の構造'!M$53),'実質公債費比率（分子）の構造'!M$53,NA())</f>
        <v>223</v>
      </c>
      <c r="J50" s="182" t="e">
        <f>NA()</f>
        <v>#N/A</v>
      </c>
      <c r="K50" s="182" t="e">
        <f>NA()</f>
        <v>#N/A</v>
      </c>
      <c r="L50" s="182">
        <f>IF(ISNUMBER('実質公債費比率（分子）の構造'!N$53),'実質公債費比率（分子）の構造'!N$53,NA())</f>
        <v>132</v>
      </c>
      <c r="M50" s="182" t="e">
        <f>NA()</f>
        <v>#N/A</v>
      </c>
      <c r="N50" s="182" t="e">
        <f>NA()</f>
        <v>#N/A</v>
      </c>
      <c r="O50" s="182">
        <f>IF(ISNUMBER('実質公債費比率（分子）の構造'!O$53),'実質公債費比率（分子）の構造'!O$53,NA())</f>
        <v>254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16614</v>
      </c>
      <c r="E56" s="181"/>
      <c r="F56" s="181"/>
      <c r="G56" s="181">
        <f>'将来負担比率（分子）の構造'!J$52</f>
        <v>16503</v>
      </c>
      <c r="H56" s="181"/>
      <c r="I56" s="181"/>
      <c r="J56" s="181">
        <f>'将来負担比率（分子）の構造'!K$52</f>
        <v>16288</v>
      </c>
      <c r="K56" s="181"/>
      <c r="L56" s="181"/>
      <c r="M56" s="181">
        <f>'将来負担比率（分子）の構造'!L$52</f>
        <v>16284</v>
      </c>
      <c r="N56" s="181"/>
      <c r="O56" s="181"/>
      <c r="P56" s="181">
        <f>'将来負担比率（分子）の構造'!M$52</f>
        <v>15914</v>
      </c>
    </row>
    <row r="57" spans="1:16" x14ac:dyDescent="0.15">
      <c r="A57" s="181" t="s">
        <v>42</v>
      </c>
      <c r="B57" s="181"/>
      <c r="C57" s="181"/>
      <c r="D57" s="181">
        <f>'将来負担比率（分子）の構造'!I$51</f>
        <v>1664</v>
      </c>
      <c r="E57" s="181"/>
      <c r="F57" s="181"/>
      <c r="G57" s="181">
        <f>'将来負担比率（分子）の構造'!J$51</f>
        <v>1844</v>
      </c>
      <c r="H57" s="181"/>
      <c r="I57" s="181"/>
      <c r="J57" s="181">
        <f>'将来負担比率（分子）の構造'!K$51</f>
        <v>2066</v>
      </c>
      <c r="K57" s="181"/>
      <c r="L57" s="181"/>
      <c r="M57" s="181">
        <f>'将来負担比率（分子）の構造'!L$51</f>
        <v>2274</v>
      </c>
      <c r="N57" s="181"/>
      <c r="O57" s="181"/>
      <c r="P57" s="181">
        <f>'将来負担比率（分子）の構造'!M$51</f>
        <v>2283</v>
      </c>
    </row>
    <row r="58" spans="1:16" x14ac:dyDescent="0.15">
      <c r="A58" s="181" t="s">
        <v>41</v>
      </c>
      <c r="B58" s="181"/>
      <c r="C58" s="181"/>
      <c r="D58" s="181">
        <f>'将来負担比率（分子）の構造'!I$50</f>
        <v>4075</v>
      </c>
      <c r="E58" s="181"/>
      <c r="F58" s="181"/>
      <c r="G58" s="181">
        <f>'将来負担比率（分子）の構造'!J$50</f>
        <v>4035</v>
      </c>
      <c r="H58" s="181"/>
      <c r="I58" s="181"/>
      <c r="J58" s="181">
        <f>'将来負担比率（分子）の構造'!K$50</f>
        <v>4263</v>
      </c>
      <c r="K58" s="181"/>
      <c r="L58" s="181"/>
      <c r="M58" s="181">
        <f>'将来負担比率（分子）の構造'!L$50</f>
        <v>4780</v>
      </c>
      <c r="N58" s="181"/>
      <c r="O58" s="181"/>
      <c r="P58" s="181">
        <f>'将来負担比率（分子）の構造'!M$50</f>
        <v>4887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3152</v>
      </c>
      <c r="C62" s="181"/>
      <c r="D62" s="181"/>
      <c r="E62" s="181">
        <f>'将来負担比率（分子）の構造'!J$45</f>
        <v>3245</v>
      </c>
      <c r="F62" s="181"/>
      <c r="G62" s="181"/>
      <c r="H62" s="181">
        <f>'将来負担比率（分子）の構造'!K$45</f>
        <v>3065</v>
      </c>
      <c r="I62" s="181"/>
      <c r="J62" s="181"/>
      <c r="K62" s="181">
        <f>'将来負担比率（分子）の構造'!L$45</f>
        <v>2950</v>
      </c>
      <c r="L62" s="181"/>
      <c r="M62" s="181"/>
      <c r="N62" s="181">
        <f>'将来負担比率（分子）の構造'!M$45</f>
        <v>2933</v>
      </c>
      <c r="O62" s="181"/>
      <c r="P62" s="181"/>
    </row>
    <row r="63" spans="1:16" x14ac:dyDescent="0.15">
      <c r="A63" s="181" t="s">
        <v>34</v>
      </c>
      <c r="B63" s="181">
        <f>'将来負担比率（分子）の構造'!I$44</f>
        <v>22</v>
      </c>
      <c r="C63" s="181"/>
      <c r="D63" s="181"/>
      <c r="E63" s="181">
        <f>'将来負担比率（分子）の構造'!J$44</f>
        <v>7</v>
      </c>
      <c r="F63" s="181"/>
      <c r="G63" s="181"/>
      <c r="H63" s="181">
        <f>'将来負担比率（分子）の構造'!K$44</f>
        <v>5</v>
      </c>
      <c r="I63" s="181"/>
      <c r="J63" s="181"/>
      <c r="K63" s="181">
        <f>'将来負担比率（分子）の構造'!L$44</f>
        <v>2</v>
      </c>
      <c r="L63" s="181"/>
      <c r="M63" s="181"/>
      <c r="N63" s="181">
        <f>'将来負担比率（分子）の構造'!M$44</f>
        <v>11</v>
      </c>
      <c r="O63" s="181"/>
      <c r="P63" s="181"/>
    </row>
    <row r="64" spans="1:16" x14ac:dyDescent="0.15">
      <c r="A64" s="181" t="s">
        <v>33</v>
      </c>
      <c r="B64" s="181">
        <f>'将来負担比率（分子）の構造'!I$43</f>
        <v>2379</v>
      </c>
      <c r="C64" s="181"/>
      <c r="D64" s="181"/>
      <c r="E64" s="181">
        <f>'将来負担比率（分子）の構造'!J$43</f>
        <v>2718</v>
      </c>
      <c r="F64" s="181"/>
      <c r="G64" s="181"/>
      <c r="H64" s="181">
        <f>'将来負担比率（分子）の構造'!K$43</f>
        <v>3041</v>
      </c>
      <c r="I64" s="181"/>
      <c r="J64" s="181"/>
      <c r="K64" s="181">
        <f>'将来負担比率（分子）の構造'!L$43</f>
        <v>2702</v>
      </c>
      <c r="L64" s="181"/>
      <c r="M64" s="181"/>
      <c r="N64" s="181">
        <f>'将来負担比率（分子）の構造'!M$43</f>
        <v>2479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16718</v>
      </c>
      <c r="C66" s="181"/>
      <c r="D66" s="181"/>
      <c r="E66" s="181">
        <f>'将来負担比率（分子）の構造'!J$41</f>
        <v>16612</v>
      </c>
      <c r="F66" s="181"/>
      <c r="G66" s="181"/>
      <c r="H66" s="181">
        <f>'将来負担比率（分子）の構造'!K$41</f>
        <v>16650</v>
      </c>
      <c r="I66" s="181"/>
      <c r="J66" s="181"/>
      <c r="K66" s="181">
        <f>'将来負担比率（分子）の構造'!L$41</f>
        <v>17297</v>
      </c>
      <c r="L66" s="181"/>
      <c r="M66" s="181"/>
      <c r="N66" s="181">
        <f>'将来負担比率（分子）の構造'!M$41</f>
        <v>17375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200</v>
      </c>
      <c r="G67" s="181" t="e">
        <f>NA()</f>
        <v>#N/A</v>
      </c>
      <c r="H67" s="181" t="e">
        <f>NA()</f>
        <v>#N/A</v>
      </c>
      <c r="I67" s="181">
        <f>IF(ISNUMBER('将来負担比率（分子）の構造'!K$53), IF('将来負担比率（分子）の構造'!K$53 &lt; 0, 0, '将来負担比率（分子）の構造'!K$53), NA())</f>
        <v>143</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3161</v>
      </c>
      <c r="C72" s="185">
        <f>基金残高に係る経年分析!G55</f>
        <v>3166</v>
      </c>
      <c r="D72" s="185">
        <f>基金残高に係る経年分析!H55</f>
        <v>3038</v>
      </c>
    </row>
    <row r="73" spans="1:16" x14ac:dyDescent="0.15">
      <c r="A73" s="184" t="s">
        <v>78</v>
      </c>
      <c r="B73" s="185">
        <f>基金残高に係る経年分析!F56</f>
        <v>37</v>
      </c>
      <c r="C73" s="185">
        <f>基金残高に係る経年分析!G56</f>
        <v>37</v>
      </c>
      <c r="D73" s="185">
        <f>基金残高に係る経年分析!H56</f>
        <v>37</v>
      </c>
    </row>
    <row r="74" spans="1:16" x14ac:dyDescent="0.15">
      <c r="A74" s="184" t="s">
        <v>79</v>
      </c>
      <c r="B74" s="185">
        <f>基金残高に係る経年分析!F57</f>
        <v>657</v>
      </c>
      <c r="C74" s="185">
        <f>基金残高に係る経年分析!G57</f>
        <v>659</v>
      </c>
      <c r="D74" s="185">
        <f>基金残高に係る経年分析!H57</f>
        <v>742</v>
      </c>
    </row>
  </sheetData>
  <sheetProtection algorithmName="SHA-512" hashValue="WQV1SMq1DSZ26yycBDBlWTP2fLy1TtO++v1fCe8c7m/FAIAUJix2eqYb27kg7rKKIPIW1hcRasL4ThW6Rq4y6w==" saltValue="S55Y1M/NNaJb+MEHJL7cL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227</v>
      </c>
      <c r="C5" s="707"/>
      <c r="D5" s="707"/>
      <c r="E5" s="707"/>
      <c r="F5" s="707"/>
      <c r="G5" s="707"/>
      <c r="H5" s="707"/>
      <c r="I5" s="707"/>
      <c r="J5" s="707"/>
      <c r="K5" s="707"/>
      <c r="L5" s="707"/>
      <c r="M5" s="707"/>
      <c r="N5" s="707"/>
      <c r="O5" s="707"/>
      <c r="P5" s="707"/>
      <c r="Q5" s="708"/>
      <c r="R5" s="695">
        <v>7441093</v>
      </c>
      <c r="S5" s="696"/>
      <c r="T5" s="696"/>
      <c r="U5" s="696"/>
      <c r="V5" s="696"/>
      <c r="W5" s="696"/>
      <c r="X5" s="696"/>
      <c r="Y5" s="739"/>
      <c r="Z5" s="757">
        <v>37.4</v>
      </c>
      <c r="AA5" s="757"/>
      <c r="AB5" s="757"/>
      <c r="AC5" s="757"/>
      <c r="AD5" s="758">
        <v>7071304</v>
      </c>
      <c r="AE5" s="758"/>
      <c r="AF5" s="758"/>
      <c r="AG5" s="758"/>
      <c r="AH5" s="758"/>
      <c r="AI5" s="758"/>
      <c r="AJ5" s="758"/>
      <c r="AK5" s="758"/>
      <c r="AL5" s="740">
        <v>62.4</v>
      </c>
      <c r="AM5" s="711"/>
      <c r="AN5" s="711"/>
      <c r="AO5" s="741"/>
      <c r="AP5" s="706" t="s">
        <v>228</v>
      </c>
      <c r="AQ5" s="707"/>
      <c r="AR5" s="707"/>
      <c r="AS5" s="707"/>
      <c r="AT5" s="707"/>
      <c r="AU5" s="707"/>
      <c r="AV5" s="707"/>
      <c r="AW5" s="707"/>
      <c r="AX5" s="707"/>
      <c r="AY5" s="707"/>
      <c r="AZ5" s="707"/>
      <c r="BA5" s="707"/>
      <c r="BB5" s="707"/>
      <c r="BC5" s="707"/>
      <c r="BD5" s="707"/>
      <c r="BE5" s="707"/>
      <c r="BF5" s="708"/>
      <c r="BG5" s="640">
        <v>7071304</v>
      </c>
      <c r="BH5" s="641"/>
      <c r="BI5" s="641"/>
      <c r="BJ5" s="641"/>
      <c r="BK5" s="641"/>
      <c r="BL5" s="641"/>
      <c r="BM5" s="641"/>
      <c r="BN5" s="642"/>
      <c r="BO5" s="677">
        <v>95</v>
      </c>
      <c r="BP5" s="677"/>
      <c r="BQ5" s="677"/>
      <c r="BR5" s="677"/>
      <c r="BS5" s="678">
        <v>22370</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111850</v>
      </c>
      <c r="S6" s="641"/>
      <c r="T6" s="641"/>
      <c r="U6" s="641"/>
      <c r="V6" s="641"/>
      <c r="W6" s="641"/>
      <c r="X6" s="641"/>
      <c r="Y6" s="642"/>
      <c r="Z6" s="677">
        <v>0.6</v>
      </c>
      <c r="AA6" s="677"/>
      <c r="AB6" s="677"/>
      <c r="AC6" s="677"/>
      <c r="AD6" s="678">
        <v>111850</v>
      </c>
      <c r="AE6" s="678"/>
      <c r="AF6" s="678"/>
      <c r="AG6" s="678"/>
      <c r="AH6" s="678"/>
      <c r="AI6" s="678"/>
      <c r="AJ6" s="678"/>
      <c r="AK6" s="678"/>
      <c r="AL6" s="643">
        <v>1</v>
      </c>
      <c r="AM6" s="644"/>
      <c r="AN6" s="644"/>
      <c r="AO6" s="679"/>
      <c r="AP6" s="637" t="s">
        <v>233</v>
      </c>
      <c r="AQ6" s="638"/>
      <c r="AR6" s="638"/>
      <c r="AS6" s="638"/>
      <c r="AT6" s="638"/>
      <c r="AU6" s="638"/>
      <c r="AV6" s="638"/>
      <c r="AW6" s="638"/>
      <c r="AX6" s="638"/>
      <c r="AY6" s="638"/>
      <c r="AZ6" s="638"/>
      <c r="BA6" s="638"/>
      <c r="BB6" s="638"/>
      <c r="BC6" s="638"/>
      <c r="BD6" s="638"/>
      <c r="BE6" s="638"/>
      <c r="BF6" s="639"/>
      <c r="BG6" s="640">
        <v>7071304</v>
      </c>
      <c r="BH6" s="641"/>
      <c r="BI6" s="641"/>
      <c r="BJ6" s="641"/>
      <c r="BK6" s="641"/>
      <c r="BL6" s="641"/>
      <c r="BM6" s="641"/>
      <c r="BN6" s="642"/>
      <c r="BO6" s="677">
        <v>95</v>
      </c>
      <c r="BP6" s="677"/>
      <c r="BQ6" s="677"/>
      <c r="BR6" s="677"/>
      <c r="BS6" s="678">
        <v>22370</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195714</v>
      </c>
      <c r="CS6" s="641"/>
      <c r="CT6" s="641"/>
      <c r="CU6" s="641"/>
      <c r="CV6" s="641"/>
      <c r="CW6" s="641"/>
      <c r="CX6" s="641"/>
      <c r="CY6" s="642"/>
      <c r="CZ6" s="740">
        <v>1</v>
      </c>
      <c r="DA6" s="711"/>
      <c r="DB6" s="711"/>
      <c r="DC6" s="743"/>
      <c r="DD6" s="646" t="s">
        <v>128</v>
      </c>
      <c r="DE6" s="641"/>
      <c r="DF6" s="641"/>
      <c r="DG6" s="641"/>
      <c r="DH6" s="641"/>
      <c r="DI6" s="641"/>
      <c r="DJ6" s="641"/>
      <c r="DK6" s="641"/>
      <c r="DL6" s="641"/>
      <c r="DM6" s="641"/>
      <c r="DN6" s="641"/>
      <c r="DO6" s="641"/>
      <c r="DP6" s="642"/>
      <c r="DQ6" s="646">
        <v>195714</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13213</v>
      </c>
      <c r="S7" s="641"/>
      <c r="T7" s="641"/>
      <c r="U7" s="641"/>
      <c r="V7" s="641"/>
      <c r="W7" s="641"/>
      <c r="X7" s="641"/>
      <c r="Y7" s="642"/>
      <c r="Z7" s="677">
        <v>0.1</v>
      </c>
      <c r="AA7" s="677"/>
      <c r="AB7" s="677"/>
      <c r="AC7" s="677"/>
      <c r="AD7" s="678">
        <v>13213</v>
      </c>
      <c r="AE7" s="678"/>
      <c r="AF7" s="678"/>
      <c r="AG7" s="678"/>
      <c r="AH7" s="678"/>
      <c r="AI7" s="678"/>
      <c r="AJ7" s="678"/>
      <c r="AK7" s="678"/>
      <c r="AL7" s="643">
        <v>0.1</v>
      </c>
      <c r="AM7" s="644"/>
      <c r="AN7" s="644"/>
      <c r="AO7" s="679"/>
      <c r="AP7" s="637" t="s">
        <v>236</v>
      </c>
      <c r="AQ7" s="638"/>
      <c r="AR7" s="638"/>
      <c r="AS7" s="638"/>
      <c r="AT7" s="638"/>
      <c r="AU7" s="638"/>
      <c r="AV7" s="638"/>
      <c r="AW7" s="638"/>
      <c r="AX7" s="638"/>
      <c r="AY7" s="638"/>
      <c r="AZ7" s="638"/>
      <c r="BA7" s="638"/>
      <c r="BB7" s="638"/>
      <c r="BC7" s="638"/>
      <c r="BD7" s="638"/>
      <c r="BE7" s="638"/>
      <c r="BF7" s="639"/>
      <c r="BG7" s="640">
        <v>3885156</v>
      </c>
      <c r="BH7" s="641"/>
      <c r="BI7" s="641"/>
      <c r="BJ7" s="641"/>
      <c r="BK7" s="641"/>
      <c r="BL7" s="641"/>
      <c r="BM7" s="641"/>
      <c r="BN7" s="642"/>
      <c r="BO7" s="677">
        <v>52.2</v>
      </c>
      <c r="BP7" s="677"/>
      <c r="BQ7" s="677"/>
      <c r="BR7" s="677"/>
      <c r="BS7" s="678">
        <v>22370</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2466916</v>
      </c>
      <c r="CS7" s="641"/>
      <c r="CT7" s="641"/>
      <c r="CU7" s="641"/>
      <c r="CV7" s="641"/>
      <c r="CW7" s="641"/>
      <c r="CX7" s="641"/>
      <c r="CY7" s="642"/>
      <c r="CZ7" s="677">
        <v>12.4</v>
      </c>
      <c r="DA7" s="677"/>
      <c r="DB7" s="677"/>
      <c r="DC7" s="677"/>
      <c r="DD7" s="646">
        <v>57056</v>
      </c>
      <c r="DE7" s="641"/>
      <c r="DF7" s="641"/>
      <c r="DG7" s="641"/>
      <c r="DH7" s="641"/>
      <c r="DI7" s="641"/>
      <c r="DJ7" s="641"/>
      <c r="DK7" s="641"/>
      <c r="DL7" s="641"/>
      <c r="DM7" s="641"/>
      <c r="DN7" s="641"/>
      <c r="DO7" s="641"/>
      <c r="DP7" s="642"/>
      <c r="DQ7" s="646">
        <v>2231181</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60933</v>
      </c>
      <c r="S8" s="641"/>
      <c r="T8" s="641"/>
      <c r="U8" s="641"/>
      <c r="V8" s="641"/>
      <c r="W8" s="641"/>
      <c r="X8" s="641"/>
      <c r="Y8" s="642"/>
      <c r="Z8" s="677">
        <v>0.3</v>
      </c>
      <c r="AA8" s="677"/>
      <c r="AB8" s="677"/>
      <c r="AC8" s="677"/>
      <c r="AD8" s="678">
        <v>60933</v>
      </c>
      <c r="AE8" s="678"/>
      <c r="AF8" s="678"/>
      <c r="AG8" s="678"/>
      <c r="AH8" s="678"/>
      <c r="AI8" s="678"/>
      <c r="AJ8" s="678"/>
      <c r="AK8" s="678"/>
      <c r="AL8" s="643">
        <v>0.5</v>
      </c>
      <c r="AM8" s="644"/>
      <c r="AN8" s="644"/>
      <c r="AO8" s="679"/>
      <c r="AP8" s="637" t="s">
        <v>239</v>
      </c>
      <c r="AQ8" s="638"/>
      <c r="AR8" s="638"/>
      <c r="AS8" s="638"/>
      <c r="AT8" s="638"/>
      <c r="AU8" s="638"/>
      <c r="AV8" s="638"/>
      <c r="AW8" s="638"/>
      <c r="AX8" s="638"/>
      <c r="AY8" s="638"/>
      <c r="AZ8" s="638"/>
      <c r="BA8" s="638"/>
      <c r="BB8" s="638"/>
      <c r="BC8" s="638"/>
      <c r="BD8" s="638"/>
      <c r="BE8" s="638"/>
      <c r="BF8" s="639"/>
      <c r="BG8" s="640">
        <v>98008</v>
      </c>
      <c r="BH8" s="641"/>
      <c r="BI8" s="641"/>
      <c r="BJ8" s="641"/>
      <c r="BK8" s="641"/>
      <c r="BL8" s="641"/>
      <c r="BM8" s="641"/>
      <c r="BN8" s="642"/>
      <c r="BO8" s="677">
        <v>1.3</v>
      </c>
      <c r="BP8" s="677"/>
      <c r="BQ8" s="677"/>
      <c r="BR8" s="677"/>
      <c r="BS8" s="646" t="s">
        <v>128</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8908284</v>
      </c>
      <c r="CS8" s="641"/>
      <c r="CT8" s="641"/>
      <c r="CU8" s="641"/>
      <c r="CV8" s="641"/>
      <c r="CW8" s="641"/>
      <c r="CX8" s="641"/>
      <c r="CY8" s="642"/>
      <c r="CZ8" s="677">
        <v>44.9</v>
      </c>
      <c r="DA8" s="677"/>
      <c r="DB8" s="677"/>
      <c r="DC8" s="677"/>
      <c r="DD8" s="646">
        <v>100373</v>
      </c>
      <c r="DE8" s="641"/>
      <c r="DF8" s="641"/>
      <c r="DG8" s="641"/>
      <c r="DH8" s="641"/>
      <c r="DI8" s="641"/>
      <c r="DJ8" s="641"/>
      <c r="DK8" s="641"/>
      <c r="DL8" s="641"/>
      <c r="DM8" s="641"/>
      <c r="DN8" s="641"/>
      <c r="DO8" s="641"/>
      <c r="DP8" s="642"/>
      <c r="DQ8" s="646">
        <v>4270799</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35023</v>
      </c>
      <c r="S9" s="641"/>
      <c r="T9" s="641"/>
      <c r="U9" s="641"/>
      <c r="V9" s="641"/>
      <c r="W9" s="641"/>
      <c r="X9" s="641"/>
      <c r="Y9" s="642"/>
      <c r="Z9" s="677">
        <v>0.2</v>
      </c>
      <c r="AA9" s="677"/>
      <c r="AB9" s="677"/>
      <c r="AC9" s="677"/>
      <c r="AD9" s="678">
        <v>35023</v>
      </c>
      <c r="AE9" s="678"/>
      <c r="AF9" s="678"/>
      <c r="AG9" s="678"/>
      <c r="AH9" s="678"/>
      <c r="AI9" s="678"/>
      <c r="AJ9" s="678"/>
      <c r="AK9" s="678"/>
      <c r="AL9" s="643">
        <v>0.3</v>
      </c>
      <c r="AM9" s="644"/>
      <c r="AN9" s="644"/>
      <c r="AO9" s="679"/>
      <c r="AP9" s="637" t="s">
        <v>242</v>
      </c>
      <c r="AQ9" s="638"/>
      <c r="AR9" s="638"/>
      <c r="AS9" s="638"/>
      <c r="AT9" s="638"/>
      <c r="AU9" s="638"/>
      <c r="AV9" s="638"/>
      <c r="AW9" s="638"/>
      <c r="AX9" s="638"/>
      <c r="AY9" s="638"/>
      <c r="AZ9" s="638"/>
      <c r="BA9" s="638"/>
      <c r="BB9" s="638"/>
      <c r="BC9" s="638"/>
      <c r="BD9" s="638"/>
      <c r="BE9" s="638"/>
      <c r="BF9" s="639"/>
      <c r="BG9" s="640">
        <v>3480787</v>
      </c>
      <c r="BH9" s="641"/>
      <c r="BI9" s="641"/>
      <c r="BJ9" s="641"/>
      <c r="BK9" s="641"/>
      <c r="BL9" s="641"/>
      <c r="BM9" s="641"/>
      <c r="BN9" s="642"/>
      <c r="BO9" s="677">
        <v>46.8</v>
      </c>
      <c r="BP9" s="677"/>
      <c r="BQ9" s="677"/>
      <c r="BR9" s="677"/>
      <c r="BS9" s="646" t="s">
        <v>128</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1922832</v>
      </c>
      <c r="CS9" s="641"/>
      <c r="CT9" s="641"/>
      <c r="CU9" s="641"/>
      <c r="CV9" s="641"/>
      <c r="CW9" s="641"/>
      <c r="CX9" s="641"/>
      <c r="CY9" s="642"/>
      <c r="CZ9" s="677">
        <v>9.6999999999999993</v>
      </c>
      <c r="DA9" s="677"/>
      <c r="DB9" s="677"/>
      <c r="DC9" s="677"/>
      <c r="DD9" s="646">
        <v>461976</v>
      </c>
      <c r="DE9" s="641"/>
      <c r="DF9" s="641"/>
      <c r="DG9" s="641"/>
      <c r="DH9" s="641"/>
      <c r="DI9" s="641"/>
      <c r="DJ9" s="641"/>
      <c r="DK9" s="641"/>
      <c r="DL9" s="641"/>
      <c r="DM9" s="641"/>
      <c r="DN9" s="641"/>
      <c r="DO9" s="641"/>
      <c r="DP9" s="642"/>
      <c r="DQ9" s="646">
        <v>1511521</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245</v>
      </c>
      <c r="AA10" s="677"/>
      <c r="AB10" s="677"/>
      <c r="AC10" s="677"/>
      <c r="AD10" s="678" t="s">
        <v>245</v>
      </c>
      <c r="AE10" s="678"/>
      <c r="AF10" s="678"/>
      <c r="AG10" s="678"/>
      <c r="AH10" s="678"/>
      <c r="AI10" s="678"/>
      <c r="AJ10" s="678"/>
      <c r="AK10" s="678"/>
      <c r="AL10" s="643" t="s">
        <v>245</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115263</v>
      </c>
      <c r="BH10" s="641"/>
      <c r="BI10" s="641"/>
      <c r="BJ10" s="641"/>
      <c r="BK10" s="641"/>
      <c r="BL10" s="641"/>
      <c r="BM10" s="641"/>
      <c r="BN10" s="642"/>
      <c r="BO10" s="677">
        <v>1.5</v>
      </c>
      <c r="BP10" s="677"/>
      <c r="BQ10" s="677"/>
      <c r="BR10" s="677"/>
      <c r="BS10" s="646" t="s">
        <v>128</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17433</v>
      </c>
      <c r="CS10" s="641"/>
      <c r="CT10" s="641"/>
      <c r="CU10" s="641"/>
      <c r="CV10" s="641"/>
      <c r="CW10" s="641"/>
      <c r="CX10" s="641"/>
      <c r="CY10" s="642"/>
      <c r="CZ10" s="677">
        <v>0.1</v>
      </c>
      <c r="DA10" s="677"/>
      <c r="DB10" s="677"/>
      <c r="DC10" s="677"/>
      <c r="DD10" s="646" t="s">
        <v>245</v>
      </c>
      <c r="DE10" s="641"/>
      <c r="DF10" s="641"/>
      <c r="DG10" s="641"/>
      <c r="DH10" s="641"/>
      <c r="DI10" s="641"/>
      <c r="DJ10" s="641"/>
      <c r="DK10" s="641"/>
      <c r="DL10" s="641"/>
      <c r="DM10" s="641"/>
      <c r="DN10" s="641"/>
      <c r="DO10" s="641"/>
      <c r="DP10" s="642"/>
      <c r="DQ10" s="646">
        <v>16841</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922466</v>
      </c>
      <c r="S11" s="641"/>
      <c r="T11" s="641"/>
      <c r="U11" s="641"/>
      <c r="V11" s="641"/>
      <c r="W11" s="641"/>
      <c r="X11" s="641"/>
      <c r="Y11" s="642"/>
      <c r="Z11" s="643">
        <v>4.5999999999999996</v>
      </c>
      <c r="AA11" s="644"/>
      <c r="AB11" s="644"/>
      <c r="AC11" s="645"/>
      <c r="AD11" s="646">
        <v>922466</v>
      </c>
      <c r="AE11" s="641"/>
      <c r="AF11" s="641"/>
      <c r="AG11" s="641"/>
      <c r="AH11" s="641"/>
      <c r="AI11" s="641"/>
      <c r="AJ11" s="641"/>
      <c r="AK11" s="642"/>
      <c r="AL11" s="643">
        <v>8.1</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191098</v>
      </c>
      <c r="BH11" s="641"/>
      <c r="BI11" s="641"/>
      <c r="BJ11" s="641"/>
      <c r="BK11" s="641"/>
      <c r="BL11" s="641"/>
      <c r="BM11" s="641"/>
      <c r="BN11" s="642"/>
      <c r="BO11" s="677">
        <v>2.6</v>
      </c>
      <c r="BP11" s="677"/>
      <c r="BQ11" s="677"/>
      <c r="BR11" s="677"/>
      <c r="BS11" s="646">
        <v>22370</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102764</v>
      </c>
      <c r="CS11" s="641"/>
      <c r="CT11" s="641"/>
      <c r="CU11" s="641"/>
      <c r="CV11" s="641"/>
      <c r="CW11" s="641"/>
      <c r="CX11" s="641"/>
      <c r="CY11" s="642"/>
      <c r="CZ11" s="677">
        <v>0.5</v>
      </c>
      <c r="DA11" s="677"/>
      <c r="DB11" s="677"/>
      <c r="DC11" s="677"/>
      <c r="DD11" s="646">
        <v>24218</v>
      </c>
      <c r="DE11" s="641"/>
      <c r="DF11" s="641"/>
      <c r="DG11" s="641"/>
      <c r="DH11" s="641"/>
      <c r="DI11" s="641"/>
      <c r="DJ11" s="641"/>
      <c r="DK11" s="641"/>
      <c r="DL11" s="641"/>
      <c r="DM11" s="641"/>
      <c r="DN11" s="641"/>
      <c r="DO11" s="641"/>
      <c r="DP11" s="642"/>
      <c r="DQ11" s="646">
        <v>62622</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t="s">
        <v>128</v>
      </c>
      <c r="S12" s="641"/>
      <c r="T12" s="641"/>
      <c r="U12" s="641"/>
      <c r="V12" s="641"/>
      <c r="W12" s="641"/>
      <c r="X12" s="641"/>
      <c r="Y12" s="642"/>
      <c r="Z12" s="677" t="s">
        <v>128</v>
      </c>
      <c r="AA12" s="677"/>
      <c r="AB12" s="677"/>
      <c r="AC12" s="677"/>
      <c r="AD12" s="678" t="s">
        <v>128</v>
      </c>
      <c r="AE12" s="678"/>
      <c r="AF12" s="678"/>
      <c r="AG12" s="678"/>
      <c r="AH12" s="678"/>
      <c r="AI12" s="678"/>
      <c r="AJ12" s="678"/>
      <c r="AK12" s="678"/>
      <c r="AL12" s="643" t="s">
        <v>245</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2775577</v>
      </c>
      <c r="BH12" s="641"/>
      <c r="BI12" s="641"/>
      <c r="BJ12" s="641"/>
      <c r="BK12" s="641"/>
      <c r="BL12" s="641"/>
      <c r="BM12" s="641"/>
      <c r="BN12" s="642"/>
      <c r="BO12" s="677">
        <v>37.299999999999997</v>
      </c>
      <c r="BP12" s="677"/>
      <c r="BQ12" s="677"/>
      <c r="BR12" s="677"/>
      <c r="BS12" s="646" t="s">
        <v>245</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45132</v>
      </c>
      <c r="CS12" s="641"/>
      <c r="CT12" s="641"/>
      <c r="CU12" s="641"/>
      <c r="CV12" s="641"/>
      <c r="CW12" s="641"/>
      <c r="CX12" s="641"/>
      <c r="CY12" s="642"/>
      <c r="CZ12" s="677">
        <v>0.2</v>
      </c>
      <c r="DA12" s="677"/>
      <c r="DB12" s="677"/>
      <c r="DC12" s="677"/>
      <c r="DD12" s="646" t="s">
        <v>245</v>
      </c>
      <c r="DE12" s="641"/>
      <c r="DF12" s="641"/>
      <c r="DG12" s="641"/>
      <c r="DH12" s="641"/>
      <c r="DI12" s="641"/>
      <c r="DJ12" s="641"/>
      <c r="DK12" s="641"/>
      <c r="DL12" s="641"/>
      <c r="DM12" s="641"/>
      <c r="DN12" s="641"/>
      <c r="DO12" s="641"/>
      <c r="DP12" s="642"/>
      <c r="DQ12" s="646">
        <v>41848</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245</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2744578</v>
      </c>
      <c r="BH13" s="641"/>
      <c r="BI13" s="641"/>
      <c r="BJ13" s="641"/>
      <c r="BK13" s="641"/>
      <c r="BL13" s="641"/>
      <c r="BM13" s="641"/>
      <c r="BN13" s="642"/>
      <c r="BO13" s="677">
        <v>36.9</v>
      </c>
      <c r="BP13" s="677"/>
      <c r="BQ13" s="677"/>
      <c r="BR13" s="677"/>
      <c r="BS13" s="646" t="s">
        <v>128</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1348138</v>
      </c>
      <c r="CS13" s="641"/>
      <c r="CT13" s="641"/>
      <c r="CU13" s="641"/>
      <c r="CV13" s="641"/>
      <c r="CW13" s="641"/>
      <c r="CX13" s="641"/>
      <c r="CY13" s="642"/>
      <c r="CZ13" s="677">
        <v>6.8</v>
      </c>
      <c r="DA13" s="677"/>
      <c r="DB13" s="677"/>
      <c r="DC13" s="677"/>
      <c r="DD13" s="646">
        <v>477443</v>
      </c>
      <c r="DE13" s="641"/>
      <c r="DF13" s="641"/>
      <c r="DG13" s="641"/>
      <c r="DH13" s="641"/>
      <c r="DI13" s="641"/>
      <c r="DJ13" s="641"/>
      <c r="DK13" s="641"/>
      <c r="DL13" s="641"/>
      <c r="DM13" s="641"/>
      <c r="DN13" s="641"/>
      <c r="DO13" s="641"/>
      <c r="DP13" s="642"/>
      <c r="DQ13" s="646">
        <v>946871</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31960</v>
      </c>
      <c r="S14" s="641"/>
      <c r="T14" s="641"/>
      <c r="U14" s="641"/>
      <c r="V14" s="641"/>
      <c r="W14" s="641"/>
      <c r="X14" s="641"/>
      <c r="Y14" s="642"/>
      <c r="Z14" s="677">
        <v>0.2</v>
      </c>
      <c r="AA14" s="677"/>
      <c r="AB14" s="677"/>
      <c r="AC14" s="677"/>
      <c r="AD14" s="678">
        <v>31960</v>
      </c>
      <c r="AE14" s="678"/>
      <c r="AF14" s="678"/>
      <c r="AG14" s="678"/>
      <c r="AH14" s="678"/>
      <c r="AI14" s="678"/>
      <c r="AJ14" s="678"/>
      <c r="AK14" s="678"/>
      <c r="AL14" s="643">
        <v>0.3</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100298</v>
      </c>
      <c r="BH14" s="641"/>
      <c r="BI14" s="641"/>
      <c r="BJ14" s="641"/>
      <c r="BK14" s="641"/>
      <c r="BL14" s="641"/>
      <c r="BM14" s="641"/>
      <c r="BN14" s="642"/>
      <c r="BO14" s="677">
        <v>1.3</v>
      </c>
      <c r="BP14" s="677"/>
      <c r="BQ14" s="677"/>
      <c r="BR14" s="677"/>
      <c r="BS14" s="646" t="s">
        <v>245</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759940</v>
      </c>
      <c r="CS14" s="641"/>
      <c r="CT14" s="641"/>
      <c r="CU14" s="641"/>
      <c r="CV14" s="641"/>
      <c r="CW14" s="641"/>
      <c r="CX14" s="641"/>
      <c r="CY14" s="642"/>
      <c r="CZ14" s="677">
        <v>3.8</v>
      </c>
      <c r="DA14" s="677"/>
      <c r="DB14" s="677"/>
      <c r="DC14" s="677"/>
      <c r="DD14" s="646">
        <v>12428</v>
      </c>
      <c r="DE14" s="641"/>
      <c r="DF14" s="641"/>
      <c r="DG14" s="641"/>
      <c r="DH14" s="641"/>
      <c r="DI14" s="641"/>
      <c r="DJ14" s="641"/>
      <c r="DK14" s="641"/>
      <c r="DL14" s="641"/>
      <c r="DM14" s="641"/>
      <c r="DN14" s="641"/>
      <c r="DO14" s="641"/>
      <c r="DP14" s="642"/>
      <c r="DQ14" s="646">
        <v>752570</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245</v>
      </c>
      <c r="S15" s="641"/>
      <c r="T15" s="641"/>
      <c r="U15" s="641"/>
      <c r="V15" s="641"/>
      <c r="W15" s="641"/>
      <c r="X15" s="641"/>
      <c r="Y15" s="642"/>
      <c r="Z15" s="677" t="s">
        <v>128</v>
      </c>
      <c r="AA15" s="677"/>
      <c r="AB15" s="677"/>
      <c r="AC15" s="677"/>
      <c r="AD15" s="678" t="s">
        <v>245</v>
      </c>
      <c r="AE15" s="678"/>
      <c r="AF15" s="678"/>
      <c r="AG15" s="678"/>
      <c r="AH15" s="678"/>
      <c r="AI15" s="678"/>
      <c r="AJ15" s="678"/>
      <c r="AK15" s="678"/>
      <c r="AL15" s="643" t="s">
        <v>128</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310273</v>
      </c>
      <c r="BH15" s="641"/>
      <c r="BI15" s="641"/>
      <c r="BJ15" s="641"/>
      <c r="BK15" s="641"/>
      <c r="BL15" s="641"/>
      <c r="BM15" s="641"/>
      <c r="BN15" s="642"/>
      <c r="BO15" s="677">
        <v>4.2</v>
      </c>
      <c r="BP15" s="677"/>
      <c r="BQ15" s="677"/>
      <c r="BR15" s="677"/>
      <c r="BS15" s="646" t="s">
        <v>128</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2361254</v>
      </c>
      <c r="CS15" s="641"/>
      <c r="CT15" s="641"/>
      <c r="CU15" s="641"/>
      <c r="CV15" s="641"/>
      <c r="CW15" s="641"/>
      <c r="CX15" s="641"/>
      <c r="CY15" s="642"/>
      <c r="CZ15" s="677">
        <v>11.9</v>
      </c>
      <c r="DA15" s="677"/>
      <c r="DB15" s="677"/>
      <c r="DC15" s="677"/>
      <c r="DD15" s="646">
        <v>423743</v>
      </c>
      <c r="DE15" s="641"/>
      <c r="DF15" s="641"/>
      <c r="DG15" s="641"/>
      <c r="DH15" s="641"/>
      <c r="DI15" s="641"/>
      <c r="DJ15" s="641"/>
      <c r="DK15" s="641"/>
      <c r="DL15" s="641"/>
      <c r="DM15" s="641"/>
      <c r="DN15" s="641"/>
      <c r="DO15" s="641"/>
      <c r="DP15" s="642"/>
      <c r="DQ15" s="646">
        <v>1658699</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9947</v>
      </c>
      <c r="S16" s="641"/>
      <c r="T16" s="641"/>
      <c r="U16" s="641"/>
      <c r="V16" s="641"/>
      <c r="W16" s="641"/>
      <c r="X16" s="641"/>
      <c r="Y16" s="642"/>
      <c r="Z16" s="677">
        <v>0</v>
      </c>
      <c r="AA16" s="677"/>
      <c r="AB16" s="677"/>
      <c r="AC16" s="677"/>
      <c r="AD16" s="678">
        <v>9947</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128</v>
      </c>
      <c r="BP16" s="677"/>
      <c r="BQ16" s="677"/>
      <c r="BR16" s="677"/>
      <c r="BS16" s="646" t="s">
        <v>245</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t="s">
        <v>128</v>
      </c>
      <c r="CS16" s="641"/>
      <c r="CT16" s="641"/>
      <c r="CU16" s="641"/>
      <c r="CV16" s="641"/>
      <c r="CW16" s="641"/>
      <c r="CX16" s="641"/>
      <c r="CY16" s="642"/>
      <c r="CZ16" s="677" t="s">
        <v>128</v>
      </c>
      <c r="DA16" s="677"/>
      <c r="DB16" s="677"/>
      <c r="DC16" s="677"/>
      <c r="DD16" s="646" t="s">
        <v>128</v>
      </c>
      <c r="DE16" s="641"/>
      <c r="DF16" s="641"/>
      <c r="DG16" s="641"/>
      <c r="DH16" s="641"/>
      <c r="DI16" s="641"/>
      <c r="DJ16" s="641"/>
      <c r="DK16" s="641"/>
      <c r="DL16" s="641"/>
      <c r="DM16" s="641"/>
      <c r="DN16" s="641"/>
      <c r="DO16" s="641"/>
      <c r="DP16" s="642"/>
      <c r="DQ16" s="646" t="s">
        <v>245</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172490</v>
      </c>
      <c r="S17" s="641"/>
      <c r="T17" s="641"/>
      <c r="U17" s="641"/>
      <c r="V17" s="641"/>
      <c r="W17" s="641"/>
      <c r="X17" s="641"/>
      <c r="Y17" s="642"/>
      <c r="Z17" s="677">
        <v>0.9</v>
      </c>
      <c r="AA17" s="677"/>
      <c r="AB17" s="677"/>
      <c r="AC17" s="677"/>
      <c r="AD17" s="678">
        <v>172490</v>
      </c>
      <c r="AE17" s="678"/>
      <c r="AF17" s="678"/>
      <c r="AG17" s="678"/>
      <c r="AH17" s="678"/>
      <c r="AI17" s="678"/>
      <c r="AJ17" s="678"/>
      <c r="AK17" s="678"/>
      <c r="AL17" s="643">
        <v>1.5</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245</v>
      </c>
      <c r="BH17" s="641"/>
      <c r="BI17" s="641"/>
      <c r="BJ17" s="641"/>
      <c r="BK17" s="641"/>
      <c r="BL17" s="641"/>
      <c r="BM17" s="641"/>
      <c r="BN17" s="642"/>
      <c r="BO17" s="677" t="s">
        <v>128</v>
      </c>
      <c r="BP17" s="677"/>
      <c r="BQ17" s="677"/>
      <c r="BR17" s="677"/>
      <c r="BS17" s="646" t="s">
        <v>128</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1707642</v>
      </c>
      <c r="CS17" s="641"/>
      <c r="CT17" s="641"/>
      <c r="CU17" s="641"/>
      <c r="CV17" s="641"/>
      <c r="CW17" s="641"/>
      <c r="CX17" s="641"/>
      <c r="CY17" s="642"/>
      <c r="CZ17" s="677">
        <v>8.6</v>
      </c>
      <c r="DA17" s="677"/>
      <c r="DB17" s="677"/>
      <c r="DC17" s="677"/>
      <c r="DD17" s="646" t="s">
        <v>245</v>
      </c>
      <c r="DE17" s="641"/>
      <c r="DF17" s="641"/>
      <c r="DG17" s="641"/>
      <c r="DH17" s="641"/>
      <c r="DI17" s="641"/>
      <c r="DJ17" s="641"/>
      <c r="DK17" s="641"/>
      <c r="DL17" s="641"/>
      <c r="DM17" s="641"/>
      <c r="DN17" s="641"/>
      <c r="DO17" s="641"/>
      <c r="DP17" s="642"/>
      <c r="DQ17" s="646">
        <v>1707642</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77017</v>
      </c>
      <c r="S18" s="641"/>
      <c r="T18" s="641"/>
      <c r="U18" s="641"/>
      <c r="V18" s="641"/>
      <c r="W18" s="641"/>
      <c r="X18" s="641"/>
      <c r="Y18" s="642"/>
      <c r="Z18" s="677">
        <v>0.4</v>
      </c>
      <c r="AA18" s="677"/>
      <c r="AB18" s="677"/>
      <c r="AC18" s="677"/>
      <c r="AD18" s="678">
        <v>77017</v>
      </c>
      <c r="AE18" s="678"/>
      <c r="AF18" s="678"/>
      <c r="AG18" s="678"/>
      <c r="AH18" s="678"/>
      <c r="AI18" s="678"/>
      <c r="AJ18" s="678"/>
      <c r="AK18" s="678"/>
      <c r="AL18" s="643">
        <v>0.7</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128</v>
      </c>
      <c r="BP18" s="677"/>
      <c r="BQ18" s="677"/>
      <c r="BR18" s="677"/>
      <c r="BS18" s="646" t="s">
        <v>245</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245</v>
      </c>
      <c r="DA18" s="677"/>
      <c r="DB18" s="677"/>
      <c r="DC18" s="677"/>
      <c r="DD18" s="646" t="s">
        <v>128</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4474</v>
      </c>
      <c r="S19" s="641"/>
      <c r="T19" s="641"/>
      <c r="U19" s="641"/>
      <c r="V19" s="641"/>
      <c r="W19" s="641"/>
      <c r="X19" s="641"/>
      <c r="Y19" s="642"/>
      <c r="Z19" s="677">
        <v>0</v>
      </c>
      <c r="AA19" s="677"/>
      <c r="AB19" s="677"/>
      <c r="AC19" s="677"/>
      <c r="AD19" s="678">
        <v>4474</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369789</v>
      </c>
      <c r="BH19" s="641"/>
      <c r="BI19" s="641"/>
      <c r="BJ19" s="641"/>
      <c r="BK19" s="641"/>
      <c r="BL19" s="641"/>
      <c r="BM19" s="641"/>
      <c r="BN19" s="642"/>
      <c r="BO19" s="677">
        <v>5</v>
      </c>
      <c r="BP19" s="677"/>
      <c r="BQ19" s="677"/>
      <c r="BR19" s="677"/>
      <c r="BS19" s="646" t="s">
        <v>128</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1056</v>
      </c>
      <c r="S20" s="641"/>
      <c r="T20" s="641"/>
      <c r="U20" s="641"/>
      <c r="V20" s="641"/>
      <c r="W20" s="641"/>
      <c r="X20" s="641"/>
      <c r="Y20" s="642"/>
      <c r="Z20" s="677">
        <v>0</v>
      </c>
      <c r="AA20" s="677"/>
      <c r="AB20" s="677"/>
      <c r="AC20" s="677"/>
      <c r="AD20" s="678">
        <v>1056</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369789</v>
      </c>
      <c r="BH20" s="641"/>
      <c r="BI20" s="641"/>
      <c r="BJ20" s="641"/>
      <c r="BK20" s="641"/>
      <c r="BL20" s="641"/>
      <c r="BM20" s="641"/>
      <c r="BN20" s="642"/>
      <c r="BO20" s="677">
        <v>5</v>
      </c>
      <c r="BP20" s="677"/>
      <c r="BQ20" s="677"/>
      <c r="BR20" s="677"/>
      <c r="BS20" s="646" t="s">
        <v>128</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19836049</v>
      </c>
      <c r="CS20" s="641"/>
      <c r="CT20" s="641"/>
      <c r="CU20" s="641"/>
      <c r="CV20" s="641"/>
      <c r="CW20" s="641"/>
      <c r="CX20" s="641"/>
      <c r="CY20" s="642"/>
      <c r="CZ20" s="677">
        <v>100</v>
      </c>
      <c r="DA20" s="677"/>
      <c r="DB20" s="677"/>
      <c r="DC20" s="677"/>
      <c r="DD20" s="646">
        <v>1557237</v>
      </c>
      <c r="DE20" s="641"/>
      <c r="DF20" s="641"/>
      <c r="DG20" s="641"/>
      <c r="DH20" s="641"/>
      <c r="DI20" s="641"/>
      <c r="DJ20" s="641"/>
      <c r="DK20" s="641"/>
      <c r="DL20" s="641"/>
      <c r="DM20" s="641"/>
      <c r="DN20" s="641"/>
      <c r="DO20" s="641"/>
      <c r="DP20" s="642"/>
      <c r="DQ20" s="646">
        <v>13396308</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89943</v>
      </c>
      <c r="S21" s="641"/>
      <c r="T21" s="641"/>
      <c r="U21" s="641"/>
      <c r="V21" s="641"/>
      <c r="W21" s="641"/>
      <c r="X21" s="641"/>
      <c r="Y21" s="642"/>
      <c r="Z21" s="677">
        <v>0.5</v>
      </c>
      <c r="AA21" s="677"/>
      <c r="AB21" s="677"/>
      <c r="AC21" s="677"/>
      <c r="AD21" s="678">
        <v>89943</v>
      </c>
      <c r="AE21" s="678"/>
      <c r="AF21" s="678"/>
      <c r="AG21" s="678"/>
      <c r="AH21" s="678"/>
      <c r="AI21" s="678"/>
      <c r="AJ21" s="678"/>
      <c r="AK21" s="678"/>
      <c r="AL21" s="643">
        <v>0.8</v>
      </c>
      <c r="AM21" s="644"/>
      <c r="AN21" s="644"/>
      <c r="AO21" s="679"/>
      <c r="AP21" s="734" t="s">
        <v>279</v>
      </c>
      <c r="AQ21" s="742"/>
      <c r="AR21" s="742"/>
      <c r="AS21" s="742"/>
      <c r="AT21" s="742"/>
      <c r="AU21" s="742"/>
      <c r="AV21" s="742"/>
      <c r="AW21" s="742"/>
      <c r="AX21" s="742"/>
      <c r="AY21" s="742"/>
      <c r="AZ21" s="742"/>
      <c r="BA21" s="742"/>
      <c r="BB21" s="742"/>
      <c r="BC21" s="742"/>
      <c r="BD21" s="742"/>
      <c r="BE21" s="742"/>
      <c r="BF21" s="736"/>
      <c r="BG21" s="640" t="s">
        <v>128</v>
      </c>
      <c r="BH21" s="641"/>
      <c r="BI21" s="641"/>
      <c r="BJ21" s="641"/>
      <c r="BK21" s="641"/>
      <c r="BL21" s="641"/>
      <c r="BM21" s="641"/>
      <c r="BN21" s="642"/>
      <c r="BO21" s="677" t="s">
        <v>128</v>
      </c>
      <c r="BP21" s="677"/>
      <c r="BQ21" s="677"/>
      <c r="BR21" s="677"/>
      <c r="BS21" s="646" t="s">
        <v>245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3060355</v>
      </c>
      <c r="S22" s="641"/>
      <c r="T22" s="641"/>
      <c r="U22" s="641"/>
      <c r="V22" s="641"/>
      <c r="W22" s="641"/>
      <c r="X22" s="641"/>
      <c r="Y22" s="642"/>
      <c r="Z22" s="677">
        <v>15.4</v>
      </c>
      <c r="AA22" s="677"/>
      <c r="AB22" s="677"/>
      <c r="AC22" s="677"/>
      <c r="AD22" s="678">
        <v>2821906</v>
      </c>
      <c r="AE22" s="678"/>
      <c r="AF22" s="678"/>
      <c r="AG22" s="678"/>
      <c r="AH22" s="678"/>
      <c r="AI22" s="678"/>
      <c r="AJ22" s="678"/>
      <c r="AK22" s="678"/>
      <c r="AL22" s="643">
        <v>24.9</v>
      </c>
      <c r="AM22" s="644"/>
      <c r="AN22" s="644"/>
      <c r="AO22" s="679"/>
      <c r="AP22" s="734" t="s">
        <v>281</v>
      </c>
      <c r="AQ22" s="742"/>
      <c r="AR22" s="742"/>
      <c r="AS22" s="742"/>
      <c r="AT22" s="742"/>
      <c r="AU22" s="742"/>
      <c r="AV22" s="742"/>
      <c r="AW22" s="742"/>
      <c r="AX22" s="742"/>
      <c r="AY22" s="742"/>
      <c r="AZ22" s="742"/>
      <c r="BA22" s="742"/>
      <c r="BB22" s="742"/>
      <c r="BC22" s="742"/>
      <c r="BD22" s="742"/>
      <c r="BE22" s="742"/>
      <c r="BF22" s="736"/>
      <c r="BG22" s="640" t="s">
        <v>128</v>
      </c>
      <c r="BH22" s="641"/>
      <c r="BI22" s="641"/>
      <c r="BJ22" s="641"/>
      <c r="BK22" s="641"/>
      <c r="BL22" s="641"/>
      <c r="BM22" s="641"/>
      <c r="BN22" s="642"/>
      <c r="BO22" s="677" t="s">
        <v>128</v>
      </c>
      <c r="BP22" s="677"/>
      <c r="BQ22" s="677"/>
      <c r="BR22" s="677"/>
      <c r="BS22" s="646" t="s">
        <v>128</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2821906</v>
      </c>
      <c r="S23" s="641"/>
      <c r="T23" s="641"/>
      <c r="U23" s="641"/>
      <c r="V23" s="641"/>
      <c r="W23" s="641"/>
      <c r="X23" s="641"/>
      <c r="Y23" s="642"/>
      <c r="Z23" s="677">
        <v>14.2</v>
      </c>
      <c r="AA23" s="677"/>
      <c r="AB23" s="677"/>
      <c r="AC23" s="677"/>
      <c r="AD23" s="678">
        <v>2821906</v>
      </c>
      <c r="AE23" s="678"/>
      <c r="AF23" s="678"/>
      <c r="AG23" s="678"/>
      <c r="AH23" s="678"/>
      <c r="AI23" s="678"/>
      <c r="AJ23" s="678"/>
      <c r="AK23" s="678"/>
      <c r="AL23" s="643">
        <v>24.9</v>
      </c>
      <c r="AM23" s="644"/>
      <c r="AN23" s="644"/>
      <c r="AO23" s="679"/>
      <c r="AP23" s="734" t="s">
        <v>284</v>
      </c>
      <c r="AQ23" s="742"/>
      <c r="AR23" s="742"/>
      <c r="AS23" s="742"/>
      <c r="AT23" s="742"/>
      <c r="AU23" s="742"/>
      <c r="AV23" s="742"/>
      <c r="AW23" s="742"/>
      <c r="AX23" s="742"/>
      <c r="AY23" s="742"/>
      <c r="AZ23" s="742"/>
      <c r="BA23" s="742"/>
      <c r="BB23" s="742"/>
      <c r="BC23" s="742"/>
      <c r="BD23" s="742"/>
      <c r="BE23" s="742"/>
      <c r="BF23" s="736"/>
      <c r="BG23" s="640">
        <v>369789</v>
      </c>
      <c r="BH23" s="641"/>
      <c r="BI23" s="641"/>
      <c r="BJ23" s="641"/>
      <c r="BK23" s="641"/>
      <c r="BL23" s="641"/>
      <c r="BM23" s="641"/>
      <c r="BN23" s="642"/>
      <c r="BO23" s="677">
        <v>5</v>
      </c>
      <c r="BP23" s="677"/>
      <c r="BQ23" s="677"/>
      <c r="BR23" s="677"/>
      <c r="BS23" s="646" t="s">
        <v>128</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238449</v>
      </c>
      <c r="S24" s="641"/>
      <c r="T24" s="641"/>
      <c r="U24" s="641"/>
      <c r="V24" s="641"/>
      <c r="W24" s="641"/>
      <c r="X24" s="641"/>
      <c r="Y24" s="642"/>
      <c r="Z24" s="677">
        <v>1.2</v>
      </c>
      <c r="AA24" s="677"/>
      <c r="AB24" s="677"/>
      <c r="AC24" s="677"/>
      <c r="AD24" s="678" t="s">
        <v>128</v>
      </c>
      <c r="AE24" s="678"/>
      <c r="AF24" s="678"/>
      <c r="AG24" s="678"/>
      <c r="AH24" s="678"/>
      <c r="AI24" s="678"/>
      <c r="AJ24" s="678"/>
      <c r="AK24" s="678"/>
      <c r="AL24" s="643" t="s">
        <v>128</v>
      </c>
      <c r="AM24" s="644"/>
      <c r="AN24" s="644"/>
      <c r="AO24" s="679"/>
      <c r="AP24" s="734" t="s">
        <v>291</v>
      </c>
      <c r="AQ24" s="742"/>
      <c r="AR24" s="742"/>
      <c r="AS24" s="742"/>
      <c r="AT24" s="742"/>
      <c r="AU24" s="742"/>
      <c r="AV24" s="742"/>
      <c r="AW24" s="742"/>
      <c r="AX24" s="742"/>
      <c r="AY24" s="742"/>
      <c r="AZ24" s="742"/>
      <c r="BA24" s="742"/>
      <c r="BB24" s="742"/>
      <c r="BC24" s="742"/>
      <c r="BD24" s="742"/>
      <c r="BE24" s="742"/>
      <c r="BF24" s="736"/>
      <c r="BG24" s="640" t="s">
        <v>128</v>
      </c>
      <c r="BH24" s="641"/>
      <c r="BI24" s="641"/>
      <c r="BJ24" s="641"/>
      <c r="BK24" s="641"/>
      <c r="BL24" s="641"/>
      <c r="BM24" s="641"/>
      <c r="BN24" s="642"/>
      <c r="BO24" s="677" t="s">
        <v>128</v>
      </c>
      <c r="BP24" s="677"/>
      <c r="BQ24" s="677"/>
      <c r="BR24" s="677"/>
      <c r="BS24" s="646" t="s">
        <v>245</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11191089</v>
      </c>
      <c r="CS24" s="696"/>
      <c r="CT24" s="696"/>
      <c r="CU24" s="696"/>
      <c r="CV24" s="696"/>
      <c r="CW24" s="696"/>
      <c r="CX24" s="696"/>
      <c r="CY24" s="739"/>
      <c r="CZ24" s="740">
        <v>56.4</v>
      </c>
      <c r="DA24" s="711"/>
      <c r="DB24" s="711"/>
      <c r="DC24" s="743"/>
      <c r="DD24" s="738">
        <v>6936779</v>
      </c>
      <c r="DE24" s="696"/>
      <c r="DF24" s="696"/>
      <c r="DG24" s="696"/>
      <c r="DH24" s="696"/>
      <c r="DI24" s="696"/>
      <c r="DJ24" s="696"/>
      <c r="DK24" s="739"/>
      <c r="DL24" s="738">
        <v>6861428</v>
      </c>
      <c r="DM24" s="696"/>
      <c r="DN24" s="696"/>
      <c r="DO24" s="696"/>
      <c r="DP24" s="696"/>
      <c r="DQ24" s="696"/>
      <c r="DR24" s="696"/>
      <c r="DS24" s="696"/>
      <c r="DT24" s="696"/>
      <c r="DU24" s="696"/>
      <c r="DV24" s="739"/>
      <c r="DW24" s="740">
        <v>56.9</v>
      </c>
      <c r="DX24" s="711"/>
      <c r="DY24" s="711"/>
      <c r="DZ24" s="711"/>
      <c r="EA24" s="711"/>
      <c r="EB24" s="711"/>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245</v>
      </c>
      <c r="AA25" s="677"/>
      <c r="AB25" s="677"/>
      <c r="AC25" s="677"/>
      <c r="AD25" s="678" t="s">
        <v>128</v>
      </c>
      <c r="AE25" s="678"/>
      <c r="AF25" s="678"/>
      <c r="AG25" s="678"/>
      <c r="AH25" s="678"/>
      <c r="AI25" s="678"/>
      <c r="AJ25" s="678"/>
      <c r="AK25" s="678"/>
      <c r="AL25" s="643" t="s">
        <v>128</v>
      </c>
      <c r="AM25" s="644"/>
      <c r="AN25" s="644"/>
      <c r="AO25" s="679"/>
      <c r="AP25" s="734" t="s">
        <v>294</v>
      </c>
      <c r="AQ25" s="742"/>
      <c r="AR25" s="742"/>
      <c r="AS25" s="742"/>
      <c r="AT25" s="742"/>
      <c r="AU25" s="742"/>
      <c r="AV25" s="742"/>
      <c r="AW25" s="742"/>
      <c r="AX25" s="742"/>
      <c r="AY25" s="742"/>
      <c r="AZ25" s="742"/>
      <c r="BA25" s="742"/>
      <c r="BB25" s="742"/>
      <c r="BC25" s="742"/>
      <c r="BD25" s="742"/>
      <c r="BE25" s="742"/>
      <c r="BF25" s="736"/>
      <c r="BG25" s="640" t="s">
        <v>128</v>
      </c>
      <c r="BH25" s="641"/>
      <c r="BI25" s="641"/>
      <c r="BJ25" s="641"/>
      <c r="BK25" s="641"/>
      <c r="BL25" s="641"/>
      <c r="BM25" s="641"/>
      <c r="BN25" s="642"/>
      <c r="BO25" s="677" t="s">
        <v>128</v>
      </c>
      <c r="BP25" s="677"/>
      <c r="BQ25" s="677"/>
      <c r="BR25" s="677"/>
      <c r="BS25" s="646" t="s">
        <v>128</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3865079</v>
      </c>
      <c r="CS25" s="659"/>
      <c r="CT25" s="659"/>
      <c r="CU25" s="659"/>
      <c r="CV25" s="659"/>
      <c r="CW25" s="659"/>
      <c r="CX25" s="659"/>
      <c r="CY25" s="660"/>
      <c r="CZ25" s="643">
        <v>19.5</v>
      </c>
      <c r="DA25" s="661"/>
      <c r="DB25" s="661"/>
      <c r="DC25" s="662"/>
      <c r="DD25" s="646">
        <v>3578040</v>
      </c>
      <c r="DE25" s="659"/>
      <c r="DF25" s="659"/>
      <c r="DG25" s="659"/>
      <c r="DH25" s="659"/>
      <c r="DI25" s="659"/>
      <c r="DJ25" s="659"/>
      <c r="DK25" s="660"/>
      <c r="DL25" s="646">
        <v>3502989</v>
      </c>
      <c r="DM25" s="659"/>
      <c r="DN25" s="659"/>
      <c r="DO25" s="659"/>
      <c r="DP25" s="659"/>
      <c r="DQ25" s="659"/>
      <c r="DR25" s="659"/>
      <c r="DS25" s="659"/>
      <c r="DT25" s="659"/>
      <c r="DU25" s="659"/>
      <c r="DV25" s="660"/>
      <c r="DW25" s="643">
        <v>29</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11859330</v>
      </c>
      <c r="S26" s="641"/>
      <c r="T26" s="641"/>
      <c r="U26" s="641"/>
      <c r="V26" s="641"/>
      <c r="W26" s="641"/>
      <c r="X26" s="641"/>
      <c r="Y26" s="642"/>
      <c r="Z26" s="677">
        <v>59.6</v>
      </c>
      <c r="AA26" s="677"/>
      <c r="AB26" s="677"/>
      <c r="AC26" s="677"/>
      <c r="AD26" s="678">
        <v>11251092</v>
      </c>
      <c r="AE26" s="678"/>
      <c r="AF26" s="678"/>
      <c r="AG26" s="678"/>
      <c r="AH26" s="678"/>
      <c r="AI26" s="678"/>
      <c r="AJ26" s="678"/>
      <c r="AK26" s="678"/>
      <c r="AL26" s="643">
        <v>99.3</v>
      </c>
      <c r="AM26" s="644"/>
      <c r="AN26" s="644"/>
      <c r="AO26" s="679"/>
      <c r="AP26" s="734" t="s">
        <v>297</v>
      </c>
      <c r="AQ26" s="735"/>
      <c r="AR26" s="735"/>
      <c r="AS26" s="735"/>
      <c r="AT26" s="735"/>
      <c r="AU26" s="735"/>
      <c r="AV26" s="735"/>
      <c r="AW26" s="735"/>
      <c r="AX26" s="735"/>
      <c r="AY26" s="735"/>
      <c r="AZ26" s="735"/>
      <c r="BA26" s="735"/>
      <c r="BB26" s="735"/>
      <c r="BC26" s="735"/>
      <c r="BD26" s="735"/>
      <c r="BE26" s="735"/>
      <c r="BF26" s="736"/>
      <c r="BG26" s="640" t="s">
        <v>128</v>
      </c>
      <c r="BH26" s="641"/>
      <c r="BI26" s="641"/>
      <c r="BJ26" s="641"/>
      <c r="BK26" s="641"/>
      <c r="BL26" s="641"/>
      <c r="BM26" s="641"/>
      <c r="BN26" s="642"/>
      <c r="BO26" s="677" t="s">
        <v>245</v>
      </c>
      <c r="BP26" s="677"/>
      <c r="BQ26" s="677"/>
      <c r="BR26" s="677"/>
      <c r="BS26" s="646" t="s">
        <v>245</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2523360</v>
      </c>
      <c r="CS26" s="641"/>
      <c r="CT26" s="641"/>
      <c r="CU26" s="641"/>
      <c r="CV26" s="641"/>
      <c r="CW26" s="641"/>
      <c r="CX26" s="641"/>
      <c r="CY26" s="642"/>
      <c r="CZ26" s="643">
        <v>12.7</v>
      </c>
      <c r="DA26" s="661"/>
      <c r="DB26" s="661"/>
      <c r="DC26" s="662"/>
      <c r="DD26" s="646">
        <v>2308777</v>
      </c>
      <c r="DE26" s="641"/>
      <c r="DF26" s="641"/>
      <c r="DG26" s="641"/>
      <c r="DH26" s="641"/>
      <c r="DI26" s="641"/>
      <c r="DJ26" s="641"/>
      <c r="DK26" s="642"/>
      <c r="DL26" s="646" t="s">
        <v>128</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8126</v>
      </c>
      <c r="S27" s="641"/>
      <c r="T27" s="641"/>
      <c r="U27" s="641"/>
      <c r="V27" s="641"/>
      <c r="W27" s="641"/>
      <c r="X27" s="641"/>
      <c r="Y27" s="642"/>
      <c r="Z27" s="677">
        <v>0</v>
      </c>
      <c r="AA27" s="677"/>
      <c r="AB27" s="677"/>
      <c r="AC27" s="677"/>
      <c r="AD27" s="678">
        <v>8126</v>
      </c>
      <c r="AE27" s="678"/>
      <c r="AF27" s="678"/>
      <c r="AG27" s="678"/>
      <c r="AH27" s="678"/>
      <c r="AI27" s="678"/>
      <c r="AJ27" s="678"/>
      <c r="AK27" s="678"/>
      <c r="AL27" s="643">
        <v>0.1</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7441093</v>
      </c>
      <c r="BH27" s="641"/>
      <c r="BI27" s="641"/>
      <c r="BJ27" s="641"/>
      <c r="BK27" s="641"/>
      <c r="BL27" s="641"/>
      <c r="BM27" s="641"/>
      <c r="BN27" s="642"/>
      <c r="BO27" s="677">
        <v>100</v>
      </c>
      <c r="BP27" s="677"/>
      <c r="BQ27" s="677"/>
      <c r="BR27" s="677"/>
      <c r="BS27" s="646">
        <v>22370</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5618368</v>
      </c>
      <c r="CS27" s="659"/>
      <c r="CT27" s="659"/>
      <c r="CU27" s="659"/>
      <c r="CV27" s="659"/>
      <c r="CW27" s="659"/>
      <c r="CX27" s="659"/>
      <c r="CY27" s="660"/>
      <c r="CZ27" s="643">
        <v>28.3</v>
      </c>
      <c r="DA27" s="661"/>
      <c r="DB27" s="661"/>
      <c r="DC27" s="662"/>
      <c r="DD27" s="646">
        <v>1651097</v>
      </c>
      <c r="DE27" s="659"/>
      <c r="DF27" s="659"/>
      <c r="DG27" s="659"/>
      <c r="DH27" s="659"/>
      <c r="DI27" s="659"/>
      <c r="DJ27" s="659"/>
      <c r="DK27" s="660"/>
      <c r="DL27" s="646">
        <v>1650797</v>
      </c>
      <c r="DM27" s="659"/>
      <c r="DN27" s="659"/>
      <c r="DO27" s="659"/>
      <c r="DP27" s="659"/>
      <c r="DQ27" s="659"/>
      <c r="DR27" s="659"/>
      <c r="DS27" s="659"/>
      <c r="DT27" s="659"/>
      <c r="DU27" s="659"/>
      <c r="DV27" s="660"/>
      <c r="DW27" s="643">
        <v>13.7</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181741</v>
      </c>
      <c r="S28" s="641"/>
      <c r="T28" s="641"/>
      <c r="U28" s="641"/>
      <c r="V28" s="641"/>
      <c r="W28" s="641"/>
      <c r="X28" s="641"/>
      <c r="Y28" s="642"/>
      <c r="Z28" s="677">
        <v>0.9</v>
      </c>
      <c r="AA28" s="677"/>
      <c r="AB28" s="677"/>
      <c r="AC28" s="677"/>
      <c r="AD28" s="678" t="s">
        <v>128</v>
      </c>
      <c r="AE28" s="678"/>
      <c r="AF28" s="678"/>
      <c r="AG28" s="678"/>
      <c r="AH28" s="678"/>
      <c r="AI28" s="678"/>
      <c r="AJ28" s="678"/>
      <c r="AK28" s="678"/>
      <c r="AL28" s="643" t="s">
        <v>128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1707642</v>
      </c>
      <c r="CS28" s="641"/>
      <c r="CT28" s="641"/>
      <c r="CU28" s="641"/>
      <c r="CV28" s="641"/>
      <c r="CW28" s="641"/>
      <c r="CX28" s="641"/>
      <c r="CY28" s="642"/>
      <c r="CZ28" s="643">
        <v>8.6</v>
      </c>
      <c r="DA28" s="661"/>
      <c r="DB28" s="661"/>
      <c r="DC28" s="662"/>
      <c r="DD28" s="646">
        <v>1707642</v>
      </c>
      <c r="DE28" s="641"/>
      <c r="DF28" s="641"/>
      <c r="DG28" s="641"/>
      <c r="DH28" s="641"/>
      <c r="DI28" s="641"/>
      <c r="DJ28" s="641"/>
      <c r="DK28" s="642"/>
      <c r="DL28" s="646">
        <v>1707642</v>
      </c>
      <c r="DM28" s="641"/>
      <c r="DN28" s="641"/>
      <c r="DO28" s="641"/>
      <c r="DP28" s="641"/>
      <c r="DQ28" s="641"/>
      <c r="DR28" s="641"/>
      <c r="DS28" s="641"/>
      <c r="DT28" s="641"/>
      <c r="DU28" s="641"/>
      <c r="DV28" s="642"/>
      <c r="DW28" s="643">
        <v>14.2</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181390</v>
      </c>
      <c r="S29" s="641"/>
      <c r="T29" s="641"/>
      <c r="U29" s="641"/>
      <c r="V29" s="641"/>
      <c r="W29" s="641"/>
      <c r="X29" s="641"/>
      <c r="Y29" s="642"/>
      <c r="Z29" s="677">
        <v>0.9</v>
      </c>
      <c r="AA29" s="677"/>
      <c r="AB29" s="677"/>
      <c r="AC29" s="677"/>
      <c r="AD29" s="678">
        <v>63116</v>
      </c>
      <c r="AE29" s="678"/>
      <c r="AF29" s="678"/>
      <c r="AG29" s="678"/>
      <c r="AH29" s="678"/>
      <c r="AI29" s="678"/>
      <c r="AJ29" s="678"/>
      <c r="AK29" s="678"/>
      <c r="AL29" s="643">
        <v>0.6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305</v>
      </c>
      <c r="CE29" s="726"/>
      <c r="CF29" s="673" t="s">
        <v>70</v>
      </c>
      <c r="CG29" s="674"/>
      <c r="CH29" s="674"/>
      <c r="CI29" s="674"/>
      <c r="CJ29" s="674"/>
      <c r="CK29" s="674"/>
      <c r="CL29" s="674"/>
      <c r="CM29" s="674"/>
      <c r="CN29" s="674"/>
      <c r="CO29" s="674"/>
      <c r="CP29" s="674"/>
      <c r="CQ29" s="675"/>
      <c r="CR29" s="640">
        <v>1707642</v>
      </c>
      <c r="CS29" s="659"/>
      <c r="CT29" s="659"/>
      <c r="CU29" s="659"/>
      <c r="CV29" s="659"/>
      <c r="CW29" s="659"/>
      <c r="CX29" s="659"/>
      <c r="CY29" s="660"/>
      <c r="CZ29" s="643">
        <v>8.6</v>
      </c>
      <c r="DA29" s="661"/>
      <c r="DB29" s="661"/>
      <c r="DC29" s="662"/>
      <c r="DD29" s="646">
        <v>1707642</v>
      </c>
      <c r="DE29" s="659"/>
      <c r="DF29" s="659"/>
      <c r="DG29" s="659"/>
      <c r="DH29" s="659"/>
      <c r="DI29" s="659"/>
      <c r="DJ29" s="659"/>
      <c r="DK29" s="660"/>
      <c r="DL29" s="646">
        <v>1707642</v>
      </c>
      <c r="DM29" s="659"/>
      <c r="DN29" s="659"/>
      <c r="DO29" s="659"/>
      <c r="DP29" s="659"/>
      <c r="DQ29" s="659"/>
      <c r="DR29" s="659"/>
      <c r="DS29" s="659"/>
      <c r="DT29" s="659"/>
      <c r="DU29" s="659"/>
      <c r="DV29" s="660"/>
      <c r="DW29" s="643">
        <v>14.2</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44565</v>
      </c>
      <c r="S30" s="641"/>
      <c r="T30" s="641"/>
      <c r="U30" s="641"/>
      <c r="V30" s="641"/>
      <c r="W30" s="641"/>
      <c r="X30" s="641"/>
      <c r="Y30" s="642"/>
      <c r="Z30" s="677">
        <v>0.2</v>
      </c>
      <c r="AA30" s="677"/>
      <c r="AB30" s="677"/>
      <c r="AC30" s="677"/>
      <c r="AD30" s="678" t="s">
        <v>128</v>
      </c>
      <c r="AE30" s="678"/>
      <c r="AF30" s="678"/>
      <c r="AG30" s="678"/>
      <c r="AH30" s="678"/>
      <c r="AI30" s="678"/>
      <c r="AJ30" s="678"/>
      <c r="AK30" s="678"/>
      <c r="AL30" s="643" t="s">
        <v>245</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307</v>
      </c>
      <c r="BH30" s="714"/>
      <c r="BI30" s="714"/>
      <c r="BJ30" s="714"/>
      <c r="BK30" s="714"/>
      <c r="BL30" s="714"/>
      <c r="BM30" s="714"/>
      <c r="BN30" s="714"/>
      <c r="BO30" s="714"/>
      <c r="BP30" s="714"/>
      <c r="BQ30" s="715"/>
      <c r="BR30" s="701" t="s">
        <v>308</v>
      </c>
      <c r="BS30" s="714"/>
      <c r="BT30" s="714"/>
      <c r="BU30" s="714"/>
      <c r="BV30" s="714"/>
      <c r="BW30" s="714"/>
      <c r="BX30" s="714"/>
      <c r="BY30" s="714"/>
      <c r="BZ30" s="714"/>
      <c r="CA30" s="714"/>
      <c r="CB30" s="715"/>
      <c r="CD30" s="727"/>
      <c r="CE30" s="728"/>
      <c r="CF30" s="673" t="s">
        <v>309</v>
      </c>
      <c r="CG30" s="674"/>
      <c r="CH30" s="674"/>
      <c r="CI30" s="674"/>
      <c r="CJ30" s="674"/>
      <c r="CK30" s="674"/>
      <c r="CL30" s="674"/>
      <c r="CM30" s="674"/>
      <c r="CN30" s="674"/>
      <c r="CO30" s="674"/>
      <c r="CP30" s="674"/>
      <c r="CQ30" s="675"/>
      <c r="CR30" s="640">
        <v>1624794</v>
      </c>
      <c r="CS30" s="641"/>
      <c r="CT30" s="641"/>
      <c r="CU30" s="641"/>
      <c r="CV30" s="641"/>
      <c r="CW30" s="641"/>
      <c r="CX30" s="641"/>
      <c r="CY30" s="642"/>
      <c r="CZ30" s="643">
        <v>8.1999999999999993</v>
      </c>
      <c r="DA30" s="661"/>
      <c r="DB30" s="661"/>
      <c r="DC30" s="662"/>
      <c r="DD30" s="646">
        <v>1624794</v>
      </c>
      <c r="DE30" s="641"/>
      <c r="DF30" s="641"/>
      <c r="DG30" s="641"/>
      <c r="DH30" s="641"/>
      <c r="DI30" s="641"/>
      <c r="DJ30" s="641"/>
      <c r="DK30" s="642"/>
      <c r="DL30" s="646">
        <v>1624794</v>
      </c>
      <c r="DM30" s="641"/>
      <c r="DN30" s="641"/>
      <c r="DO30" s="641"/>
      <c r="DP30" s="641"/>
      <c r="DQ30" s="641"/>
      <c r="DR30" s="641"/>
      <c r="DS30" s="641"/>
      <c r="DT30" s="641"/>
      <c r="DU30" s="641"/>
      <c r="DV30" s="642"/>
      <c r="DW30" s="643">
        <v>13.5</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3383797</v>
      </c>
      <c r="S31" s="641"/>
      <c r="T31" s="641"/>
      <c r="U31" s="641"/>
      <c r="V31" s="641"/>
      <c r="W31" s="641"/>
      <c r="X31" s="641"/>
      <c r="Y31" s="642"/>
      <c r="Z31" s="677">
        <v>17</v>
      </c>
      <c r="AA31" s="677"/>
      <c r="AB31" s="677"/>
      <c r="AC31" s="677"/>
      <c r="AD31" s="678" t="s">
        <v>245</v>
      </c>
      <c r="AE31" s="678"/>
      <c r="AF31" s="678"/>
      <c r="AG31" s="678"/>
      <c r="AH31" s="678"/>
      <c r="AI31" s="678"/>
      <c r="AJ31" s="678"/>
      <c r="AK31" s="678"/>
      <c r="AL31" s="643" t="s">
        <v>245</v>
      </c>
      <c r="AM31" s="644"/>
      <c r="AN31" s="644"/>
      <c r="AO31" s="679"/>
      <c r="AP31" s="716" t="s">
        <v>311</v>
      </c>
      <c r="AQ31" s="717"/>
      <c r="AR31" s="717"/>
      <c r="AS31" s="717"/>
      <c r="AT31" s="722" t="s">
        <v>312</v>
      </c>
      <c r="AU31" s="231"/>
      <c r="AV31" s="231"/>
      <c r="AW31" s="231"/>
      <c r="AX31" s="706" t="s">
        <v>187</v>
      </c>
      <c r="AY31" s="707"/>
      <c r="AZ31" s="707"/>
      <c r="BA31" s="707"/>
      <c r="BB31" s="707"/>
      <c r="BC31" s="707"/>
      <c r="BD31" s="707"/>
      <c r="BE31" s="707"/>
      <c r="BF31" s="708"/>
      <c r="BG31" s="709">
        <v>99.1</v>
      </c>
      <c r="BH31" s="710"/>
      <c r="BI31" s="710"/>
      <c r="BJ31" s="710"/>
      <c r="BK31" s="710"/>
      <c r="BL31" s="710"/>
      <c r="BM31" s="711">
        <v>96.6</v>
      </c>
      <c r="BN31" s="710"/>
      <c r="BO31" s="710"/>
      <c r="BP31" s="710"/>
      <c r="BQ31" s="712"/>
      <c r="BR31" s="709">
        <v>99.2</v>
      </c>
      <c r="BS31" s="710"/>
      <c r="BT31" s="710"/>
      <c r="BU31" s="710"/>
      <c r="BV31" s="710"/>
      <c r="BW31" s="710"/>
      <c r="BX31" s="711">
        <v>96.6</v>
      </c>
      <c r="BY31" s="710"/>
      <c r="BZ31" s="710"/>
      <c r="CA31" s="710"/>
      <c r="CB31" s="712"/>
      <c r="CD31" s="727"/>
      <c r="CE31" s="728"/>
      <c r="CF31" s="673" t="s">
        <v>313</v>
      </c>
      <c r="CG31" s="674"/>
      <c r="CH31" s="674"/>
      <c r="CI31" s="674"/>
      <c r="CJ31" s="674"/>
      <c r="CK31" s="674"/>
      <c r="CL31" s="674"/>
      <c r="CM31" s="674"/>
      <c r="CN31" s="674"/>
      <c r="CO31" s="674"/>
      <c r="CP31" s="674"/>
      <c r="CQ31" s="675"/>
      <c r="CR31" s="640">
        <v>82848</v>
      </c>
      <c r="CS31" s="659"/>
      <c r="CT31" s="659"/>
      <c r="CU31" s="659"/>
      <c r="CV31" s="659"/>
      <c r="CW31" s="659"/>
      <c r="CX31" s="659"/>
      <c r="CY31" s="660"/>
      <c r="CZ31" s="643">
        <v>0.4</v>
      </c>
      <c r="DA31" s="661"/>
      <c r="DB31" s="661"/>
      <c r="DC31" s="662"/>
      <c r="DD31" s="646">
        <v>82848</v>
      </c>
      <c r="DE31" s="659"/>
      <c r="DF31" s="659"/>
      <c r="DG31" s="659"/>
      <c r="DH31" s="659"/>
      <c r="DI31" s="659"/>
      <c r="DJ31" s="659"/>
      <c r="DK31" s="660"/>
      <c r="DL31" s="646">
        <v>82848</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31" t="s">
        <v>314</v>
      </c>
      <c r="C32" s="732"/>
      <c r="D32" s="732"/>
      <c r="E32" s="732"/>
      <c r="F32" s="732"/>
      <c r="G32" s="732"/>
      <c r="H32" s="732"/>
      <c r="I32" s="732"/>
      <c r="J32" s="732"/>
      <c r="K32" s="732"/>
      <c r="L32" s="732"/>
      <c r="M32" s="732"/>
      <c r="N32" s="732"/>
      <c r="O32" s="732"/>
      <c r="P32" s="732"/>
      <c r="Q32" s="733"/>
      <c r="R32" s="640" t="s">
        <v>128</v>
      </c>
      <c r="S32" s="641"/>
      <c r="T32" s="641"/>
      <c r="U32" s="641"/>
      <c r="V32" s="641"/>
      <c r="W32" s="641"/>
      <c r="X32" s="641"/>
      <c r="Y32" s="642"/>
      <c r="Z32" s="677" t="s">
        <v>128</v>
      </c>
      <c r="AA32" s="677"/>
      <c r="AB32" s="677"/>
      <c r="AC32" s="677"/>
      <c r="AD32" s="678" t="s">
        <v>245</v>
      </c>
      <c r="AE32" s="678"/>
      <c r="AF32" s="678"/>
      <c r="AG32" s="678"/>
      <c r="AH32" s="678"/>
      <c r="AI32" s="678"/>
      <c r="AJ32" s="678"/>
      <c r="AK32" s="678"/>
      <c r="AL32" s="643" t="s">
        <v>128</v>
      </c>
      <c r="AM32" s="644"/>
      <c r="AN32" s="644"/>
      <c r="AO32" s="679"/>
      <c r="AP32" s="718"/>
      <c r="AQ32" s="719"/>
      <c r="AR32" s="719"/>
      <c r="AS32" s="719"/>
      <c r="AT32" s="723"/>
      <c r="AU32" s="230" t="s">
        <v>315</v>
      </c>
      <c r="AV32" s="230"/>
      <c r="AW32" s="230"/>
      <c r="AX32" s="637" t="s">
        <v>316</v>
      </c>
      <c r="AY32" s="638"/>
      <c r="AZ32" s="638"/>
      <c r="BA32" s="638"/>
      <c r="BB32" s="638"/>
      <c r="BC32" s="638"/>
      <c r="BD32" s="638"/>
      <c r="BE32" s="638"/>
      <c r="BF32" s="639"/>
      <c r="BG32" s="713">
        <v>99.4</v>
      </c>
      <c r="BH32" s="659"/>
      <c r="BI32" s="659"/>
      <c r="BJ32" s="659"/>
      <c r="BK32" s="659"/>
      <c r="BL32" s="659"/>
      <c r="BM32" s="644">
        <v>98.4</v>
      </c>
      <c r="BN32" s="705"/>
      <c r="BO32" s="705"/>
      <c r="BP32" s="705"/>
      <c r="BQ32" s="683"/>
      <c r="BR32" s="713">
        <v>99.5</v>
      </c>
      <c r="BS32" s="659"/>
      <c r="BT32" s="659"/>
      <c r="BU32" s="659"/>
      <c r="BV32" s="659"/>
      <c r="BW32" s="659"/>
      <c r="BX32" s="644">
        <v>98.4</v>
      </c>
      <c r="BY32" s="705"/>
      <c r="BZ32" s="705"/>
      <c r="CA32" s="705"/>
      <c r="CB32" s="683"/>
      <c r="CD32" s="729"/>
      <c r="CE32" s="730"/>
      <c r="CF32" s="673" t="s">
        <v>317</v>
      </c>
      <c r="CG32" s="674"/>
      <c r="CH32" s="674"/>
      <c r="CI32" s="674"/>
      <c r="CJ32" s="674"/>
      <c r="CK32" s="674"/>
      <c r="CL32" s="674"/>
      <c r="CM32" s="674"/>
      <c r="CN32" s="674"/>
      <c r="CO32" s="674"/>
      <c r="CP32" s="674"/>
      <c r="CQ32" s="675"/>
      <c r="CR32" s="640" t="s">
        <v>245</v>
      </c>
      <c r="CS32" s="641"/>
      <c r="CT32" s="641"/>
      <c r="CU32" s="641"/>
      <c r="CV32" s="641"/>
      <c r="CW32" s="641"/>
      <c r="CX32" s="641"/>
      <c r="CY32" s="642"/>
      <c r="CZ32" s="643" t="s">
        <v>245</v>
      </c>
      <c r="DA32" s="661"/>
      <c r="DB32" s="661"/>
      <c r="DC32" s="662"/>
      <c r="DD32" s="646" t="s">
        <v>128</v>
      </c>
      <c r="DE32" s="641"/>
      <c r="DF32" s="641"/>
      <c r="DG32" s="641"/>
      <c r="DH32" s="641"/>
      <c r="DI32" s="641"/>
      <c r="DJ32" s="641"/>
      <c r="DK32" s="642"/>
      <c r="DL32" s="646" t="s">
        <v>128</v>
      </c>
      <c r="DM32" s="641"/>
      <c r="DN32" s="641"/>
      <c r="DO32" s="641"/>
      <c r="DP32" s="641"/>
      <c r="DQ32" s="641"/>
      <c r="DR32" s="641"/>
      <c r="DS32" s="641"/>
      <c r="DT32" s="641"/>
      <c r="DU32" s="641"/>
      <c r="DV32" s="642"/>
      <c r="DW32" s="643" t="s">
        <v>128</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1631300</v>
      </c>
      <c r="S33" s="641"/>
      <c r="T33" s="641"/>
      <c r="U33" s="641"/>
      <c r="V33" s="641"/>
      <c r="W33" s="641"/>
      <c r="X33" s="641"/>
      <c r="Y33" s="642"/>
      <c r="Z33" s="677">
        <v>8.1999999999999993</v>
      </c>
      <c r="AA33" s="677"/>
      <c r="AB33" s="677"/>
      <c r="AC33" s="677"/>
      <c r="AD33" s="678" t="s">
        <v>128</v>
      </c>
      <c r="AE33" s="678"/>
      <c r="AF33" s="678"/>
      <c r="AG33" s="678"/>
      <c r="AH33" s="678"/>
      <c r="AI33" s="678"/>
      <c r="AJ33" s="678"/>
      <c r="AK33" s="678"/>
      <c r="AL33" s="643" t="s">
        <v>245</v>
      </c>
      <c r="AM33" s="644"/>
      <c r="AN33" s="644"/>
      <c r="AO33" s="679"/>
      <c r="AP33" s="720"/>
      <c r="AQ33" s="721"/>
      <c r="AR33" s="721"/>
      <c r="AS33" s="721"/>
      <c r="AT33" s="724"/>
      <c r="AU33" s="232"/>
      <c r="AV33" s="232"/>
      <c r="AW33" s="232"/>
      <c r="AX33" s="621" t="s">
        <v>319</v>
      </c>
      <c r="AY33" s="622"/>
      <c r="AZ33" s="622"/>
      <c r="BA33" s="622"/>
      <c r="BB33" s="622"/>
      <c r="BC33" s="622"/>
      <c r="BD33" s="622"/>
      <c r="BE33" s="622"/>
      <c r="BF33" s="623"/>
      <c r="BG33" s="704">
        <v>98.7</v>
      </c>
      <c r="BH33" s="625"/>
      <c r="BI33" s="625"/>
      <c r="BJ33" s="625"/>
      <c r="BK33" s="625"/>
      <c r="BL33" s="625"/>
      <c r="BM33" s="668">
        <v>94.3</v>
      </c>
      <c r="BN33" s="625"/>
      <c r="BO33" s="625"/>
      <c r="BP33" s="625"/>
      <c r="BQ33" s="689"/>
      <c r="BR33" s="704">
        <v>98.8</v>
      </c>
      <c r="BS33" s="625"/>
      <c r="BT33" s="625"/>
      <c r="BU33" s="625"/>
      <c r="BV33" s="625"/>
      <c r="BW33" s="625"/>
      <c r="BX33" s="668">
        <v>94.1</v>
      </c>
      <c r="BY33" s="625"/>
      <c r="BZ33" s="625"/>
      <c r="CA33" s="625"/>
      <c r="CB33" s="689"/>
      <c r="CD33" s="673" t="s">
        <v>320</v>
      </c>
      <c r="CE33" s="674"/>
      <c r="CF33" s="674"/>
      <c r="CG33" s="674"/>
      <c r="CH33" s="674"/>
      <c r="CI33" s="674"/>
      <c r="CJ33" s="674"/>
      <c r="CK33" s="674"/>
      <c r="CL33" s="674"/>
      <c r="CM33" s="674"/>
      <c r="CN33" s="674"/>
      <c r="CO33" s="674"/>
      <c r="CP33" s="674"/>
      <c r="CQ33" s="675"/>
      <c r="CR33" s="640">
        <v>7087723</v>
      </c>
      <c r="CS33" s="659"/>
      <c r="CT33" s="659"/>
      <c r="CU33" s="659"/>
      <c r="CV33" s="659"/>
      <c r="CW33" s="659"/>
      <c r="CX33" s="659"/>
      <c r="CY33" s="660"/>
      <c r="CZ33" s="643">
        <v>35.700000000000003</v>
      </c>
      <c r="DA33" s="661"/>
      <c r="DB33" s="661"/>
      <c r="DC33" s="662"/>
      <c r="DD33" s="646">
        <v>6105241</v>
      </c>
      <c r="DE33" s="659"/>
      <c r="DF33" s="659"/>
      <c r="DG33" s="659"/>
      <c r="DH33" s="659"/>
      <c r="DI33" s="659"/>
      <c r="DJ33" s="659"/>
      <c r="DK33" s="660"/>
      <c r="DL33" s="646">
        <v>5119163</v>
      </c>
      <c r="DM33" s="659"/>
      <c r="DN33" s="659"/>
      <c r="DO33" s="659"/>
      <c r="DP33" s="659"/>
      <c r="DQ33" s="659"/>
      <c r="DR33" s="659"/>
      <c r="DS33" s="659"/>
      <c r="DT33" s="659"/>
      <c r="DU33" s="659"/>
      <c r="DV33" s="660"/>
      <c r="DW33" s="643">
        <v>42.4</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22253</v>
      </c>
      <c r="S34" s="641"/>
      <c r="T34" s="641"/>
      <c r="U34" s="641"/>
      <c r="V34" s="641"/>
      <c r="W34" s="641"/>
      <c r="X34" s="641"/>
      <c r="Y34" s="642"/>
      <c r="Z34" s="677">
        <v>0.1</v>
      </c>
      <c r="AA34" s="677"/>
      <c r="AB34" s="677"/>
      <c r="AC34" s="677"/>
      <c r="AD34" s="678" t="s">
        <v>245</v>
      </c>
      <c r="AE34" s="678"/>
      <c r="AF34" s="678"/>
      <c r="AG34" s="678"/>
      <c r="AH34" s="678"/>
      <c r="AI34" s="678"/>
      <c r="AJ34" s="678"/>
      <c r="AK34" s="678"/>
      <c r="AL34" s="643" t="s">
        <v>128</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3315600</v>
      </c>
      <c r="CS34" s="641"/>
      <c r="CT34" s="641"/>
      <c r="CU34" s="641"/>
      <c r="CV34" s="641"/>
      <c r="CW34" s="641"/>
      <c r="CX34" s="641"/>
      <c r="CY34" s="642"/>
      <c r="CZ34" s="643">
        <v>16.7</v>
      </c>
      <c r="DA34" s="661"/>
      <c r="DB34" s="661"/>
      <c r="DC34" s="662"/>
      <c r="DD34" s="646">
        <v>2924168</v>
      </c>
      <c r="DE34" s="641"/>
      <c r="DF34" s="641"/>
      <c r="DG34" s="641"/>
      <c r="DH34" s="641"/>
      <c r="DI34" s="641"/>
      <c r="DJ34" s="641"/>
      <c r="DK34" s="642"/>
      <c r="DL34" s="646">
        <v>2681881</v>
      </c>
      <c r="DM34" s="641"/>
      <c r="DN34" s="641"/>
      <c r="DO34" s="641"/>
      <c r="DP34" s="641"/>
      <c r="DQ34" s="641"/>
      <c r="DR34" s="641"/>
      <c r="DS34" s="641"/>
      <c r="DT34" s="641"/>
      <c r="DU34" s="641"/>
      <c r="DV34" s="642"/>
      <c r="DW34" s="643">
        <v>22.2</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32545</v>
      </c>
      <c r="S35" s="641"/>
      <c r="T35" s="641"/>
      <c r="U35" s="641"/>
      <c r="V35" s="641"/>
      <c r="W35" s="641"/>
      <c r="X35" s="641"/>
      <c r="Y35" s="642"/>
      <c r="Z35" s="677">
        <v>0.2</v>
      </c>
      <c r="AA35" s="677"/>
      <c r="AB35" s="677"/>
      <c r="AC35" s="677"/>
      <c r="AD35" s="678" t="s">
        <v>128</v>
      </c>
      <c r="AE35" s="678"/>
      <c r="AF35" s="678"/>
      <c r="AG35" s="678"/>
      <c r="AH35" s="678"/>
      <c r="AI35" s="678"/>
      <c r="AJ35" s="678"/>
      <c r="AK35" s="678"/>
      <c r="AL35" s="643" t="s">
        <v>128</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31829</v>
      </c>
      <c r="CS35" s="659"/>
      <c r="CT35" s="659"/>
      <c r="CU35" s="659"/>
      <c r="CV35" s="659"/>
      <c r="CW35" s="659"/>
      <c r="CX35" s="659"/>
      <c r="CY35" s="660"/>
      <c r="CZ35" s="643">
        <v>0.2</v>
      </c>
      <c r="DA35" s="661"/>
      <c r="DB35" s="661"/>
      <c r="DC35" s="662"/>
      <c r="DD35" s="646">
        <v>31829</v>
      </c>
      <c r="DE35" s="659"/>
      <c r="DF35" s="659"/>
      <c r="DG35" s="659"/>
      <c r="DH35" s="659"/>
      <c r="DI35" s="659"/>
      <c r="DJ35" s="659"/>
      <c r="DK35" s="660"/>
      <c r="DL35" s="646">
        <v>31829</v>
      </c>
      <c r="DM35" s="659"/>
      <c r="DN35" s="659"/>
      <c r="DO35" s="659"/>
      <c r="DP35" s="659"/>
      <c r="DQ35" s="659"/>
      <c r="DR35" s="659"/>
      <c r="DS35" s="659"/>
      <c r="DT35" s="659"/>
      <c r="DU35" s="659"/>
      <c r="DV35" s="660"/>
      <c r="DW35" s="643">
        <v>0.3</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182539</v>
      </c>
      <c r="S36" s="641"/>
      <c r="T36" s="641"/>
      <c r="U36" s="641"/>
      <c r="V36" s="641"/>
      <c r="W36" s="641"/>
      <c r="X36" s="641"/>
      <c r="Y36" s="642"/>
      <c r="Z36" s="677">
        <v>0.9</v>
      </c>
      <c r="AA36" s="677"/>
      <c r="AB36" s="677"/>
      <c r="AC36" s="677"/>
      <c r="AD36" s="678" t="s">
        <v>128</v>
      </c>
      <c r="AE36" s="678"/>
      <c r="AF36" s="678"/>
      <c r="AG36" s="678"/>
      <c r="AH36" s="678"/>
      <c r="AI36" s="678"/>
      <c r="AJ36" s="678"/>
      <c r="AK36" s="678"/>
      <c r="AL36" s="643" t="s">
        <v>128</v>
      </c>
      <c r="AM36" s="644"/>
      <c r="AN36" s="644"/>
      <c r="AO36" s="679"/>
      <c r="AP36" s="235"/>
      <c r="AQ36" s="692" t="s">
        <v>328</v>
      </c>
      <c r="AR36" s="693"/>
      <c r="AS36" s="693"/>
      <c r="AT36" s="693"/>
      <c r="AU36" s="693"/>
      <c r="AV36" s="693"/>
      <c r="AW36" s="693"/>
      <c r="AX36" s="693"/>
      <c r="AY36" s="694"/>
      <c r="AZ36" s="695">
        <v>2363665</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199052</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1618449</v>
      </c>
      <c r="CS36" s="641"/>
      <c r="CT36" s="641"/>
      <c r="CU36" s="641"/>
      <c r="CV36" s="641"/>
      <c r="CW36" s="641"/>
      <c r="CX36" s="641"/>
      <c r="CY36" s="642"/>
      <c r="CZ36" s="643">
        <v>8.1999999999999993</v>
      </c>
      <c r="DA36" s="661"/>
      <c r="DB36" s="661"/>
      <c r="DC36" s="662"/>
      <c r="DD36" s="646">
        <v>1417960</v>
      </c>
      <c r="DE36" s="641"/>
      <c r="DF36" s="641"/>
      <c r="DG36" s="641"/>
      <c r="DH36" s="641"/>
      <c r="DI36" s="641"/>
      <c r="DJ36" s="641"/>
      <c r="DK36" s="642"/>
      <c r="DL36" s="646">
        <v>878028</v>
      </c>
      <c r="DM36" s="641"/>
      <c r="DN36" s="641"/>
      <c r="DO36" s="641"/>
      <c r="DP36" s="641"/>
      <c r="DQ36" s="641"/>
      <c r="DR36" s="641"/>
      <c r="DS36" s="641"/>
      <c r="DT36" s="641"/>
      <c r="DU36" s="641"/>
      <c r="DV36" s="642"/>
      <c r="DW36" s="643">
        <v>7.3</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510234</v>
      </c>
      <c r="S37" s="641"/>
      <c r="T37" s="641"/>
      <c r="U37" s="641"/>
      <c r="V37" s="641"/>
      <c r="W37" s="641"/>
      <c r="X37" s="641"/>
      <c r="Y37" s="642"/>
      <c r="Z37" s="677">
        <v>2.6</v>
      </c>
      <c r="AA37" s="677"/>
      <c r="AB37" s="677"/>
      <c r="AC37" s="677"/>
      <c r="AD37" s="678" t="s">
        <v>128</v>
      </c>
      <c r="AE37" s="678"/>
      <c r="AF37" s="678"/>
      <c r="AG37" s="678"/>
      <c r="AH37" s="678"/>
      <c r="AI37" s="678"/>
      <c r="AJ37" s="678"/>
      <c r="AK37" s="678"/>
      <c r="AL37" s="643" t="s">
        <v>128</v>
      </c>
      <c r="AM37" s="644"/>
      <c r="AN37" s="644"/>
      <c r="AO37" s="679"/>
      <c r="AQ37" s="680" t="s">
        <v>332</v>
      </c>
      <c r="AR37" s="681"/>
      <c r="AS37" s="681"/>
      <c r="AT37" s="681"/>
      <c r="AU37" s="681"/>
      <c r="AV37" s="681"/>
      <c r="AW37" s="681"/>
      <c r="AX37" s="681"/>
      <c r="AY37" s="682"/>
      <c r="AZ37" s="640">
        <v>341337</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146436</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327072</v>
      </c>
      <c r="CS37" s="659"/>
      <c r="CT37" s="659"/>
      <c r="CU37" s="659"/>
      <c r="CV37" s="659"/>
      <c r="CW37" s="659"/>
      <c r="CX37" s="659"/>
      <c r="CY37" s="660"/>
      <c r="CZ37" s="643">
        <v>1.6</v>
      </c>
      <c r="DA37" s="661"/>
      <c r="DB37" s="661"/>
      <c r="DC37" s="662"/>
      <c r="DD37" s="646">
        <v>327072</v>
      </c>
      <c r="DE37" s="659"/>
      <c r="DF37" s="659"/>
      <c r="DG37" s="659"/>
      <c r="DH37" s="659"/>
      <c r="DI37" s="659"/>
      <c r="DJ37" s="659"/>
      <c r="DK37" s="660"/>
      <c r="DL37" s="646">
        <v>257075</v>
      </c>
      <c r="DM37" s="659"/>
      <c r="DN37" s="659"/>
      <c r="DO37" s="659"/>
      <c r="DP37" s="659"/>
      <c r="DQ37" s="659"/>
      <c r="DR37" s="659"/>
      <c r="DS37" s="659"/>
      <c r="DT37" s="659"/>
      <c r="DU37" s="659"/>
      <c r="DV37" s="660"/>
      <c r="DW37" s="643">
        <v>2.1</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161497</v>
      </c>
      <c r="S38" s="641"/>
      <c r="T38" s="641"/>
      <c r="U38" s="641"/>
      <c r="V38" s="641"/>
      <c r="W38" s="641"/>
      <c r="X38" s="641"/>
      <c r="Y38" s="642"/>
      <c r="Z38" s="677">
        <v>0.8</v>
      </c>
      <c r="AA38" s="677"/>
      <c r="AB38" s="677"/>
      <c r="AC38" s="677"/>
      <c r="AD38" s="678">
        <v>6273</v>
      </c>
      <c r="AE38" s="678"/>
      <c r="AF38" s="678"/>
      <c r="AG38" s="678"/>
      <c r="AH38" s="678"/>
      <c r="AI38" s="678"/>
      <c r="AJ38" s="678"/>
      <c r="AK38" s="678"/>
      <c r="AL38" s="643">
        <v>0.1</v>
      </c>
      <c r="AM38" s="644"/>
      <c r="AN38" s="644"/>
      <c r="AO38" s="679"/>
      <c r="AQ38" s="680" t="s">
        <v>336</v>
      </c>
      <c r="AR38" s="681"/>
      <c r="AS38" s="681"/>
      <c r="AT38" s="681"/>
      <c r="AU38" s="681"/>
      <c r="AV38" s="681"/>
      <c r="AW38" s="681"/>
      <c r="AX38" s="681"/>
      <c r="AY38" s="682"/>
      <c r="AZ38" s="640">
        <v>35997</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7594</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1986331</v>
      </c>
      <c r="CS38" s="641"/>
      <c r="CT38" s="641"/>
      <c r="CU38" s="641"/>
      <c r="CV38" s="641"/>
      <c r="CW38" s="641"/>
      <c r="CX38" s="641"/>
      <c r="CY38" s="642"/>
      <c r="CZ38" s="643">
        <v>10</v>
      </c>
      <c r="DA38" s="661"/>
      <c r="DB38" s="661"/>
      <c r="DC38" s="662"/>
      <c r="DD38" s="646">
        <v>1598982</v>
      </c>
      <c r="DE38" s="641"/>
      <c r="DF38" s="641"/>
      <c r="DG38" s="641"/>
      <c r="DH38" s="641"/>
      <c r="DI38" s="641"/>
      <c r="DJ38" s="641"/>
      <c r="DK38" s="642"/>
      <c r="DL38" s="646">
        <v>1527425</v>
      </c>
      <c r="DM38" s="641"/>
      <c r="DN38" s="641"/>
      <c r="DO38" s="641"/>
      <c r="DP38" s="641"/>
      <c r="DQ38" s="641"/>
      <c r="DR38" s="641"/>
      <c r="DS38" s="641"/>
      <c r="DT38" s="641"/>
      <c r="DU38" s="641"/>
      <c r="DV38" s="642"/>
      <c r="DW38" s="643">
        <v>12.7</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1703000</v>
      </c>
      <c r="S39" s="641"/>
      <c r="T39" s="641"/>
      <c r="U39" s="641"/>
      <c r="V39" s="641"/>
      <c r="W39" s="641"/>
      <c r="X39" s="641"/>
      <c r="Y39" s="642"/>
      <c r="Z39" s="677">
        <v>8.6</v>
      </c>
      <c r="AA39" s="677"/>
      <c r="AB39" s="677"/>
      <c r="AC39" s="677"/>
      <c r="AD39" s="678" t="s">
        <v>128</v>
      </c>
      <c r="AE39" s="678"/>
      <c r="AF39" s="678"/>
      <c r="AG39" s="678"/>
      <c r="AH39" s="678"/>
      <c r="AI39" s="678"/>
      <c r="AJ39" s="678"/>
      <c r="AK39" s="678"/>
      <c r="AL39" s="643" t="s">
        <v>128</v>
      </c>
      <c r="AM39" s="644"/>
      <c r="AN39" s="644"/>
      <c r="AO39" s="679"/>
      <c r="AQ39" s="680" t="s">
        <v>340</v>
      </c>
      <c r="AR39" s="681"/>
      <c r="AS39" s="681"/>
      <c r="AT39" s="681"/>
      <c r="AU39" s="681"/>
      <c r="AV39" s="681"/>
      <c r="AW39" s="681"/>
      <c r="AX39" s="681"/>
      <c r="AY39" s="682"/>
      <c r="AZ39" s="640" t="s">
        <v>245</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12029</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135514</v>
      </c>
      <c r="CS39" s="659"/>
      <c r="CT39" s="659"/>
      <c r="CU39" s="659"/>
      <c r="CV39" s="659"/>
      <c r="CW39" s="659"/>
      <c r="CX39" s="659"/>
      <c r="CY39" s="660"/>
      <c r="CZ39" s="643">
        <v>0.7</v>
      </c>
      <c r="DA39" s="661"/>
      <c r="DB39" s="661"/>
      <c r="DC39" s="662"/>
      <c r="DD39" s="646">
        <v>132302</v>
      </c>
      <c r="DE39" s="659"/>
      <c r="DF39" s="659"/>
      <c r="DG39" s="659"/>
      <c r="DH39" s="659"/>
      <c r="DI39" s="659"/>
      <c r="DJ39" s="659"/>
      <c r="DK39" s="660"/>
      <c r="DL39" s="646" t="s">
        <v>245</v>
      </c>
      <c r="DM39" s="659"/>
      <c r="DN39" s="659"/>
      <c r="DO39" s="659"/>
      <c r="DP39" s="659"/>
      <c r="DQ39" s="659"/>
      <c r="DR39" s="659"/>
      <c r="DS39" s="659"/>
      <c r="DT39" s="659"/>
      <c r="DU39" s="659"/>
      <c r="DV39" s="660"/>
      <c r="DW39" s="643" t="s">
        <v>245</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128</v>
      </c>
      <c r="AA40" s="677"/>
      <c r="AB40" s="677"/>
      <c r="AC40" s="677"/>
      <c r="AD40" s="678" t="s">
        <v>128</v>
      </c>
      <c r="AE40" s="678"/>
      <c r="AF40" s="678"/>
      <c r="AG40" s="678"/>
      <c r="AH40" s="678"/>
      <c r="AI40" s="678"/>
      <c r="AJ40" s="678"/>
      <c r="AK40" s="678"/>
      <c r="AL40" s="643" t="s">
        <v>245</v>
      </c>
      <c r="AM40" s="644"/>
      <c r="AN40" s="644"/>
      <c r="AO40" s="679"/>
      <c r="AQ40" s="680" t="s">
        <v>344</v>
      </c>
      <c r="AR40" s="681"/>
      <c r="AS40" s="681"/>
      <c r="AT40" s="681"/>
      <c r="AU40" s="681"/>
      <c r="AV40" s="681"/>
      <c r="AW40" s="681"/>
      <c r="AX40" s="681"/>
      <c r="AY40" s="682"/>
      <c r="AZ40" s="640" t="s">
        <v>245</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103</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t="s">
        <v>245</v>
      </c>
      <c r="CS40" s="641"/>
      <c r="CT40" s="641"/>
      <c r="CU40" s="641"/>
      <c r="CV40" s="641"/>
      <c r="CW40" s="641"/>
      <c r="CX40" s="641"/>
      <c r="CY40" s="642"/>
      <c r="CZ40" s="643" t="s">
        <v>128</v>
      </c>
      <c r="DA40" s="661"/>
      <c r="DB40" s="661"/>
      <c r="DC40" s="662"/>
      <c r="DD40" s="646" t="s">
        <v>128</v>
      </c>
      <c r="DE40" s="641"/>
      <c r="DF40" s="641"/>
      <c r="DG40" s="641"/>
      <c r="DH40" s="641"/>
      <c r="DI40" s="641"/>
      <c r="DJ40" s="641"/>
      <c r="DK40" s="642"/>
      <c r="DL40" s="646" t="s">
        <v>245</v>
      </c>
      <c r="DM40" s="641"/>
      <c r="DN40" s="641"/>
      <c r="DO40" s="641"/>
      <c r="DP40" s="641"/>
      <c r="DQ40" s="641"/>
      <c r="DR40" s="641"/>
      <c r="DS40" s="641"/>
      <c r="DT40" s="641"/>
      <c r="DU40" s="641"/>
      <c r="DV40" s="642"/>
      <c r="DW40" s="643" t="s">
        <v>128</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732200</v>
      </c>
      <c r="S41" s="641"/>
      <c r="T41" s="641"/>
      <c r="U41" s="641"/>
      <c r="V41" s="641"/>
      <c r="W41" s="641"/>
      <c r="X41" s="641"/>
      <c r="Y41" s="642"/>
      <c r="Z41" s="677">
        <v>3.7</v>
      </c>
      <c r="AA41" s="677"/>
      <c r="AB41" s="677"/>
      <c r="AC41" s="677"/>
      <c r="AD41" s="678" t="s">
        <v>245</v>
      </c>
      <c r="AE41" s="678"/>
      <c r="AF41" s="678"/>
      <c r="AG41" s="678"/>
      <c r="AH41" s="678"/>
      <c r="AI41" s="678"/>
      <c r="AJ41" s="678"/>
      <c r="AK41" s="678"/>
      <c r="AL41" s="643" t="s">
        <v>128</v>
      </c>
      <c r="AM41" s="644"/>
      <c r="AN41" s="644"/>
      <c r="AO41" s="679"/>
      <c r="AQ41" s="680" t="s">
        <v>349</v>
      </c>
      <c r="AR41" s="681"/>
      <c r="AS41" s="681"/>
      <c r="AT41" s="681"/>
      <c r="AU41" s="681"/>
      <c r="AV41" s="681"/>
      <c r="AW41" s="681"/>
      <c r="AX41" s="681"/>
      <c r="AY41" s="682"/>
      <c r="AZ41" s="640">
        <v>493750</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128</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128</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19902317</v>
      </c>
      <c r="S42" s="663"/>
      <c r="T42" s="663"/>
      <c r="U42" s="663"/>
      <c r="V42" s="663"/>
      <c r="W42" s="663"/>
      <c r="X42" s="663"/>
      <c r="Y42" s="665"/>
      <c r="Z42" s="666">
        <v>100</v>
      </c>
      <c r="AA42" s="666"/>
      <c r="AB42" s="666"/>
      <c r="AC42" s="666"/>
      <c r="AD42" s="667">
        <v>11328607</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1492581</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336</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1557237</v>
      </c>
      <c r="CS42" s="641"/>
      <c r="CT42" s="641"/>
      <c r="CU42" s="641"/>
      <c r="CV42" s="641"/>
      <c r="CW42" s="641"/>
      <c r="CX42" s="641"/>
      <c r="CY42" s="642"/>
      <c r="CZ42" s="643">
        <v>7.9</v>
      </c>
      <c r="DA42" s="644"/>
      <c r="DB42" s="644"/>
      <c r="DC42" s="645"/>
      <c r="DD42" s="646">
        <v>354288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52687</v>
      </c>
      <c r="CS43" s="659"/>
      <c r="CT43" s="659"/>
      <c r="CU43" s="659"/>
      <c r="CV43" s="659"/>
      <c r="CW43" s="659"/>
      <c r="CX43" s="659"/>
      <c r="CY43" s="660"/>
      <c r="CZ43" s="643">
        <v>0.3</v>
      </c>
      <c r="DA43" s="661"/>
      <c r="DB43" s="661"/>
      <c r="DC43" s="662"/>
      <c r="DD43" s="646">
        <v>52687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357</v>
      </c>
      <c r="CG44" s="638"/>
      <c r="CH44" s="638"/>
      <c r="CI44" s="638"/>
      <c r="CJ44" s="638"/>
      <c r="CK44" s="638"/>
      <c r="CL44" s="638"/>
      <c r="CM44" s="638"/>
      <c r="CN44" s="638"/>
      <c r="CO44" s="638"/>
      <c r="CP44" s="638"/>
      <c r="CQ44" s="639"/>
      <c r="CR44" s="640">
        <v>1557237</v>
      </c>
      <c r="CS44" s="641"/>
      <c r="CT44" s="641"/>
      <c r="CU44" s="641"/>
      <c r="CV44" s="641"/>
      <c r="CW44" s="641"/>
      <c r="CX44" s="641"/>
      <c r="CY44" s="642"/>
      <c r="CZ44" s="643">
        <v>7.9</v>
      </c>
      <c r="DA44" s="644"/>
      <c r="DB44" s="644"/>
      <c r="DC44" s="645"/>
      <c r="DD44" s="646">
        <v>354288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438521</v>
      </c>
      <c r="CS45" s="659"/>
      <c r="CT45" s="659"/>
      <c r="CU45" s="659"/>
      <c r="CV45" s="659"/>
      <c r="CW45" s="659"/>
      <c r="CX45" s="659"/>
      <c r="CY45" s="660"/>
      <c r="CZ45" s="643">
        <v>2.2000000000000002</v>
      </c>
      <c r="DA45" s="661"/>
      <c r="DB45" s="661"/>
      <c r="DC45" s="662"/>
      <c r="DD45" s="646">
        <v>13309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1106554</v>
      </c>
      <c r="CS46" s="641"/>
      <c r="CT46" s="641"/>
      <c r="CU46" s="641"/>
      <c r="CV46" s="641"/>
      <c r="CW46" s="641"/>
      <c r="CX46" s="641"/>
      <c r="CY46" s="642"/>
      <c r="CZ46" s="643">
        <v>5.6</v>
      </c>
      <c r="DA46" s="644"/>
      <c r="DB46" s="644"/>
      <c r="DC46" s="645"/>
      <c r="DD46" s="646">
        <v>339908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t="s">
        <v>245</v>
      </c>
      <c r="CS47" s="659"/>
      <c r="CT47" s="659"/>
      <c r="CU47" s="659"/>
      <c r="CV47" s="659"/>
      <c r="CW47" s="659"/>
      <c r="CX47" s="659"/>
      <c r="CY47" s="660"/>
      <c r="CZ47" s="643" t="s">
        <v>128</v>
      </c>
      <c r="DA47" s="661"/>
      <c r="DB47" s="661"/>
      <c r="DC47" s="662"/>
      <c r="DD47" s="646" t="s">
        <v>128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245</v>
      </c>
      <c r="CS48" s="641"/>
      <c r="CT48" s="641"/>
      <c r="CU48" s="641"/>
      <c r="CV48" s="641"/>
      <c r="CW48" s="641"/>
      <c r="CX48" s="641"/>
      <c r="CY48" s="642"/>
      <c r="CZ48" s="643" t="s">
        <v>245</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19836049</v>
      </c>
      <c r="CS49" s="625"/>
      <c r="CT49" s="625"/>
      <c r="CU49" s="625"/>
      <c r="CV49" s="625"/>
      <c r="CW49" s="625"/>
      <c r="CX49" s="625"/>
      <c r="CY49" s="626"/>
      <c r="CZ49" s="627">
        <v>100</v>
      </c>
      <c r="DA49" s="628"/>
      <c r="DB49" s="628"/>
      <c r="DC49" s="629"/>
      <c r="DD49" s="630">
        <v>13396308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MdLprdKtkFnvIOLIGh/n2MxS/5fwehflgnI2HluK7tmTpyxyr19WSwQ8sKSarqwi8eGtcFijW9C3OdGCorLNFQ==" saltValue="uDvdti9aR49KN0oQHu64V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70" t="s">
        <v>367</v>
      </c>
      <c r="DK2" s="1171"/>
      <c r="DL2" s="1171"/>
      <c r="DM2" s="1171"/>
      <c r="DN2" s="1171"/>
      <c r="DO2" s="1172"/>
      <c r="DP2" s="250"/>
      <c r="DQ2" s="1170" t="s">
        <v>368</v>
      </c>
      <c r="DR2" s="1171"/>
      <c r="DS2" s="1171"/>
      <c r="DT2" s="1171"/>
      <c r="DU2" s="1171"/>
      <c r="DV2" s="1171"/>
      <c r="DW2" s="1171"/>
      <c r="DX2" s="1171"/>
      <c r="DY2" s="1171"/>
      <c r="DZ2" s="117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23" t="s">
        <v>369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5" t="s">
        <v>371</v>
      </c>
      <c r="B5" s="1056"/>
      <c r="C5" s="1056"/>
      <c r="D5" s="1056"/>
      <c r="E5" s="1056"/>
      <c r="F5" s="1056"/>
      <c r="G5" s="1056"/>
      <c r="H5" s="1056"/>
      <c r="I5" s="1056"/>
      <c r="J5" s="1056"/>
      <c r="K5" s="1056"/>
      <c r="L5" s="1056"/>
      <c r="M5" s="1056"/>
      <c r="N5" s="1056"/>
      <c r="O5" s="1056"/>
      <c r="P5" s="1057"/>
      <c r="Q5" s="1061" t="s">
        <v>372</v>
      </c>
      <c r="R5" s="1062"/>
      <c r="S5" s="1062"/>
      <c r="T5" s="1062"/>
      <c r="U5" s="1063"/>
      <c r="V5" s="1061" t="s">
        <v>373</v>
      </c>
      <c r="W5" s="1062"/>
      <c r="X5" s="1062"/>
      <c r="Y5" s="1062"/>
      <c r="Z5" s="1063"/>
      <c r="AA5" s="1061" t="s">
        <v>374</v>
      </c>
      <c r="AB5" s="1062"/>
      <c r="AC5" s="1062"/>
      <c r="AD5" s="1062"/>
      <c r="AE5" s="1062"/>
      <c r="AF5" s="1173" t="s">
        <v>375</v>
      </c>
      <c r="AG5" s="1062"/>
      <c r="AH5" s="1062"/>
      <c r="AI5" s="1062"/>
      <c r="AJ5" s="1077"/>
      <c r="AK5" s="1062" t="s">
        <v>376</v>
      </c>
      <c r="AL5" s="1062"/>
      <c r="AM5" s="1062"/>
      <c r="AN5" s="1062"/>
      <c r="AO5" s="1063"/>
      <c r="AP5" s="1061" t="s">
        <v>377</v>
      </c>
      <c r="AQ5" s="1062"/>
      <c r="AR5" s="1062"/>
      <c r="AS5" s="1062"/>
      <c r="AT5" s="1063"/>
      <c r="AU5" s="1061" t="s">
        <v>378</v>
      </c>
      <c r="AV5" s="1062"/>
      <c r="AW5" s="1062"/>
      <c r="AX5" s="1062"/>
      <c r="AY5" s="1077"/>
      <c r="AZ5" s="257"/>
      <c r="BA5" s="257"/>
      <c r="BB5" s="257"/>
      <c r="BC5" s="257"/>
      <c r="BD5" s="257"/>
      <c r="BE5" s="258"/>
      <c r="BF5" s="258"/>
      <c r="BG5" s="258"/>
      <c r="BH5" s="258"/>
      <c r="BI5" s="258"/>
      <c r="BJ5" s="258"/>
      <c r="BK5" s="258"/>
      <c r="BL5" s="258"/>
      <c r="BM5" s="258"/>
      <c r="BN5" s="258"/>
      <c r="BO5" s="258"/>
      <c r="BP5" s="258"/>
      <c r="BQ5" s="1055" t="s">
        <v>379</v>
      </c>
      <c r="BR5" s="1056"/>
      <c r="BS5" s="1056"/>
      <c r="BT5" s="1056"/>
      <c r="BU5" s="1056"/>
      <c r="BV5" s="1056"/>
      <c r="BW5" s="1056"/>
      <c r="BX5" s="1056"/>
      <c r="BY5" s="1056"/>
      <c r="BZ5" s="1056"/>
      <c r="CA5" s="1056"/>
      <c r="CB5" s="1056"/>
      <c r="CC5" s="1056"/>
      <c r="CD5" s="1056"/>
      <c r="CE5" s="1056"/>
      <c r="CF5" s="1056"/>
      <c r="CG5" s="1057"/>
      <c r="CH5" s="1061" t="s">
        <v>380</v>
      </c>
      <c r="CI5" s="1062"/>
      <c r="CJ5" s="1062"/>
      <c r="CK5" s="1062"/>
      <c r="CL5" s="1063"/>
      <c r="CM5" s="1061" t="s">
        <v>381</v>
      </c>
      <c r="CN5" s="1062"/>
      <c r="CO5" s="1062"/>
      <c r="CP5" s="1062"/>
      <c r="CQ5" s="1063"/>
      <c r="CR5" s="1061" t="s">
        <v>382</v>
      </c>
      <c r="CS5" s="1062"/>
      <c r="CT5" s="1062"/>
      <c r="CU5" s="1062"/>
      <c r="CV5" s="1063"/>
      <c r="CW5" s="1061" t="s">
        <v>383</v>
      </c>
      <c r="CX5" s="1062"/>
      <c r="CY5" s="1062"/>
      <c r="CZ5" s="1062"/>
      <c r="DA5" s="1063"/>
      <c r="DB5" s="1061" t="s">
        <v>384</v>
      </c>
      <c r="DC5" s="1062"/>
      <c r="DD5" s="1062"/>
      <c r="DE5" s="1062"/>
      <c r="DF5" s="1063"/>
      <c r="DG5" s="1158" t="s">
        <v>385</v>
      </c>
      <c r="DH5" s="1159"/>
      <c r="DI5" s="1159"/>
      <c r="DJ5" s="1159"/>
      <c r="DK5" s="1160"/>
      <c r="DL5" s="1158" t="s">
        <v>386</v>
      </c>
      <c r="DM5" s="1159"/>
      <c r="DN5" s="1159"/>
      <c r="DO5" s="1159"/>
      <c r="DP5" s="1160"/>
      <c r="DQ5" s="1061" t="s">
        <v>387</v>
      </c>
      <c r="DR5" s="1062"/>
      <c r="DS5" s="1062"/>
      <c r="DT5" s="1062"/>
      <c r="DU5" s="1063"/>
      <c r="DV5" s="1061" t="s">
        <v>378</v>
      </c>
      <c r="DW5" s="1062"/>
      <c r="DX5" s="1062"/>
      <c r="DY5" s="1062"/>
      <c r="DZ5" s="1077"/>
      <c r="EA5" s="255"/>
    </row>
    <row r="6" spans="1:131" s="256" customFormat="1" ht="26.25" customHeight="1" thickBot="1" x14ac:dyDescent="0.2">
      <c r="A6" s="1058"/>
      <c r="B6" s="1059"/>
      <c r="C6" s="1059"/>
      <c r="D6" s="1059"/>
      <c r="E6" s="1059"/>
      <c r="F6" s="1059"/>
      <c r="G6" s="1059"/>
      <c r="H6" s="1059"/>
      <c r="I6" s="1059"/>
      <c r="J6" s="1059"/>
      <c r="K6" s="1059"/>
      <c r="L6" s="1059"/>
      <c r="M6" s="1059"/>
      <c r="N6" s="1059"/>
      <c r="O6" s="1059"/>
      <c r="P6" s="1060"/>
      <c r="Q6" s="1064"/>
      <c r="R6" s="1065"/>
      <c r="S6" s="1065"/>
      <c r="T6" s="1065"/>
      <c r="U6" s="1066"/>
      <c r="V6" s="1064"/>
      <c r="W6" s="1065"/>
      <c r="X6" s="1065"/>
      <c r="Y6" s="1065"/>
      <c r="Z6" s="1066"/>
      <c r="AA6" s="1064"/>
      <c r="AB6" s="1065"/>
      <c r="AC6" s="1065"/>
      <c r="AD6" s="1065"/>
      <c r="AE6" s="1065"/>
      <c r="AF6" s="1174"/>
      <c r="AG6" s="1065"/>
      <c r="AH6" s="1065"/>
      <c r="AI6" s="1065"/>
      <c r="AJ6" s="1078"/>
      <c r="AK6" s="1065"/>
      <c r="AL6" s="1065"/>
      <c r="AM6" s="1065"/>
      <c r="AN6" s="1065"/>
      <c r="AO6" s="1066"/>
      <c r="AP6" s="1064"/>
      <c r="AQ6" s="1065"/>
      <c r="AR6" s="1065"/>
      <c r="AS6" s="1065"/>
      <c r="AT6" s="1066"/>
      <c r="AU6" s="1064"/>
      <c r="AV6" s="1065"/>
      <c r="AW6" s="1065"/>
      <c r="AX6" s="1065"/>
      <c r="AY6" s="1078"/>
      <c r="AZ6" s="253"/>
      <c r="BA6" s="253"/>
      <c r="BB6" s="253"/>
      <c r="BC6" s="253"/>
      <c r="BD6" s="253"/>
      <c r="BE6" s="254"/>
      <c r="BF6" s="254"/>
      <c r="BG6" s="254"/>
      <c r="BH6" s="254"/>
      <c r="BI6" s="254"/>
      <c r="BJ6" s="254"/>
      <c r="BK6" s="254"/>
      <c r="BL6" s="254"/>
      <c r="BM6" s="254"/>
      <c r="BN6" s="254"/>
      <c r="BO6" s="254"/>
      <c r="BP6" s="254"/>
      <c r="BQ6" s="1058"/>
      <c r="BR6" s="1059"/>
      <c r="BS6" s="1059"/>
      <c r="BT6" s="1059"/>
      <c r="BU6" s="1059"/>
      <c r="BV6" s="1059"/>
      <c r="BW6" s="1059"/>
      <c r="BX6" s="1059"/>
      <c r="BY6" s="1059"/>
      <c r="BZ6" s="1059"/>
      <c r="CA6" s="1059"/>
      <c r="CB6" s="1059"/>
      <c r="CC6" s="1059"/>
      <c r="CD6" s="1059"/>
      <c r="CE6" s="1059"/>
      <c r="CF6" s="1059"/>
      <c r="CG6" s="1060"/>
      <c r="CH6" s="1064"/>
      <c r="CI6" s="1065"/>
      <c r="CJ6" s="1065"/>
      <c r="CK6" s="1065"/>
      <c r="CL6" s="1066"/>
      <c r="CM6" s="1064"/>
      <c r="CN6" s="1065"/>
      <c r="CO6" s="1065"/>
      <c r="CP6" s="1065"/>
      <c r="CQ6" s="1066"/>
      <c r="CR6" s="1064"/>
      <c r="CS6" s="1065"/>
      <c r="CT6" s="1065"/>
      <c r="CU6" s="1065"/>
      <c r="CV6" s="1066"/>
      <c r="CW6" s="1064"/>
      <c r="CX6" s="1065"/>
      <c r="CY6" s="1065"/>
      <c r="CZ6" s="1065"/>
      <c r="DA6" s="1066"/>
      <c r="DB6" s="1064"/>
      <c r="DC6" s="1065"/>
      <c r="DD6" s="1065"/>
      <c r="DE6" s="1065"/>
      <c r="DF6" s="1066"/>
      <c r="DG6" s="1161"/>
      <c r="DH6" s="1162"/>
      <c r="DI6" s="1162"/>
      <c r="DJ6" s="1162"/>
      <c r="DK6" s="1163"/>
      <c r="DL6" s="1161"/>
      <c r="DM6" s="1162"/>
      <c r="DN6" s="1162"/>
      <c r="DO6" s="1162"/>
      <c r="DP6" s="1163"/>
      <c r="DQ6" s="1064"/>
      <c r="DR6" s="1065"/>
      <c r="DS6" s="1065"/>
      <c r="DT6" s="1065"/>
      <c r="DU6" s="1066"/>
      <c r="DV6" s="1064"/>
      <c r="DW6" s="1065"/>
      <c r="DX6" s="1065"/>
      <c r="DY6" s="1065"/>
      <c r="DZ6" s="1078"/>
      <c r="EA6" s="255"/>
    </row>
    <row r="7" spans="1:131" s="256" customFormat="1" ht="26.25" customHeight="1" thickTop="1" x14ac:dyDescent="0.15">
      <c r="A7" s="259">
        <v>1</v>
      </c>
      <c r="B7" s="1110" t="s">
        <v>388</v>
      </c>
      <c r="C7" s="1111"/>
      <c r="D7" s="1111"/>
      <c r="E7" s="1111"/>
      <c r="F7" s="1111"/>
      <c r="G7" s="1111"/>
      <c r="H7" s="1111"/>
      <c r="I7" s="1111"/>
      <c r="J7" s="1111"/>
      <c r="K7" s="1111"/>
      <c r="L7" s="1111"/>
      <c r="M7" s="1111"/>
      <c r="N7" s="1111"/>
      <c r="O7" s="1111"/>
      <c r="P7" s="1112"/>
      <c r="Q7" s="1164">
        <v>20091</v>
      </c>
      <c r="R7" s="1165"/>
      <c r="S7" s="1165"/>
      <c r="T7" s="1165"/>
      <c r="U7" s="1165"/>
      <c r="V7" s="1165">
        <v>20025</v>
      </c>
      <c r="W7" s="1165"/>
      <c r="X7" s="1165"/>
      <c r="Y7" s="1165"/>
      <c r="Z7" s="1165"/>
      <c r="AA7" s="1165">
        <v>66</v>
      </c>
      <c r="AB7" s="1165"/>
      <c r="AC7" s="1165"/>
      <c r="AD7" s="1165"/>
      <c r="AE7" s="1166"/>
      <c r="AF7" s="1167">
        <v>51</v>
      </c>
      <c r="AG7" s="1168"/>
      <c r="AH7" s="1168"/>
      <c r="AI7" s="1168"/>
      <c r="AJ7" s="1169"/>
      <c r="AK7" s="1151">
        <v>183</v>
      </c>
      <c r="AL7" s="1152"/>
      <c r="AM7" s="1152"/>
      <c r="AN7" s="1152"/>
      <c r="AO7" s="1152"/>
      <c r="AP7" s="1152">
        <v>17375</v>
      </c>
      <c r="AQ7" s="1152"/>
      <c r="AR7" s="1152"/>
      <c r="AS7" s="1152"/>
      <c r="AT7" s="1152"/>
      <c r="AU7" s="1153"/>
      <c r="AV7" s="1153"/>
      <c r="AW7" s="1153"/>
      <c r="AX7" s="1153"/>
      <c r="AY7" s="1154"/>
      <c r="AZ7" s="253"/>
      <c r="BA7" s="253"/>
      <c r="BB7" s="253"/>
      <c r="BC7" s="253"/>
      <c r="BD7" s="253"/>
      <c r="BE7" s="254"/>
      <c r="BF7" s="254"/>
      <c r="BG7" s="254"/>
      <c r="BH7" s="254"/>
      <c r="BI7" s="254"/>
      <c r="BJ7" s="254"/>
      <c r="BK7" s="254"/>
      <c r="BL7" s="254"/>
      <c r="BM7" s="254"/>
      <c r="BN7" s="254"/>
      <c r="BO7" s="254"/>
      <c r="BP7" s="254"/>
      <c r="BQ7" s="260">
        <v>1</v>
      </c>
      <c r="BR7" s="261"/>
      <c r="BS7" s="1155" t="s">
        <v>580</v>
      </c>
      <c r="BT7" s="1156"/>
      <c r="BU7" s="1156"/>
      <c r="BV7" s="1156"/>
      <c r="BW7" s="1156"/>
      <c r="BX7" s="1156"/>
      <c r="BY7" s="1156"/>
      <c r="BZ7" s="1156"/>
      <c r="CA7" s="1156"/>
      <c r="CB7" s="1156"/>
      <c r="CC7" s="1156"/>
      <c r="CD7" s="1156"/>
      <c r="CE7" s="1156"/>
      <c r="CF7" s="1156"/>
      <c r="CG7" s="1157"/>
      <c r="CH7" s="1148">
        <v>1</v>
      </c>
      <c r="CI7" s="1149"/>
      <c r="CJ7" s="1149"/>
      <c r="CK7" s="1149"/>
      <c r="CL7" s="1150"/>
      <c r="CM7" s="1148">
        <v>346</v>
      </c>
      <c r="CN7" s="1149"/>
      <c r="CO7" s="1149"/>
      <c r="CP7" s="1149"/>
      <c r="CQ7" s="1150"/>
      <c r="CR7" s="1148">
        <v>300</v>
      </c>
      <c r="CS7" s="1149"/>
      <c r="CT7" s="1149"/>
      <c r="CU7" s="1149"/>
      <c r="CV7" s="1150"/>
      <c r="CW7" s="1148">
        <v>3</v>
      </c>
      <c r="CX7" s="1149"/>
      <c r="CY7" s="1149"/>
      <c r="CZ7" s="1149"/>
      <c r="DA7" s="1150"/>
      <c r="DB7" s="1148" t="s">
        <v>576</v>
      </c>
      <c r="DC7" s="1149"/>
      <c r="DD7" s="1149"/>
      <c r="DE7" s="1149"/>
      <c r="DF7" s="1150"/>
      <c r="DG7" s="1148" t="s">
        <v>576</v>
      </c>
      <c r="DH7" s="1149"/>
      <c r="DI7" s="1149"/>
      <c r="DJ7" s="1149"/>
      <c r="DK7" s="1150"/>
      <c r="DL7" s="1148" t="s">
        <v>576</v>
      </c>
      <c r="DM7" s="1149"/>
      <c r="DN7" s="1149"/>
      <c r="DO7" s="1149"/>
      <c r="DP7" s="1150"/>
      <c r="DQ7" s="1148" t="s">
        <v>576</v>
      </c>
      <c r="DR7" s="1149"/>
      <c r="DS7" s="1149"/>
      <c r="DT7" s="1149"/>
      <c r="DU7" s="1150"/>
      <c r="DV7" s="1175"/>
      <c r="DW7" s="1176"/>
      <c r="DX7" s="1176"/>
      <c r="DY7" s="1176"/>
      <c r="DZ7" s="1177"/>
      <c r="EA7" s="255"/>
    </row>
    <row r="8" spans="1:131" s="256" customFormat="1" ht="26.25" customHeight="1" x14ac:dyDescent="0.15">
      <c r="A8" s="262">
        <v>2</v>
      </c>
      <c r="B8" s="1097" t="s">
        <v>389</v>
      </c>
      <c r="C8" s="1098"/>
      <c r="D8" s="1098"/>
      <c r="E8" s="1098"/>
      <c r="F8" s="1098"/>
      <c r="G8" s="1098"/>
      <c r="H8" s="1098"/>
      <c r="I8" s="1098"/>
      <c r="J8" s="1098"/>
      <c r="K8" s="1098"/>
      <c r="L8" s="1098"/>
      <c r="M8" s="1098"/>
      <c r="N8" s="1098"/>
      <c r="O8" s="1098"/>
      <c r="P8" s="1099"/>
      <c r="Q8" s="1103" t="s">
        <v>589</v>
      </c>
      <c r="R8" s="1104"/>
      <c r="S8" s="1104"/>
      <c r="T8" s="1104"/>
      <c r="U8" s="1104"/>
      <c r="V8" s="1104" t="s">
        <v>590</v>
      </c>
      <c r="W8" s="1104"/>
      <c r="X8" s="1104"/>
      <c r="Y8" s="1104"/>
      <c r="Z8" s="1104"/>
      <c r="AA8" s="1104" t="s">
        <v>575</v>
      </c>
      <c r="AB8" s="1104"/>
      <c r="AC8" s="1104"/>
      <c r="AD8" s="1104"/>
      <c r="AE8" s="1105"/>
      <c r="AF8" s="1079" t="s">
        <v>128</v>
      </c>
      <c r="AG8" s="1080"/>
      <c r="AH8" s="1080"/>
      <c r="AI8" s="1080"/>
      <c r="AJ8" s="1081"/>
      <c r="AK8" s="1146" t="s">
        <v>590</v>
      </c>
      <c r="AL8" s="1147"/>
      <c r="AM8" s="1147"/>
      <c r="AN8" s="1147"/>
      <c r="AO8" s="1147"/>
      <c r="AP8" s="1147" t="s">
        <v>576</v>
      </c>
      <c r="AQ8" s="1147"/>
      <c r="AR8" s="1147"/>
      <c r="AS8" s="1147"/>
      <c r="AT8" s="1147"/>
      <c r="AU8" s="1144"/>
      <c r="AV8" s="1144"/>
      <c r="AW8" s="1144"/>
      <c r="AX8" s="1144"/>
      <c r="AY8" s="1145"/>
      <c r="AZ8" s="253"/>
      <c r="BA8" s="253"/>
      <c r="BB8" s="253"/>
      <c r="BC8" s="253"/>
      <c r="BD8" s="253"/>
      <c r="BE8" s="254"/>
      <c r="BF8" s="254"/>
      <c r="BG8" s="254"/>
      <c r="BH8" s="254"/>
      <c r="BI8" s="254"/>
      <c r="BJ8" s="254"/>
      <c r="BK8" s="254"/>
      <c r="BL8" s="254"/>
      <c r="BM8" s="254"/>
      <c r="BN8" s="254"/>
      <c r="BO8" s="254"/>
      <c r="BP8" s="254"/>
      <c r="BQ8" s="263">
        <v>2</v>
      </c>
      <c r="BR8" s="264"/>
      <c r="BS8" s="1074" t="s">
        <v>581</v>
      </c>
      <c r="BT8" s="1075"/>
      <c r="BU8" s="1075"/>
      <c r="BV8" s="1075"/>
      <c r="BW8" s="1075"/>
      <c r="BX8" s="1075"/>
      <c r="BY8" s="1075"/>
      <c r="BZ8" s="1075"/>
      <c r="CA8" s="1075"/>
      <c r="CB8" s="1075"/>
      <c r="CC8" s="1075"/>
      <c r="CD8" s="1075"/>
      <c r="CE8" s="1075"/>
      <c r="CF8" s="1075"/>
      <c r="CG8" s="1076"/>
      <c r="CH8" s="1049">
        <v>-5</v>
      </c>
      <c r="CI8" s="1050"/>
      <c r="CJ8" s="1050"/>
      <c r="CK8" s="1050"/>
      <c r="CL8" s="1051"/>
      <c r="CM8" s="1049">
        <v>-4</v>
      </c>
      <c r="CN8" s="1050"/>
      <c r="CO8" s="1050"/>
      <c r="CP8" s="1050"/>
      <c r="CQ8" s="1051"/>
      <c r="CR8" s="1049">
        <v>1</v>
      </c>
      <c r="CS8" s="1050"/>
      <c r="CT8" s="1050"/>
      <c r="CU8" s="1050"/>
      <c r="CV8" s="1051"/>
      <c r="CW8" s="1049" t="s">
        <v>576</v>
      </c>
      <c r="CX8" s="1050"/>
      <c r="CY8" s="1050"/>
      <c r="CZ8" s="1050"/>
      <c r="DA8" s="1051"/>
      <c r="DB8" s="1049" t="s">
        <v>582</v>
      </c>
      <c r="DC8" s="1050"/>
      <c r="DD8" s="1050"/>
      <c r="DE8" s="1050"/>
      <c r="DF8" s="1051"/>
      <c r="DG8" s="1049" t="s">
        <v>576</v>
      </c>
      <c r="DH8" s="1050"/>
      <c r="DI8" s="1050"/>
      <c r="DJ8" s="1050"/>
      <c r="DK8" s="1051"/>
      <c r="DL8" s="1049" t="s">
        <v>576</v>
      </c>
      <c r="DM8" s="1050"/>
      <c r="DN8" s="1050"/>
      <c r="DO8" s="1050"/>
      <c r="DP8" s="1051"/>
      <c r="DQ8" s="1049" t="s">
        <v>576</v>
      </c>
      <c r="DR8" s="1050"/>
      <c r="DS8" s="1050"/>
      <c r="DT8" s="1050"/>
      <c r="DU8" s="1051"/>
      <c r="DV8" s="1052"/>
      <c r="DW8" s="1053"/>
      <c r="DX8" s="1053"/>
      <c r="DY8" s="1053"/>
      <c r="DZ8" s="1054"/>
      <c r="EA8" s="255"/>
    </row>
    <row r="9" spans="1:131" s="256" customFormat="1" ht="26.25" customHeight="1" x14ac:dyDescent="0.15">
      <c r="A9" s="262">
        <v>3</v>
      </c>
      <c r="B9" s="1097"/>
      <c r="C9" s="1098"/>
      <c r="D9" s="1098"/>
      <c r="E9" s="1098"/>
      <c r="F9" s="1098"/>
      <c r="G9" s="1098"/>
      <c r="H9" s="1098"/>
      <c r="I9" s="1098"/>
      <c r="J9" s="1098"/>
      <c r="K9" s="1098"/>
      <c r="L9" s="1098"/>
      <c r="M9" s="1098"/>
      <c r="N9" s="1098"/>
      <c r="O9" s="1098"/>
      <c r="P9" s="1099"/>
      <c r="Q9" s="1103"/>
      <c r="R9" s="1104"/>
      <c r="S9" s="1104"/>
      <c r="T9" s="1104"/>
      <c r="U9" s="1104"/>
      <c r="V9" s="1104"/>
      <c r="W9" s="1104"/>
      <c r="X9" s="1104"/>
      <c r="Y9" s="1104"/>
      <c r="Z9" s="1104"/>
      <c r="AA9" s="1104"/>
      <c r="AB9" s="1104"/>
      <c r="AC9" s="1104"/>
      <c r="AD9" s="1104"/>
      <c r="AE9" s="1105"/>
      <c r="AF9" s="1079"/>
      <c r="AG9" s="1080"/>
      <c r="AH9" s="1080"/>
      <c r="AI9" s="1080"/>
      <c r="AJ9" s="1081"/>
      <c r="AK9" s="1146"/>
      <c r="AL9" s="1147"/>
      <c r="AM9" s="1147"/>
      <c r="AN9" s="1147"/>
      <c r="AO9" s="1147"/>
      <c r="AP9" s="1147"/>
      <c r="AQ9" s="1147"/>
      <c r="AR9" s="1147"/>
      <c r="AS9" s="1147"/>
      <c r="AT9" s="1147"/>
      <c r="AU9" s="1144"/>
      <c r="AV9" s="1144"/>
      <c r="AW9" s="1144"/>
      <c r="AX9" s="1144"/>
      <c r="AY9" s="1145"/>
      <c r="AZ9" s="253"/>
      <c r="BA9" s="253"/>
      <c r="BB9" s="253"/>
      <c r="BC9" s="253"/>
      <c r="BD9" s="253"/>
      <c r="BE9" s="254"/>
      <c r="BF9" s="254"/>
      <c r="BG9" s="254"/>
      <c r="BH9" s="254"/>
      <c r="BI9" s="254"/>
      <c r="BJ9" s="254"/>
      <c r="BK9" s="254"/>
      <c r="BL9" s="254"/>
      <c r="BM9" s="254"/>
      <c r="BN9" s="254"/>
      <c r="BO9" s="254"/>
      <c r="BP9" s="254"/>
      <c r="BQ9" s="263">
        <v>3</v>
      </c>
      <c r="BR9" s="264"/>
      <c r="BS9" s="1074"/>
      <c r="BT9" s="1075"/>
      <c r="BU9" s="1075"/>
      <c r="BV9" s="1075"/>
      <c r="BW9" s="1075"/>
      <c r="BX9" s="1075"/>
      <c r="BY9" s="1075"/>
      <c r="BZ9" s="1075"/>
      <c r="CA9" s="1075"/>
      <c r="CB9" s="1075"/>
      <c r="CC9" s="1075"/>
      <c r="CD9" s="1075"/>
      <c r="CE9" s="1075"/>
      <c r="CF9" s="1075"/>
      <c r="CG9" s="1076"/>
      <c r="CH9" s="1049"/>
      <c r="CI9" s="1050"/>
      <c r="CJ9" s="1050"/>
      <c r="CK9" s="1050"/>
      <c r="CL9" s="1051"/>
      <c r="CM9" s="1049"/>
      <c r="CN9" s="1050"/>
      <c r="CO9" s="1050"/>
      <c r="CP9" s="1050"/>
      <c r="CQ9" s="1051"/>
      <c r="CR9" s="1049"/>
      <c r="CS9" s="1050"/>
      <c r="CT9" s="1050"/>
      <c r="CU9" s="1050"/>
      <c r="CV9" s="1051"/>
      <c r="CW9" s="1049"/>
      <c r="CX9" s="1050"/>
      <c r="CY9" s="1050"/>
      <c r="CZ9" s="1050"/>
      <c r="DA9" s="1051"/>
      <c r="DB9" s="1049"/>
      <c r="DC9" s="1050"/>
      <c r="DD9" s="1050"/>
      <c r="DE9" s="1050"/>
      <c r="DF9" s="1051"/>
      <c r="DG9" s="1049"/>
      <c r="DH9" s="1050"/>
      <c r="DI9" s="1050"/>
      <c r="DJ9" s="1050"/>
      <c r="DK9" s="1051"/>
      <c r="DL9" s="1049"/>
      <c r="DM9" s="1050"/>
      <c r="DN9" s="1050"/>
      <c r="DO9" s="1050"/>
      <c r="DP9" s="1051"/>
      <c r="DQ9" s="1049"/>
      <c r="DR9" s="1050"/>
      <c r="DS9" s="1050"/>
      <c r="DT9" s="1050"/>
      <c r="DU9" s="1051"/>
      <c r="DV9" s="1052"/>
      <c r="DW9" s="1053"/>
      <c r="DX9" s="1053"/>
      <c r="DY9" s="1053"/>
      <c r="DZ9" s="1054"/>
      <c r="EA9" s="255"/>
    </row>
    <row r="10" spans="1:131" s="256" customFormat="1" ht="26.25" customHeight="1" x14ac:dyDescent="0.15">
      <c r="A10" s="262">
        <v>4</v>
      </c>
      <c r="B10" s="1097"/>
      <c r="C10" s="1098"/>
      <c r="D10" s="1098"/>
      <c r="E10" s="1098"/>
      <c r="F10" s="1098"/>
      <c r="G10" s="1098"/>
      <c r="H10" s="1098"/>
      <c r="I10" s="1098"/>
      <c r="J10" s="1098"/>
      <c r="K10" s="1098"/>
      <c r="L10" s="1098"/>
      <c r="M10" s="1098"/>
      <c r="N10" s="1098"/>
      <c r="O10" s="1098"/>
      <c r="P10" s="1099"/>
      <c r="Q10" s="1103"/>
      <c r="R10" s="1104"/>
      <c r="S10" s="1104"/>
      <c r="T10" s="1104"/>
      <c r="U10" s="1104"/>
      <c r="V10" s="1104"/>
      <c r="W10" s="1104"/>
      <c r="X10" s="1104"/>
      <c r="Y10" s="1104"/>
      <c r="Z10" s="1104"/>
      <c r="AA10" s="1104"/>
      <c r="AB10" s="1104"/>
      <c r="AC10" s="1104"/>
      <c r="AD10" s="1104"/>
      <c r="AE10" s="1105"/>
      <c r="AF10" s="1079"/>
      <c r="AG10" s="1080"/>
      <c r="AH10" s="1080"/>
      <c r="AI10" s="1080"/>
      <c r="AJ10" s="1081"/>
      <c r="AK10" s="1146"/>
      <c r="AL10" s="1147"/>
      <c r="AM10" s="1147"/>
      <c r="AN10" s="1147"/>
      <c r="AO10" s="1147"/>
      <c r="AP10" s="1147"/>
      <c r="AQ10" s="1147"/>
      <c r="AR10" s="1147"/>
      <c r="AS10" s="1147"/>
      <c r="AT10" s="1147"/>
      <c r="AU10" s="1144"/>
      <c r="AV10" s="1144"/>
      <c r="AW10" s="1144"/>
      <c r="AX10" s="1144"/>
      <c r="AY10" s="1145"/>
      <c r="AZ10" s="253"/>
      <c r="BA10" s="253"/>
      <c r="BB10" s="253"/>
      <c r="BC10" s="253"/>
      <c r="BD10" s="253"/>
      <c r="BE10" s="254"/>
      <c r="BF10" s="254"/>
      <c r="BG10" s="254"/>
      <c r="BH10" s="254"/>
      <c r="BI10" s="254"/>
      <c r="BJ10" s="254"/>
      <c r="BK10" s="254"/>
      <c r="BL10" s="254"/>
      <c r="BM10" s="254"/>
      <c r="BN10" s="254"/>
      <c r="BO10" s="254"/>
      <c r="BP10" s="254"/>
      <c r="BQ10" s="263">
        <v>4</v>
      </c>
      <c r="BR10" s="264"/>
      <c r="BS10" s="1074"/>
      <c r="BT10" s="1075"/>
      <c r="BU10" s="1075"/>
      <c r="BV10" s="1075"/>
      <c r="BW10" s="1075"/>
      <c r="BX10" s="1075"/>
      <c r="BY10" s="1075"/>
      <c r="BZ10" s="1075"/>
      <c r="CA10" s="1075"/>
      <c r="CB10" s="1075"/>
      <c r="CC10" s="1075"/>
      <c r="CD10" s="1075"/>
      <c r="CE10" s="1075"/>
      <c r="CF10" s="1075"/>
      <c r="CG10" s="1076"/>
      <c r="CH10" s="1049"/>
      <c r="CI10" s="1050"/>
      <c r="CJ10" s="1050"/>
      <c r="CK10" s="1050"/>
      <c r="CL10" s="1051"/>
      <c r="CM10" s="1049" t="s">
        <v>583</v>
      </c>
      <c r="CN10" s="1050"/>
      <c r="CO10" s="1050"/>
      <c r="CP10" s="1050"/>
      <c r="CQ10" s="1051"/>
      <c r="CR10" s="1049"/>
      <c r="CS10" s="1050"/>
      <c r="CT10" s="1050"/>
      <c r="CU10" s="1050"/>
      <c r="CV10" s="1051"/>
      <c r="CW10" s="1049"/>
      <c r="CX10" s="1050"/>
      <c r="CY10" s="1050"/>
      <c r="CZ10" s="1050"/>
      <c r="DA10" s="1051"/>
      <c r="DB10" s="1049"/>
      <c r="DC10" s="1050"/>
      <c r="DD10" s="1050"/>
      <c r="DE10" s="1050"/>
      <c r="DF10" s="1051"/>
      <c r="DG10" s="1049"/>
      <c r="DH10" s="1050"/>
      <c r="DI10" s="1050"/>
      <c r="DJ10" s="1050"/>
      <c r="DK10" s="1051"/>
      <c r="DL10" s="1049"/>
      <c r="DM10" s="1050"/>
      <c r="DN10" s="1050"/>
      <c r="DO10" s="1050"/>
      <c r="DP10" s="1051"/>
      <c r="DQ10" s="1049"/>
      <c r="DR10" s="1050"/>
      <c r="DS10" s="1050"/>
      <c r="DT10" s="1050"/>
      <c r="DU10" s="1051"/>
      <c r="DV10" s="1052"/>
      <c r="DW10" s="1053"/>
      <c r="DX10" s="1053"/>
      <c r="DY10" s="1053"/>
      <c r="DZ10" s="1054"/>
      <c r="EA10" s="255"/>
    </row>
    <row r="11" spans="1:131" s="256" customFormat="1" ht="26.25" customHeight="1" x14ac:dyDescent="0.15">
      <c r="A11" s="262">
        <v>5</v>
      </c>
      <c r="B11" s="1097"/>
      <c r="C11" s="1098"/>
      <c r="D11" s="1098"/>
      <c r="E11" s="1098"/>
      <c r="F11" s="1098"/>
      <c r="G11" s="1098"/>
      <c r="H11" s="1098"/>
      <c r="I11" s="1098"/>
      <c r="J11" s="1098"/>
      <c r="K11" s="1098"/>
      <c r="L11" s="1098"/>
      <c r="M11" s="1098"/>
      <c r="N11" s="1098"/>
      <c r="O11" s="1098"/>
      <c r="P11" s="1099"/>
      <c r="Q11" s="1103"/>
      <c r="R11" s="1104"/>
      <c r="S11" s="1104"/>
      <c r="T11" s="1104"/>
      <c r="U11" s="1104"/>
      <c r="V11" s="1104"/>
      <c r="W11" s="1104"/>
      <c r="X11" s="1104"/>
      <c r="Y11" s="1104"/>
      <c r="Z11" s="1104"/>
      <c r="AA11" s="1104"/>
      <c r="AB11" s="1104"/>
      <c r="AC11" s="1104"/>
      <c r="AD11" s="1104"/>
      <c r="AE11" s="1105"/>
      <c r="AF11" s="1079"/>
      <c r="AG11" s="1080"/>
      <c r="AH11" s="1080"/>
      <c r="AI11" s="1080"/>
      <c r="AJ11" s="1081"/>
      <c r="AK11" s="1146"/>
      <c r="AL11" s="1147"/>
      <c r="AM11" s="1147"/>
      <c r="AN11" s="1147"/>
      <c r="AO11" s="1147"/>
      <c r="AP11" s="1147"/>
      <c r="AQ11" s="1147"/>
      <c r="AR11" s="1147"/>
      <c r="AS11" s="1147"/>
      <c r="AT11" s="1147"/>
      <c r="AU11" s="1144"/>
      <c r="AV11" s="1144"/>
      <c r="AW11" s="1144"/>
      <c r="AX11" s="1144"/>
      <c r="AY11" s="1145"/>
      <c r="AZ11" s="253"/>
      <c r="BA11" s="253"/>
      <c r="BB11" s="253"/>
      <c r="BC11" s="253"/>
      <c r="BD11" s="253"/>
      <c r="BE11" s="254"/>
      <c r="BF11" s="254"/>
      <c r="BG11" s="254"/>
      <c r="BH11" s="254"/>
      <c r="BI11" s="254"/>
      <c r="BJ11" s="254"/>
      <c r="BK11" s="254"/>
      <c r="BL11" s="254"/>
      <c r="BM11" s="254"/>
      <c r="BN11" s="254"/>
      <c r="BO11" s="254"/>
      <c r="BP11" s="254"/>
      <c r="BQ11" s="263">
        <v>5</v>
      </c>
      <c r="BR11" s="264"/>
      <c r="BS11" s="1074"/>
      <c r="BT11" s="1075"/>
      <c r="BU11" s="1075"/>
      <c r="BV11" s="1075"/>
      <c r="BW11" s="1075"/>
      <c r="BX11" s="1075"/>
      <c r="BY11" s="1075"/>
      <c r="BZ11" s="1075"/>
      <c r="CA11" s="1075"/>
      <c r="CB11" s="1075"/>
      <c r="CC11" s="1075"/>
      <c r="CD11" s="1075"/>
      <c r="CE11" s="1075"/>
      <c r="CF11" s="1075"/>
      <c r="CG11" s="1076"/>
      <c r="CH11" s="1049"/>
      <c r="CI11" s="1050"/>
      <c r="CJ11" s="1050"/>
      <c r="CK11" s="1050"/>
      <c r="CL11" s="1051"/>
      <c r="CM11" s="1049"/>
      <c r="CN11" s="1050"/>
      <c r="CO11" s="1050"/>
      <c r="CP11" s="1050"/>
      <c r="CQ11" s="1051"/>
      <c r="CR11" s="1049"/>
      <c r="CS11" s="1050"/>
      <c r="CT11" s="1050"/>
      <c r="CU11" s="1050"/>
      <c r="CV11" s="1051"/>
      <c r="CW11" s="1049"/>
      <c r="CX11" s="1050"/>
      <c r="CY11" s="1050"/>
      <c r="CZ11" s="1050"/>
      <c r="DA11" s="1051"/>
      <c r="DB11" s="1049"/>
      <c r="DC11" s="1050"/>
      <c r="DD11" s="1050"/>
      <c r="DE11" s="1050"/>
      <c r="DF11" s="1051"/>
      <c r="DG11" s="1049"/>
      <c r="DH11" s="1050"/>
      <c r="DI11" s="1050"/>
      <c r="DJ11" s="1050"/>
      <c r="DK11" s="1051"/>
      <c r="DL11" s="1049"/>
      <c r="DM11" s="1050"/>
      <c r="DN11" s="1050"/>
      <c r="DO11" s="1050"/>
      <c r="DP11" s="1051"/>
      <c r="DQ11" s="1049"/>
      <c r="DR11" s="1050"/>
      <c r="DS11" s="1050"/>
      <c r="DT11" s="1050"/>
      <c r="DU11" s="1051"/>
      <c r="DV11" s="1052"/>
      <c r="DW11" s="1053"/>
      <c r="DX11" s="1053"/>
      <c r="DY11" s="1053"/>
      <c r="DZ11" s="1054"/>
      <c r="EA11" s="255"/>
    </row>
    <row r="12" spans="1:131" s="256" customFormat="1" ht="26.25" customHeight="1" x14ac:dyDescent="0.15">
      <c r="A12" s="262">
        <v>6</v>
      </c>
      <c r="B12" s="1097"/>
      <c r="C12" s="1098"/>
      <c r="D12" s="1098"/>
      <c r="E12" s="1098"/>
      <c r="F12" s="1098"/>
      <c r="G12" s="1098"/>
      <c r="H12" s="1098"/>
      <c r="I12" s="1098"/>
      <c r="J12" s="1098"/>
      <c r="K12" s="1098"/>
      <c r="L12" s="1098"/>
      <c r="M12" s="1098"/>
      <c r="N12" s="1098"/>
      <c r="O12" s="1098"/>
      <c r="P12" s="1099"/>
      <c r="Q12" s="1103"/>
      <c r="R12" s="1104"/>
      <c r="S12" s="1104"/>
      <c r="T12" s="1104"/>
      <c r="U12" s="1104"/>
      <c r="V12" s="1104"/>
      <c r="W12" s="1104"/>
      <c r="X12" s="1104"/>
      <c r="Y12" s="1104"/>
      <c r="Z12" s="1104"/>
      <c r="AA12" s="1104"/>
      <c r="AB12" s="1104"/>
      <c r="AC12" s="1104"/>
      <c r="AD12" s="1104"/>
      <c r="AE12" s="1105"/>
      <c r="AF12" s="1079"/>
      <c r="AG12" s="1080"/>
      <c r="AH12" s="1080"/>
      <c r="AI12" s="1080"/>
      <c r="AJ12" s="1081"/>
      <c r="AK12" s="1146"/>
      <c r="AL12" s="1147"/>
      <c r="AM12" s="1147"/>
      <c r="AN12" s="1147"/>
      <c r="AO12" s="1147"/>
      <c r="AP12" s="1147"/>
      <c r="AQ12" s="1147"/>
      <c r="AR12" s="1147"/>
      <c r="AS12" s="1147"/>
      <c r="AT12" s="1147"/>
      <c r="AU12" s="1144"/>
      <c r="AV12" s="1144"/>
      <c r="AW12" s="1144"/>
      <c r="AX12" s="1144"/>
      <c r="AY12" s="1145"/>
      <c r="AZ12" s="253"/>
      <c r="BA12" s="253"/>
      <c r="BB12" s="253"/>
      <c r="BC12" s="253"/>
      <c r="BD12" s="253"/>
      <c r="BE12" s="254"/>
      <c r="BF12" s="254"/>
      <c r="BG12" s="254"/>
      <c r="BH12" s="254"/>
      <c r="BI12" s="254"/>
      <c r="BJ12" s="254"/>
      <c r="BK12" s="254"/>
      <c r="BL12" s="254"/>
      <c r="BM12" s="254"/>
      <c r="BN12" s="254"/>
      <c r="BO12" s="254"/>
      <c r="BP12" s="254"/>
      <c r="BQ12" s="263">
        <v>6</v>
      </c>
      <c r="BR12" s="264"/>
      <c r="BS12" s="1074"/>
      <c r="BT12" s="1075"/>
      <c r="BU12" s="1075"/>
      <c r="BV12" s="1075"/>
      <c r="BW12" s="1075"/>
      <c r="BX12" s="1075"/>
      <c r="BY12" s="1075"/>
      <c r="BZ12" s="1075"/>
      <c r="CA12" s="1075"/>
      <c r="CB12" s="1075"/>
      <c r="CC12" s="1075"/>
      <c r="CD12" s="1075"/>
      <c r="CE12" s="1075"/>
      <c r="CF12" s="1075"/>
      <c r="CG12" s="1076"/>
      <c r="CH12" s="1049"/>
      <c r="CI12" s="1050"/>
      <c r="CJ12" s="1050"/>
      <c r="CK12" s="1050"/>
      <c r="CL12" s="1051"/>
      <c r="CM12" s="1049"/>
      <c r="CN12" s="1050"/>
      <c r="CO12" s="1050"/>
      <c r="CP12" s="1050"/>
      <c r="CQ12" s="1051"/>
      <c r="CR12" s="1049"/>
      <c r="CS12" s="1050"/>
      <c r="CT12" s="1050"/>
      <c r="CU12" s="1050"/>
      <c r="CV12" s="1051"/>
      <c r="CW12" s="1049"/>
      <c r="CX12" s="1050"/>
      <c r="CY12" s="1050"/>
      <c r="CZ12" s="1050"/>
      <c r="DA12" s="1051"/>
      <c r="DB12" s="1049"/>
      <c r="DC12" s="1050"/>
      <c r="DD12" s="1050"/>
      <c r="DE12" s="1050"/>
      <c r="DF12" s="1051"/>
      <c r="DG12" s="1049"/>
      <c r="DH12" s="1050"/>
      <c r="DI12" s="1050"/>
      <c r="DJ12" s="1050"/>
      <c r="DK12" s="1051"/>
      <c r="DL12" s="1049"/>
      <c r="DM12" s="1050"/>
      <c r="DN12" s="1050"/>
      <c r="DO12" s="1050"/>
      <c r="DP12" s="1051"/>
      <c r="DQ12" s="1049"/>
      <c r="DR12" s="1050"/>
      <c r="DS12" s="1050"/>
      <c r="DT12" s="1050"/>
      <c r="DU12" s="1051"/>
      <c r="DV12" s="1052"/>
      <c r="DW12" s="1053"/>
      <c r="DX12" s="1053"/>
      <c r="DY12" s="1053"/>
      <c r="DZ12" s="1054"/>
      <c r="EA12" s="255"/>
    </row>
    <row r="13" spans="1:131" s="256" customFormat="1" ht="26.25" customHeight="1" x14ac:dyDescent="0.15">
      <c r="A13" s="262">
        <v>7</v>
      </c>
      <c r="B13" s="1097"/>
      <c r="C13" s="1098"/>
      <c r="D13" s="1098"/>
      <c r="E13" s="1098"/>
      <c r="F13" s="1098"/>
      <c r="G13" s="1098"/>
      <c r="H13" s="1098"/>
      <c r="I13" s="1098"/>
      <c r="J13" s="1098"/>
      <c r="K13" s="1098"/>
      <c r="L13" s="1098"/>
      <c r="M13" s="1098"/>
      <c r="N13" s="1098"/>
      <c r="O13" s="1098"/>
      <c r="P13" s="1099"/>
      <c r="Q13" s="1103"/>
      <c r="R13" s="1104"/>
      <c r="S13" s="1104"/>
      <c r="T13" s="1104"/>
      <c r="U13" s="1104"/>
      <c r="V13" s="1104"/>
      <c r="W13" s="1104"/>
      <c r="X13" s="1104"/>
      <c r="Y13" s="1104"/>
      <c r="Z13" s="1104"/>
      <c r="AA13" s="1104"/>
      <c r="AB13" s="1104"/>
      <c r="AC13" s="1104"/>
      <c r="AD13" s="1104"/>
      <c r="AE13" s="1105"/>
      <c r="AF13" s="1079"/>
      <c r="AG13" s="1080"/>
      <c r="AH13" s="1080"/>
      <c r="AI13" s="1080"/>
      <c r="AJ13" s="1081"/>
      <c r="AK13" s="1146"/>
      <c r="AL13" s="1147"/>
      <c r="AM13" s="1147"/>
      <c r="AN13" s="1147"/>
      <c r="AO13" s="1147"/>
      <c r="AP13" s="1147"/>
      <c r="AQ13" s="1147"/>
      <c r="AR13" s="1147"/>
      <c r="AS13" s="1147"/>
      <c r="AT13" s="1147"/>
      <c r="AU13" s="1144"/>
      <c r="AV13" s="1144"/>
      <c r="AW13" s="1144"/>
      <c r="AX13" s="1144"/>
      <c r="AY13" s="1145"/>
      <c r="AZ13" s="253"/>
      <c r="BA13" s="253"/>
      <c r="BB13" s="253"/>
      <c r="BC13" s="253"/>
      <c r="BD13" s="253"/>
      <c r="BE13" s="254"/>
      <c r="BF13" s="254"/>
      <c r="BG13" s="254"/>
      <c r="BH13" s="254"/>
      <c r="BI13" s="254"/>
      <c r="BJ13" s="254"/>
      <c r="BK13" s="254"/>
      <c r="BL13" s="254"/>
      <c r="BM13" s="254"/>
      <c r="BN13" s="254"/>
      <c r="BO13" s="254"/>
      <c r="BP13" s="254"/>
      <c r="BQ13" s="263">
        <v>7</v>
      </c>
      <c r="BR13" s="264"/>
      <c r="BS13" s="1074"/>
      <c r="BT13" s="1075"/>
      <c r="BU13" s="1075"/>
      <c r="BV13" s="1075"/>
      <c r="BW13" s="1075"/>
      <c r="BX13" s="1075"/>
      <c r="BY13" s="1075"/>
      <c r="BZ13" s="1075"/>
      <c r="CA13" s="1075"/>
      <c r="CB13" s="1075"/>
      <c r="CC13" s="1075"/>
      <c r="CD13" s="1075"/>
      <c r="CE13" s="1075"/>
      <c r="CF13" s="1075"/>
      <c r="CG13" s="1076"/>
      <c r="CH13" s="1049"/>
      <c r="CI13" s="1050"/>
      <c r="CJ13" s="1050"/>
      <c r="CK13" s="1050"/>
      <c r="CL13" s="1051"/>
      <c r="CM13" s="1049"/>
      <c r="CN13" s="1050"/>
      <c r="CO13" s="1050"/>
      <c r="CP13" s="1050"/>
      <c r="CQ13" s="1051"/>
      <c r="CR13" s="1049"/>
      <c r="CS13" s="1050"/>
      <c r="CT13" s="1050"/>
      <c r="CU13" s="1050"/>
      <c r="CV13" s="1051"/>
      <c r="CW13" s="1049"/>
      <c r="CX13" s="1050"/>
      <c r="CY13" s="1050"/>
      <c r="CZ13" s="1050"/>
      <c r="DA13" s="1051"/>
      <c r="DB13" s="1049"/>
      <c r="DC13" s="1050"/>
      <c r="DD13" s="1050"/>
      <c r="DE13" s="1050"/>
      <c r="DF13" s="1051"/>
      <c r="DG13" s="1049"/>
      <c r="DH13" s="1050"/>
      <c r="DI13" s="1050"/>
      <c r="DJ13" s="1050"/>
      <c r="DK13" s="1051"/>
      <c r="DL13" s="1049"/>
      <c r="DM13" s="1050"/>
      <c r="DN13" s="1050"/>
      <c r="DO13" s="1050"/>
      <c r="DP13" s="1051"/>
      <c r="DQ13" s="1049"/>
      <c r="DR13" s="1050"/>
      <c r="DS13" s="1050"/>
      <c r="DT13" s="1050"/>
      <c r="DU13" s="1051"/>
      <c r="DV13" s="1052"/>
      <c r="DW13" s="1053"/>
      <c r="DX13" s="1053"/>
      <c r="DY13" s="1053"/>
      <c r="DZ13" s="1054"/>
      <c r="EA13" s="255"/>
    </row>
    <row r="14" spans="1:131" s="256" customFormat="1" ht="26.25" customHeight="1" x14ac:dyDescent="0.15">
      <c r="A14" s="262">
        <v>8</v>
      </c>
      <c r="B14" s="1097"/>
      <c r="C14" s="1098"/>
      <c r="D14" s="1098"/>
      <c r="E14" s="1098"/>
      <c r="F14" s="1098"/>
      <c r="G14" s="1098"/>
      <c r="H14" s="1098"/>
      <c r="I14" s="1098"/>
      <c r="J14" s="1098"/>
      <c r="K14" s="1098"/>
      <c r="L14" s="1098"/>
      <c r="M14" s="1098"/>
      <c r="N14" s="1098"/>
      <c r="O14" s="1098"/>
      <c r="P14" s="1099"/>
      <c r="Q14" s="1103"/>
      <c r="R14" s="1104"/>
      <c r="S14" s="1104"/>
      <c r="T14" s="1104"/>
      <c r="U14" s="1104"/>
      <c r="V14" s="1104"/>
      <c r="W14" s="1104"/>
      <c r="X14" s="1104"/>
      <c r="Y14" s="1104"/>
      <c r="Z14" s="1104"/>
      <c r="AA14" s="1104"/>
      <c r="AB14" s="1104"/>
      <c r="AC14" s="1104"/>
      <c r="AD14" s="1104"/>
      <c r="AE14" s="1105"/>
      <c r="AF14" s="1079"/>
      <c r="AG14" s="1080"/>
      <c r="AH14" s="1080"/>
      <c r="AI14" s="1080"/>
      <c r="AJ14" s="1081"/>
      <c r="AK14" s="1146"/>
      <c r="AL14" s="1147"/>
      <c r="AM14" s="1147"/>
      <c r="AN14" s="1147"/>
      <c r="AO14" s="1147"/>
      <c r="AP14" s="1147"/>
      <c r="AQ14" s="1147"/>
      <c r="AR14" s="1147"/>
      <c r="AS14" s="1147"/>
      <c r="AT14" s="1147"/>
      <c r="AU14" s="1144"/>
      <c r="AV14" s="1144"/>
      <c r="AW14" s="1144"/>
      <c r="AX14" s="1144"/>
      <c r="AY14" s="1145"/>
      <c r="AZ14" s="253"/>
      <c r="BA14" s="253"/>
      <c r="BB14" s="253"/>
      <c r="BC14" s="253"/>
      <c r="BD14" s="253"/>
      <c r="BE14" s="254"/>
      <c r="BF14" s="254"/>
      <c r="BG14" s="254"/>
      <c r="BH14" s="254"/>
      <c r="BI14" s="254"/>
      <c r="BJ14" s="254"/>
      <c r="BK14" s="254"/>
      <c r="BL14" s="254"/>
      <c r="BM14" s="254"/>
      <c r="BN14" s="254"/>
      <c r="BO14" s="254"/>
      <c r="BP14" s="254"/>
      <c r="BQ14" s="263">
        <v>8</v>
      </c>
      <c r="BR14" s="264"/>
      <c r="BS14" s="1074"/>
      <c r="BT14" s="1075"/>
      <c r="BU14" s="1075"/>
      <c r="BV14" s="1075"/>
      <c r="BW14" s="1075"/>
      <c r="BX14" s="1075"/>
      <c r="BY14" s="1075"/>
      <c r="BZ14" s="1075"/>
      <c r="CA14" s="1075"/>
      <c r="CB14" s="1075"/>
      <c r="CC14" s="1075"/>
      <c r="CD14" s="1075"/>
      <c r="CE14" s="1075"/>
      <c r="CF14" s="1075"/>
      <c r="CG14" s="1076"/>
      <c r="CH14" s="1049"/>
      <c r="CI14" s="1050"/>
      <c r="CJ14" s="1050"/>
      <c r="CK14" s="1050"/>
      <c r="CL14" s="1051"/>
      <c r="CM14" s="1049"/>
      <c r="CN14" s="1050"/>
      <c r="CO14" s="1050"/>
      <c r="CP14" s="1050"/>
      <c r="CQ14" s="1051"/>
      <c r="CR14" s="1049"/>
      <c r="CS14" s="1050"/>
      <c r="CT14" s="1050"/>
      <c r="CU14" s="1050"/>
      <c r="CV14" s="1051"/>
      <c r="CW14" s="1049"/>
      <c r="CX14" s="1050"/>
      <c r="CY14" s="1050"/>
      <c r="CZ14" s="1050"/>
      <c r="DA14" s="1051"/>
      <c r="DB14" s="1049"/>
      <c r="DC14" s="1050"/>
      <c r="DD14" s="1050"/>
      <c r="DE14" s="1050"/>
      <c r="DF14" s="1051"/>
      <c r="DG14" s="1049"/>
      <c r="DH14" s="1050"/>
      <c r="DI14" s="1050"/>
      <c r="DJ14" s="1050"/>
      <c r="DK14" s="1051"/>
      <c r="DL14" s="1049"/>
      <c r="DM14" s="1050"/>
      <c r="DN14" s="1050"/>
      <c r="DO14" s="1050"/>
      <c r="DP14" s="1051"/>
      <c r="DQ14" s="1049"/>
      <c r="DR14" s="1050"/>
      <c r="DS14" s="1050"/>
      <c r="DT14" s="1050"/>
      <c r="DU14" s="1051"/>
      <c r="DV14" s="1052"/>
      <c r="DW14" s="1053"/>
      <c r="DX14" s="1053"/>
      <c r="DY14" s="1053"/>
      <c r="DZ14" s="1054"/>
      <c r="EA14" s="255"/>
    </row>
    <row r="15" spans="1:131" s="256" customFormat="1" ht="26.25" customHeight="1" x14ac:dyDescent="0.15">
      <c r="A15" s="262">
        <v>9</v>
      </c>
      <c r="B15" s="1097"/>
      <c r="C15" s="1098"/>
      <c r="D15" s="1098"/>
      <c r="E15" s="1098"/>
      <c r="F15" s="1098"/>
      <c r="G15" s="1098"/>
      <c r="H15" s="1098"/>
      <c r="I15" s="1098"/>
      <c r="J15" s="1098"/>
      <c r="K15" s="1098"/>
      <c r="L15" s="1098"/>
      <c r="M15" s="1098"/>
      <c r="N15" s="1098"/>
      <c r="O15" s="1098"/>
      <c r="P15" s="1099"/>
      <c r="Q15" s="1103"/>
      <c r="R15" s="1104"/>
      <c r="S15" s="1104"/>
      <c r="T15" s="1104"/>
      <c r="U15" s="1104"/>
      <c r="V15" s="1104"/>
      <c r="W15" s="1104"/>
      <c r="X15" s="1104"/>
      <c r="Y15" s="1104"/>
      <c r="Z15" s="1104"/>
      <c r="AA15" s="1104"/>
      <c r="AB15" s="1104"/>
      <c r="AC15" s="1104"/>
      <c r="AD15" s="1104"/>
      <c r="AE15" s="1105"/>
      <c r="AF15" s="1079"/>
      <c r="AG15" s="1080"/>
      <c r="AH15" s="1080"/>
      <c r="AI15" s="1080"/>
      <c r="AJ15" s="1081"/>
      <c r="AK15" s="1146"/>
      <c r="AL15" s="1147"/>
      <c r="AM15" s="1147"/>
      <c r="AN15" s="1147"/>
      <c r="AO15" s="1147"/>
      <c r="AP15" s="1147"/>
      <c r="AQ15" s="1147"/>
      <c r="AR15" s="1147"/>
      <c r="AS15" s="1147"/>
      <c r="AT15" s="1147"/>
      <c r="AU15" s="1144"/>
      <c r="AV15" s="1144"/>
      <c r="AW15" s="1144"/>
      <c r="AX15" s="1144"/>
      <c r="AY15" s="1145"/>
      <c r="AZ15" s="253"/>
      <c r="BA15" s="253"/>
      <c r="BB15" s="253"/>
      <c r="BC15" s="253"/>
      <c r="BD15" s="253"/>
      <c r="BE15" s="254"/>
      <c r="BF15" s="254"/>
      <c r="BG15" s="254"/>
      <c r="BH15" s="254"/>
      <c r="BI15" s="254"/>
      <c r="BJ15" s="254"/>
      <c r="BK15" s="254"/>
      <c r="BL15" s="254"/>
      <c r="BM15" s="254"/>
      <c r="BN15" s="254"/>
      <c r="BO15" s="254"/>
      <c r="BP15" s="254"/>
      <c r="BQ15" s="263">
        <v>9</v>
      </c>
      <c r="BR15" s="264"/>
      <c r="BS15" s="1074"/>
      <c r="BT15" s="1075"/>
      <c r="BU15" s="1075"/>
      <c r="BV15" s="1075"/>
      <c r="BW15" s="1075"/>
      <c r="BX15" s="1075"/>
      <c r="BY15" s="1075"/>
      <c r="BZ15" s="1075"/>
      <c r="CA15" s="1075"/>
      <c r="CB15" s="1075"/>
      <c r="CC15" s="1075"/>
      <c r="CD15" s="1075"/>
      <c r="CE15" s="1075"/>
      <c r="CF15" s="1075"/>
      <c r="CG15" s="1076"/>
      <c r="CH15" s="1049"/>
      <c r="CI15" s="1050"/>
      <c r="CJ15" s="1050"/>
      <c r="CK15" s="1050"/>
      <c r="CL15" s="1051"/>
      <c r="CM15" s="1049"/>
      <c r="CN15" s="1050"/>
      <c r="CO15" s="1050"/>
      <c r="CP15" s="1050"/>
      <c r="CQ15" s="1051"/>
      <c r="CR15" s="1049"/>
      <c r="CS15" s="1050"/>
      <c r="CT15" s="1050"/>
      <c r="CU15" s="1050"/>
      <c r="CV15" s="1051"/>
      <c r="CW15" s="1049"/>
      <c r="CX15" s="1050"/>
      <c r="CY15" s="1050"/>
      <c r="CZ15" s="1050"/>
      <c r="DA15" s="1051"/>
      <c r="DB15" s="1049"/>
      <c r="DC15" s="1050"/>
      <c r="DD15" s="1050"/>
      <c r="DE15" s="1050"/>
      <c r="DF15" s="1051"/>
      <c r="DG15" s="1049"/>
      <c r="DH15" s="1050"/>
      <c r="DI15" s="1050"/>
      <c r="DJ15" s="1050"/>
      <c r="DK15" s="1051"/>
      <c r="DL15" s="1049"/>
      <c r="DM15" s="1050"/>
      <c r="DN15" s="1050"/>
      <c r="DO15" s="1050"/>
      <c r="DP15" s="1051"/>
      <c r="DQ15" s="1049"/>
      <c r="DR15" s="1050"/>
      <c r="DS15" s="1050"/>
      <c r="DT15" s="1050"/>
      <c r="DU15" s="1051"/>
      <c r="DV15" s="1052"/>
      <c r="DW15" s="1053"/>
      <c r="DX15" s="1053"/>
      <c r="DY15" s="1053"/>
      <c r="DZ15" s="1054"/>
      <c r="EA15" s="255"/>
    </row>
    <row r="16" spans="1:131" s="256" customFormat="1" ht="26.25" customHeight="1" x14ac:dyDescent="0.15">
      <c r="A16" s="262">
        <v>10</v>
      </c>
      <c r="B16" s="1097"/>
      <c r="C16" s="1098"/>
      <c r="D16" s="1098"/>
      <c r="E16" s="1098"/>
      <c r="F16" s="1098"/>
      <c r="G16" s="1098"/>
      <c r="H16" s="1098"/>
      <c r="I16" s="1098"/>
      <c r="J16" s="1098"/>
      <c r="K16" s="1098"/>
      <c r="L16" s="1098"/>
      <c r="M16" s="1098"/>
      <c r="N16" s="1098"/>
      <c r="O16" s="1098"/>
      <c r="P16" s="1099"/>
      <c r="Q16" s="1103"/>
      <c r="R16" s="1104"/>
      <c r="S16" s="1104"/>
      <c r="T16" s="1104"/>
      <c r="U16" s="1104"/>
      <c r="V16" s="1104"/>
      <c r="W16" s="1104"/>
      <c r="X16" s="1104"/>
      <c r="Y16" s="1104"/>
      <c r="Z16" s="1104"/>
      <c r="AA16" s="1104"/>
      <c r="AB16" s="1104"/>
      <c r="AC16" s="1104"/>
      <c r="AD16" s="1104"/>
      <c r="AE16" s="1105"/>
      <c r="AF16" s="1079"/>
      <c r="AG16" s="1080"/>
      <c r="AH16" s="1080"/>
      <c r="AI16" s="1080"/>
      <c r="AJ16" s="1081"/>
      <c r="AK16" s="1146"/>
      <c r="AL16" s="1147"/>
      <c r="AM16" s="1147"/>
      <c r="AN16" s="1147"/>
      <c r="AO16" s="1147"/>
      <c r="AP16" s="1147"/>
      <c r="AQ16" s="1147"/>
      <c r="AR16" s="1147"/>
      <c r="AS16" s="1147"/>
      <c r="AT16" s="1147"/>
      <c r="AU16" s="1144"/>
      <c r="AV16" s="1144"/>
      <c r="AW16" s="1144"/>
      <c r="AX16" s="1144"/>
      <c r="AY16" s="1145"/>
      <c r="AZ16" s="253"/>
      <c r="BA16" s="253"/>
      <c r="BB16" s="253"/>
      <c r="BC16" s="253"/>
      <c r="BD16" s="253"/>
      <c r="BE16" s="254"/>
      <c r="BF16" s="254"/>
      <c r="BG16" s="254"/>
      <c r="BH16" s="254"/>
      <c r="BI16" s="254"/>
      <c r="BJ16" s="254"/>
      <c r="BK16" s="254"/>
      <c r="BL16" s="254"/>
      <c r="BM16" s="254"/>
      <c r="BN16" s="254"/>
      <c r="BO16" s="254"/>
      <c r="BP16" s="254"/>
      <c r="BQ16" s="263">
        <v>10</v>
      </c>
      <c r="BR16" s="264"/>
      <c r="BS16" s="1074"/>
      <c r="BT16" s="1075"/>
      <c r="BU16" s="1075"/>
      <c r="BV16" s="1075"/>
      <c r="BW16" s="1075"/>
      <c r="BX16" s="1075"/>
      <c r="BY16" s="1075"/>
      <c r="BZ16" s="1075"/>
      <c r="CA16" s="1075"/>
      <c r="CB16" s="1075"/>
      <c r="CC16" s="1075"/>
      <c r="CD16" s="1075"/>
      <c r="CE16" s="1075"/>
      <c r="CF16" s="1075"/>
      <c r="CG16" s="1076"/>
      <c r="CH16" s="1049"/>
      <c r="CI16" s="1050"/>
      <c r="CJ16" s="1050"/>
      <c r="CK16" s="1050"/>
      <c r="CL16" s="1051"/>
      <c r="CM16" s="1049"/>
      <c r="CN16" s="1050"/>
      <c r="CO16" s="1050"/>
      <c r="CP16" s="1050"/>
      <c r="CQ16" s="1051"/>
      <c r="CR16" s="1049"/>
      <c r="CS16" s="1050"/>
      <c r="CT16" s="1050"/>
      <c r="CU16" s="1050"/>
      <c r="CV16" s="1051"/>
      <c r="CW16" s="1049"/>
      <c r="CX16" s="1050"/>
      <c r="CY16" s="1050"/>
      <c r="CZ16" s="1050"/>
      <c r="DA16" s="1051"/>
      <c r="DB16" s="1049"/>
      <c r="DC16" s="1050"/>
      <c r="DD16" s="1050"/>
      <c r="DE16" s="1050"/>
      <c r="DF16" s="1051"/>
      <c r="DG16" s="1049"/>
      <c r="DH16" s="1050"/>
      <c r="DI16" s="1050"/>
      <c r="DJ16" s="1050"/>
      <c r="DK16" s="1051"/>
      <c r="DL16" s="1049"/>
      <c r="DM16" s="1050"/>
      <c r="DN16" s="1050"/>
      <c r="DO16" s="1050"/>
      <c r="DP16" s="1051"/>
      <c r="DQ16" s="1049"/>
      <c r="DR16" s="1050"/>
      <c r="DS16" s="1050"/>
      <c r="DT16" s="1050"/>
      <c r="DU16" s="1051"/>
      <c r="DV16" s="1052"/>
      <c r="DW16" s="1053"/>
      <c r="DX16" s="1053"/>
      <c r="DY16" s="1053"/>
      <c r="DZ16" s="1054"/>
      <c r="EA16" s="255"/>
    </row>
    <row r="17" spans="1:131" s="256" customFormat="1" ht="26.25" customHeight="1" x14ac:dyDescent="0.15">
      <c r="A17" s="262">
        <v>11</v>
      </c>
      <c r="B17" s="1097"/>
      <c r="C17" s="1098"/>
      <c r="D17" s="1098"/>
      <c r="E17" s="1098"/>
      <c r="F17" s="1098"/>
      <c r="G17" s="1098"/>
      <c r="H17" s="1098"/>
      <c r="I17" s="1098"/>
      <c r="J17" s="1098"/>
      <c r="K17" s="1098"/>
      <c r="L17" s="1098"/>
      <c r="M17" s="1098"/>
      <c r="N17" s="1098"/>
      <c r="O17" s="1098"/>
      <c r="P17" s="1099"/>
      <c r="Q17" s="1103"/>
      <c r="R17" s="1104"/>
      <c r="S17" s="1104"/>
      <c r="T17" s="1104"/>
      <c r="U17" s="1104"/>
      <c r="V17" s="1104"/>
      <c r="W17" s="1104"/>
      <c r="X17" s="1104"/>
      <c r="Y17" s="1104"/>
      <c r="Z17" s="1104"/>
      <c r="AA17" s="1104"/>
      <c r="AB17" s="1104"/>
      <c r="AC17" s="1104"/>
      <c r="AD17" s="1104"/>
      <c r="AE17" s="1105"/>
      <c r="AF17" s="1079"/>
      <c r="AG17" s="1080"/>
      <c r="AH17" s="1080"/>
      <c r="AI17" s="1080"/>
      <c r="AJ17" s="1081"/>
      <c r="AK17" s="1146"/>
      <c r="AL17" s="1147"/>
      <c r="AM17" s="1147"/>
      <c r="AN17" s="1147"/>
      <c r="AO17" s="1147"/>
      <c r="AP17" s="1147"/>
      <c r="AQ17" s="1147"/>
      <c r="AR17" s="1147"/>
      <c r="AS17" s="1147"/>
      <c r="AT17" s="1147"/>
      <c r="AU17" s="1144"/>
      <c r="AV17" s="1144"/>
      <c r="AW17" s="1144"/>
      <c r="AX17" s="1144"/>
      <c r="AY17" s="1145"/>
      <c r="AZ17" s="253"/>
      <c r="BA17" s="253"/>
      <c r="BB17" s="253"/>
      <c r="BC17" s="253"/>
      <c r="BD17" s="253"/>
      <c r="BE17" s="254"/>
      <c r="BF17" s="254"/>
      <c r="BG17" s="254"/>
      <c r="BH17" s="254"/>
      <c r="BI17" s="254"/>
      <c r="BJ17" s="254"/>
      <c r="BK17" s="254"/>
      <c r="BL17" s="254"/>
      <c r="BM17" s="254"/>
      <c r="BN17" s="254"/>
      <c r="BO17" s="254"/>
      <c r="BP17" s="254"/>
      <c r="BQ17" s="263">
        <v>11</v>
      </c>
      <c r="BR17" s="264"/>
      <c r="BS17" s="1074"/>
      <c r="BT17" s="1075"/>
      <c r="BU17" s="1075"/>
      <c r="BV17" s="1075"/>
      <c r="BW17" s="1075"/>
      <c r="BX17" s="1075"/>
      <c r="BY17" s="1075"/>
      <c r="BZ17" s="1075"/>
      <c r="CA17" s="1075"/>
      <c r="CB17" s="1075"/>
      <c r="CC17" s="1075"/>
      <c r="CD17" s="1075"/>
      <c r="CE17" s="1075"/>
      <c r="CF17" s="1075"/>
      <c r="CG17" s="1076"/>
      <c r="CH17" s="1049"/>
      <c r="CI17" s="1050"/>
      <c r="CJ17" s="1050"/>
      <c r="CK17" s="1050"/>
      <c r="CL17" s="1051"/>
      <c r="CM17" s="1049"/>
      <c r="CN17" s="1050"/>
      <c r="CO17" s="1050"/>
      <c r="CP17" s="1050"/>
      <c r="CQ17" s="1051"/>
      <c r="CR17" s="1049"/>
      <c r="CS17" s="1050"/>
      <c r="CT17" s="1050"/>
      <c r="CU17" s="1050"/>
      <c r="CV17" s="1051"/>
      <c r="CW17" s="1049"/>
      <c r="CX17" s="1050"/>
      <c r="CY17" s="1050"/>
      <c r="CZ17" s="1050"/>
      <c r="DA17" s="1051"/>
      <c r="DB17" s="1049"/>
      <c r="DC17" s="1050"/>
      <c r="DD17" s="1050"/>
      <c r="DE17" s="1050"/>
      <c r="DF17" s="1051"/>
      <c r="DG17" s="1049"/>
      <c r="DH17" s="1050"/>
      <c r="DI17" s="1050"/>
      <c r="DJ17" s="1050"/>
      <c r="DK17" s="1051"/>
      <c r="DL17" s="1049"/>
      <c r="DM17" s="1050"/>
      <c r="DN17" s="1050"/>
      <c r="DO17" s="1050"/>
      <c r="DP17" s="1051"/>
      <c r="DQ17" s="1049"/>
      <c r="DR17" s="1050"/>
      <c r="DS17" s="1050"/>
      <c r="DT17" s="1050"/>
      <c r="DU17" s="1051"/>
      <c r="DV17" s="1052"/>
      <c r="DW17" s="1053"/>
      <c r="DX17" s="1053"/>
      <c r="DY17" s="1053"/>
      <c r="DZ17" s="1054"/>
      <c r="EA17" s="255"/>
    </row>
    <row r="18" spans="1:131" s="256" customFormat="1" ht="26.25" customHeight="1" x14ac:dyDescent="0.15">
      <c r="A18" s="262">
        <v>12</v>
      </c>
      <c r="B18" s="1097"/>
      <c r="C18" s="1098"/>
      <c r="D18" s="1098"/>
      <c r="E18" s="1098"/>
      <c r="F18" s="1098"/>
      <c r="G18" s="1098"/>
      <c r="H18" s="1098"/>
      <c r="I18" s="1098"/>
      <c r="J18" s="1098"/>
      <c r="K18" s="1098"/>
      <c r="L18" s="1098"/>
      <c r="M18" s="1098"/>
      <c r="N18" s="1098"/>
      <c r="O18" s="1098"/>
      <c r="P18" s="1099"/>
      <c r="Q18" s="1103"/>
      <c r="R18" s="1104"/>
      <c r="S18" s="1104"/>
      <c r="T18" s="1104"/>
      <c r="U18" s="1104"/>
      <c r="V18" s="1104"/>
      <c r="W18" s="1104"/>
      <c r="X18" s="1104"/>
      <c r="Y18" s="1104"/>
      <c r="Z18" s="1104"/>
      <c r="AA18" s="1104"/>
      <c r="AB18" s="1104"/>
      <c r="AC18" s="1104"/>
      <c r="AD18" s="1104"/>
      <c r="AE18" s="1105"/>
      <c r="AF18" s="1079"/>
      <c r="AG18" s="1080"/>
      <c r="AH18" s="1080"/>
      <c r="AI18" s="1080"/>
      <c r="AJ18" s="1081"/>
      <c r="AK18" s="1146"/>
      <c r="AL18" s="1147"/>
      <c r="AM18" s="1147"/>
      <c r="AN18" s="1147"/>
      <c r="AO18" s="1147"/>
      <c r="AP18" s="1147"/>
      <c r="AQ18" s="1147"/>
      <c r="AR18" s="1147"/>
      <c r="AS18" s="1147"/>
      <c r="AT18" s="1147"/>
      <c r="AU18" s="1144"/>
      <c r="AV18" s="1144"/>
      <c r="AW18" s="1144"/>
      <c r="AX18" s="1144"/>
      <c r="AY18" s="1145"/>
      <c r="AZ18" s="253"/>
      <c r="BA18" s="253"/>
      <c r="BB18" s="253"/>
      <c r="BC18" s="253"/>
      <c r="BD18" s="253"/>
      <c r="BE18" s="254"/>
      <c r="BF18" s="254"/>
      <c r="BG18" s="254"/>
      <c r="BH18" s="254"/>
      <c r="BI18" s="254"/>
      <c r="BJ18" s="254"/>
      <c r="BK18" s="254"/>
      <c r="BL18" s="254"/>
      <c r="BM18" s="254"/>
      <c r="BN18" s="254"/>
      <c r="BO18" s="254"/>
      <c r="BP18" s="254"/>
      <c r="BQ18" s="263">
        <v>12</v>
      </c>
      <c r="BR18" s="264"/>
      <c r="BS18" s="1074"/>
      <c r="BT18" s="1075"/>
      <c r="BU18" s="1075"/>
      <c r="BV18" s="1075"/>
      <c r="BW18" s="1075"/>
      <c r="BX18" s="1075"/>
      <c r="BY18" s="1075"/>
      <c r="BZ18" s="1075"/>
      <c r="CA18" s="1075"/>
      <c r="CB18" s="1075"/>
      <c r="CC18" s="1075"/>
      <c r="CD18" s="1075"/>
      <c r="CE18" s="1075"/>
      <c r="CF18" s="1075"/>
      <c r="CG18" s="1076"/>
      <c r="CH18" s="1049"/>
      <c r="CI18" s="1050"/>
      <c r="CJ18" s="1050"/>
      <c r="CK18" s="1050"/>
      <c r="CL18" s="1051"/>
      <c r="CM18" s="1049"/>
      <c r="CN18" s="1050"/>
      <c r="CO18" s="1050"/>
      <c r="CP18" s="1050"/>
      <c r="CQ18" s="1051"/>
      <c r="CR18" s="1049"/>
      <c r="CS18" s="1050"/>
      <c r="CT18" s="1050"/>
      <c r="CU18" s="1050"/>
      <c r="CV18" s="1051"/>
      <c r="CW18" s="1049"/>
      <c r="CX18" s="1050"/>
      <c r="CY18" s="1050"/>
      <c r="CZ18" s="1050"/>
      <c r="DA18" s="1051"/>
      <c r="DB18" s="1049"/>
      <c r="DC18" s="1050"/>
      <c r="DD18" s="1050"/>
      <c r="DE18" s="1050"/>
      <c r="DF18" s="1051"/>
      <c r="DG18" s="1049"/>
      <c r="DH18" s="1050"/>
      <c r="DI18" s="1050"/>
      <c r="DJ18" s="1050"/>
      <c r="DK18" s="1051"/>
      <c r="DL18" s="1049"/>
      <c r="DM18" s="1050"/>
      <c r="DN18" s="1050"/>
      <c r="DO18" s="1050"/>
      <c r="DP18" s="1051"/>
      <c r="DQ18" s="1049"/>
      <c r="DR18" s="1050"/>
      <c r="DS18" s="1050"/>
      <c r="DT18" s="1050"/>
      <c r="DU18" s="1051"/>
      <c r="DV18" s="1052"/>
      <c r="DW18" s="1053"/>
      <c r="DX18" s="1053"/>
      <c r="DY18" s="1053"/>
      <c r="DZ18" s="1054"/>
      <c r="EA18" s="255"/>
    </row>
    <row r="19" spans="1:131" s="256" customFormat="1" ht="26.25" customHeight="1" x14ac:dyDescent="0.15">
      <c r="A19" s="262">
        <v>13</v>
      </c>
      <c r="B19" s="1097"/>
      <c r="C19" s="1098"/>
      <c r="D19" s="1098"/>
      <c r="E19" s="1098"/>
      <c r="F19" s="1098"/>
      <c r="G19" s="1098"/>
      <c r="H19" s="1098"/>
      <c r="I19" s="1098"/>
      <c r="J19" s="1098"/>
      <c r="K19" s="1098"/>
      <c r="L19" s="1098"/>
      <c r="M19" s="1098"/>
      <c r="N19" s="1098"/>
      <c r="O19" s="1098"/>
      <c r="P19" s="1099"/>
      <c r="Q19" s="1103"/>
      <c r="R19" s="1104"/>
      <c r="S19" s="1104"/>
      <c r="T19" s="1104"/>
      <c r="U19" s="1104"/>
      <c r="V19" s="1104"/>
      <c r="W19" s="1104"/>
      <c r="X19" s="1104"/>
      <c r="Y19" s="1104"/>
      <c r="Z19" s="1104"/>
      <c r="AA19" s="1104"/>
      <c r="AB19" s="1104"/>
      <c r="AC19" s="1104"/>
      <c r="AD19" s="1104"/>
      <c r="AE19" s="1105"/>
      <c r="AF19" s="1079"/>
      <c r="AG19" s="1080"/>
      <c r="AH19" s="1080"/>
      <c r="AI19" s="1080"/>
      <c r="AJ19" s="1081"/>
      <c r="AK19" s="1146"/>
      <c r="AL19" s="1147"/>
      <c r="AM19" s="1147"/>
      <c r="AN19" s="1147"/>
      <c r="AO19" s="1147"/>
      <c r="AP19" s="1147"/>
      <c r="AQ19" s="1147"/>
      <c r="AR19" s="1147"/>
      <c r="AS19" s="1147"/>
      <c r="AT19" s="1147"/>
      <c r="AU19" s="1144"/>
      <c r="AV19" s="1144"/>
      <c r="AW19" s="1144"/>
      <c r="AX19" s="1144"/>
      <c r="AY19" s="1145"/>
      <c r="AZ19" s="253"/>
      <c r="BA19" s="253"/>
      <c r="BB19" s="253"/>
      <c r="BC19" s="253"/>
      <c r="BD19" s="253"/>
      <c r="BE19" s="254"/>
      <c r="BF19" s="254"/>
      <c r="BG19" s="254"/>
      <c r="BH19" s="254"/>
      <c r="BI19" s="254"/>
      <c r="BJ19" s="254"/>
      <c r="BK19" s="254"/>
      <c r="BL19" s="254"/>
      <c r="BM19" s="254"/>
      <c r="BN19" s="254"/>
      <c r="BO19" s="254"/>
      <c r="BP19" s="254"/>
      <c r="BQ19" s="263">
        <v>13</v>
      </c>
      <c r="BR19" s="264"/>
      <c r="BS19" s="1074"/>
      <c r="BT19" s="1075"/>
      <c r="BU19" s="1075"/>
      <c r="BV19" s="1075"/>
      <c r="BW19" s="1075"/>
      <c r="BX19" s="1075"/>
      <c r="BY19" s="1075"/>
      <c r="BZ19" s="1075"/>
      <c r="CA19" s="1075"/>
      <c r="CB19" s="1075"/>
      <c r="CC19" s="1075"/>
      <c r="CD19" s="1075"/>
      <c r="CE19" s="1075"/>
      <c r="CF19" s="1075"/>
      <c r="CG19" s="1076"/>
      <c r="CH19" s="1049"/>
      <c r="CI19" s="1050"/>
      <c r="CJ19" s="1050"/>
      <c r="CK19" s="1050"/>
      <c r="CL19" s="1051"/>
      <c r="CM19" s="1049"/>
      <c r="CN19" s="1050"/>
      <c r="CO19" s="1050"/>
      <c r="CP19" s="1050"/>
      <c r="CQ19" s="1051"/>
      <c r="CR19" s="1049"/>
      <c r="CS19" s="1050"/>
      <c r="CT19" s="1050"/>
      <c r="CU19" s="1050"/>
      <c r="CV19" s="1051"/>
      <c r="CW19" s="1049"/>
      <c r="CX19" s="1050"/>
      <c r="CY19" s="1050"/>
      <c r="CZ19" s="1050"/>
      <c r="DA19" s="1051"/>
      <c r="DB19" s="1049"/>
      <c r="DC19" s="1050"/>
      <c r="DD19" s="1050"/>
      <c r="DE19" s="1050"/>
      <c r="DF19" s="1051"/>
      <c r="DG19" s="1049"/>
      <c r="DH19" s="1050"/>
      <c r="DI19" s="1050"/>
      <c r="DJ19" s="1050"/>
      <c r="DK19" s="1051"/>
      <c r="DL19" s="1049"/>
      <c r="DM19" s="1050"/>
      <c r="DN19" s="1050"/>
      <c r="DO19" s="1050"/>
      <c r="DP19" s="1051"/>
      <c r="DQ19" s="1049"/>
      <c r="DR19" s="1050"/>
      <c r="DS19" s="1050"/>
      <c r="DT19" s="1050"/>
      <c r="DU19" s="1051"/>
      <c r="DV19" s="1052"/>
      <c r="DW19" s="1053"/>
      <c r="DX19" s="1053"/>
      <c r="DY19" s="1053"/>
      <c r="DZ19" s="1054"/>
      <c r="EA19" s="255"/>
    </row>
    <row r="20" spans="1:131" s="256" customFormat="1" ht="26.25" customHeight="1" x14ac:dyDescent="0.15">
      <c r="A20" s="262">
        <v>14</v>
      </c>
      <c r="B20" s="1097"/>
      <c r="C20" s="1098"/>
      <c r="D20" s="1098"/>
      <c r="E20" s="1098"/>
      <c r="F20" s="1098"/>
      <c r="G20" s="1098"/>
      <c r="H20" s="1098"/>
      <c r="I20" s="1098"/>
      <c r="J20" s="1098"/>
      <c r="K20" s="1098"/>
      <c r="L20" s="1098"/>
      <c r="M20" s="1098"/>
      <c r="N20" s="1098"/>
      <c r="O20" s="1098"/>
      <c r="P20" s="1099"/>
      <c r="Q20" s="1103"/>
      <c r="R20" s="1104"/>
      <c r="S20" s="1104"/>
      <c r="T20" s="1104"/>
      <c r="U20" s="1104"/>
      <c r="V20" s="1104"/>
      <c r="W20" s="1104"/>
      <c r="X20" s="1104"/>
      <c r="Y20" s="1104"/>
      <c r="Z20" s="1104"/>
      <c r="AA20" s="1104"/>
      <c r="AB20" s="1104"/>
      <c r="AC20" s="1104"/>
      <c r="AD20" s="1104"/>
      <c r="AE20" s="1105"/>
      <c r="AF20" s="1079"/>
      <c r="AG20" s="1080"/>
      <c r="AH20" s="1080"/>
      <c r="AI20" s="1080"/>
      <c r="AJ20" s="1081"/>
      <c r="AK20" s="1146"/>
      <c r="AL20" s="1147"/>
      <c r="AM20" s="1147"/>
      <c r="AN20" s="1147"/>
      <c r="AO20" s="1147"/>
      <c r="AP20" s="1147"/>
      <c r="AQ20" s="1147"/>
      <c r="AR20" s="1147"/>
      <c r="AS20" s="1147"/>
      <c r="AT20" s="1147"/>
      <c r="AU20" s="1144"/>
      <c r="AV20" s="1144"/>
      <c r="AW20" s="1144"/>
      <c r="AX20" s="1144"/>
      <c r="AY20" s="1145"/>
      <c r="AZ20" s="253"/>
      <c r="BA20" s="253"/>
      <c r="BB20" s="253"/>
      <c r="BC20" s="253"/>
      <c r="BD20" s="253"/>
      <c r="BE20" s="254"/>
      <c r="BF20" s="254"/>
      <c r="BG20" s="254"/>
      <c r="BH20" s="254"/>
      <c r="BI20" s="254"/>
      <c r="BJ20" s="254"/>
      <c r="BK20" s="254"/>
      <c r="BL20" s="254"/>
      <c r="BM20" s="254"/>
      <c r="BN20" s="254"/>
      <c r="BO20" s="254"/>
      <c r="BP20" s="254"/>
      <c r="BQ20" s="263">
        <v>14</v>
      </c>
      <c r="BR20" s="264"/>
      <c r="BS20" s="1074"/>
      <c r="BT20" s="1075"/>
      <c r="BU20" s="1075"/>
      <c r="BV20" s="1075"/>
      <c r="BW20" s="1075"/>
      <c r="BX20" s="1075"/>
      <c r="BY20" s="1075"/>
      <c r="BZ20" s="1075"/>
      <c r="CA20" s="1075"/>
      <c r="CB20" s="1075"/>
      <c r="CC20" s="1075"/>
      <c r="CD20" s="1075"/>
      <c r="CE20" s="1075"/>
      <c r="CF20" s="1075"/>
      <c r="CG20" s="1076"/>
      <c r="CH20" s="1049"/>
      <c r="CI20" s="1050"/>
      <c r="CJ20" s="1050"/>
      <c r="CK20" s="1050"/>
      <c r="CL20" s="1051"/>
      <c r="CM20" s="1049"/>
      <c r="CN20" s="1050"/>
      <c r="CO20" s="1050"/>
      <c r="CP20" s="1050"/>
      <c r="CQ20" s="1051"/>
      <c r="CR20" s="1049"/>
      <c r="CS20" s="1050"/>
      <c r="CT20" s="1050"/>
      <c r="CU20" s="1050"/>
      <c r="CV20" s="1051"/>
      <c r="CW20" s="1049"/>
      <c r="CX20" s="1050"/>
      <c r="CY20" s="1050"/>
      <c r="CZ20" s="1050"/>
      <c r="DA20" s="1051"/>
      <c r="DB20" s="1049"/>
      <c r="DC20" s="1050"/>
      <c r="DD20" s="1050"/>
      <c r="DE20" s="1050"/>
      <c r="DF20" s="1051"/>
      <c r="DG20" s="1049"/>
      <c r="DH20" s="1050"/>
      <c r="DI20" s="1050"/>
      <c r="DJ20" s="1050"/>
      <c r="DK20" s="1051"/>
      <c r="DL20" s="1049"/>
      <c r="DM20" s="1050"/>
      <c r="DN20" s="1050"/>
      <c r="DO20" s="1050"/>
      <c r="DP20" s="1051"/>
      <c r="DQ20" s="1049"/>
      <c r="DR20" s="1050"/>
      <c r="DS20" s="1050"/>
      <c r="DT20" s="1050"/>
      <c r="DU20" s="1051"/>
      <c r="DV20" s="1052"/>
      <c r="DW20" s="1053"/>
      <c r="DX20" s="1053"/>
      <c r="DY20" s="1053"/>
      <c r="DZ20" s="1054"/>
      <c r="EA20" s="255"/>
    </row>
    <row r="21" spans="1:131" s="256" customFormat="1" ht="26.25" customHeight="1" thickBot="1" x14ac:dyDescent="0.2">
      <c r="A21" s="262">
        <v>15</v>
      </c>
      <c r="B21" s="1097"/>
      <c r="C21" s="1098"/>
      <c r="D21" s="1098"/>
      <c r="E21" s="1098"/>
      <c r="F21" s="1098"/>
      <c r="G21" s="1098"/>
      <c r="H21" s="1098"/>
      <c r="I21" s="1098"/>
      <c r="J21" s="1098"/>
      <c r="K21" s="1098"/>
      <c r="L21" s="1098"/>
      <c r="M21" s="1098"/>
      <c r="N21" s="1098"/>
      <c r="O21" s="1098"/>
      <c r="P21" s="1099"/>
      <c r="Q21" s="1103"/>
      <c r="R21" s="1104"/>
      <c r="S21" s="1104"/>
      <c r="T21" s="1104"/>
      <c r="U21" s="1104"/>
      <c r="V21" s="1104"/>
      <c r="W21" s="1104"/>
      <c r="X21" s="1104"/>
      <c r="Y21" s="1104"/>
      <c r="Z21" s="1104"/>
      <c r="AA21" s="1104"/>
      <c r="AB21" s="1104"/>
      <c r="AC21" s="1104"/>
      <c r="AD21" s="1104"/>
      <c r="AE21" s="1105"/>
      <c r="AF21" s="1079"/>
      <c r="AG21" s="1080"/>
      <c r="AH21" s="1080"/>
      <c r="AI21" s="1080"/>
      <c r="AJ21" s="1081"/>
      <c r="AK21" s="1146"/>
      <c r="AL21" s="1147"/>
      <c r="AM21" s="1147"/>
      <c r="AN21" s="1147"/>
      <c r="AO21" s="1147"/>
      <c r="AP21" s="1147"/>
      <c r="AQ21" s="1147"/>
      <c r="AR21" s="1147"/>
      <c r="AS21" s="1147"/>
      <c r="AT21" s="1147"/>
      <c r="AU21" s="1144"/>
      <c r="AV21" s="1144"/>
      <c r="AW21" s="1144"/>
      <c r="AX21" s="1144"/>
      <c r="AY21" s="1145"/>
      <c r="AZ21" s="253"/>
      <c r="BA21" s="253"/>
      <c r="BB21" s="253"/>
      <c r="BC21" s="253"/>
      <c r="BD21" s="253"/>
      <c r="BE21" s="254"/>
      <c r="BF21" s="254"/>
      <c r="BG21" s="254"/>
      <c r="BH21" s="254"/>
      <c r="BI21" s="254"/>
      <c r="BJ21" s="254"/>
      <c r="BK21" s="254"/>
      <c r="BL21" s="254"/>
      <c r="BM21" s="254"/>
      <c r="BN21" s="254"/>
      <c r="BO21" s="254"/>
      <c r="BP21" s="254"/>
      <c r="BQ21" s="263">
        <v>15</v>
      </c>
      <c r="BR21" s="264"/>
      <c r="BS21" s="1074"/>
      <c r="BT21" s="1075"/>
      <c r="BU21" s="1075"/>
      <c r="BV21" s="1075"/>
      <c r="BW21" s="1075"/>
      <c r="BX21" s="1075"/>
      <c r="BY21" s="1075"/>
      <c r="BZ21" s="1075"/>
      <c r="CA21" s="1075"/>
      <c r="CB21" s="1075"/>
      <c r="CC21" s="1075"/>
      <c r="CD21" s="1075"/>
      <c r="CE21" s="1075"/>
      <c r="CF21" s="1075"/>
      <c r="CG21" s="1076"/>
      <c r="CH21" s="1049"/>
      <c r="CI21" s="1050"/>
      <c r="CJ21" s="1050"/>
      <c r="CK21" s="1050"/>
      <c r="CL21" s="1051"/>
      <c r="CM21" s="1049"/>
      <c r="CN21" s="1050"/>
      <c r="CO21" s="1050"/>
      <c r="CP21" s="1050"/>
      <c r="CQ21" s="1051"/>
      <c r="CR21" s="1049"/>
      <c r="CS21" s="1050"/>
      <c r="CT21" s="1050"/>
      <c r="CU21" s="1050"/>
      <c r="CV21" s="1051"/>
      <c r="CW21" s="1049"/>
      <c r="CX21" s="1050"/>
      <c r="CY21" s="1050"/>
      <c r="CZ21" s="1050"/>
      <c r="DA21" s="1051"/>
      <c r="DB21" s="1049"/>
      <c r="DC21" s="1050"/>
      <c r="DD21" s="1050"/>
      <c r="DE21" s="1050"/>
      <c r="DF21" s="1051"/>
      <c r="DG21" s="1049"/>
      <c r="DH21" s="1050"/>
      <c r="DI21" s="1050"/>
      <c r="DJ21" s="1050"/>
      <c r="DK21" s="1051"/>
      <c r="DL21" s="1049"/>
      <c r="DM21" s="1050"/>
      <c r="DN21" s="1050"/>
      <c r="DO21" s="1050"/>
      <c r="DP21" s="1051"/>
      <c r="DQ21" s="1049"/>
      <c r="DR21" s="1050"/>
      <c r="DS21" s="1050"/>
      <c r="DT21" s="1050"/>
      <c r="DU21" s="1051"/>
      <c r="DV21" s="1052"/>
      <c r="DW21" s="1053"/>
      <c r="DX21" s="1053"/>
      <c r="DY21" s="1053"/>
      <c r="DZ21" s="1054"/>
      <c r="EA21" s="255"/>
    </row>
    <row r="22" spans="1:131" s="256" customFormat="1" ht="26.25" customHeight="1" x14ac:dyDescent="0.15">
      <c r="A22" s="262">
        <v>16</v>
      </c>
      <c r="B22" s="1097"/>
      <c r="C22" s="1098"/>
      <c r="D22" s="1098"/>
      <c r="E22" s="1098"/>
      <c r="F22" s="1098"/>
      <c r="G22" s="1098"/>
      <c r="H22" s="1098"/>
      <c r="I22" s="1098"/>
      <c r="J22" s="1098"/>
      <c r="K22" s="1098"/>
      <c r="L22" s="1098"/>
      <c r="M22" s="1098"/>
      <c r="N22" s="1098"/>
      <c r="O22" s="1098"/>
      <c r="P22" s="1099"/>
      <c r="Q22" s="1141"/>
      <c r="R22" s="1142"/>
      <c r="S22" s="1142"/>
      <c r="T22" s="1142"/>
      <c r="U22" s="1142"/>
      <c r="V22" s="1142"/>
      <c r="W22" s="1142"/>
      <c r="X22" s="1142"/>
      <c r="Y22" s="1142"/>
      <c r="Z22" s="1142"/>
      <c r="AA22" s="1142"/>
      <c r="AB22" s="1142"/>
      <c r="AC22" s="1142"/>
      <c r="AD22" s="1142"/>
      <c r="AE22" s="1143"/>
      <c r="AF22" s="1079"/>
      <c r="AG22" s="1080"/>
      <c r="AH22" s="1080"/>
      <c r="AI22" s="1080"/>
      <c r="AJ22" s="1081"/>
      <c r="AK22" s="1137"/>
      <c r="AL22" s="1138"/>
      <c r="AM22" s="1138"/>
      <c r="AN22" s="1138"/>
      <c r="AO22" s="1138"/>
      <c r="AP22" s="1138"/>
      <c r="AQ22" s="1138"/>
      <c r="AR22" s="1138"/>
      <c r="AS22" s="1138"/>
      <c r="AT22" s="1138"/>
      <c r="AU22" s="1139"/>
      <c r="AV22" s="1139"/>
      <c r="AW22" s="1139"/>
      <c r="AX22" s="1139"/>
      <c r="AY22" s="1140"/>
      <c r="AZ22" s="1095" t="s">
        <v>390</v>
      </c>
      <c r="BA22" s="1095"/>
      <c r="BB22" s="1095"/>
      <c r="BC22" s="1095"/>
      <c r="BD22" s="1096"/>
      <c r="BE22" s="254"/>
      <c r="BF22" s="254"/>
      <c r="BG22" s="254"/>
      <c r="BH22" s="254"/>
      <c r="BI22" s="254"/>
      <c r="BJ22" s="254"/>
      <c r="BK22" s="254"/>
      <c r="BL22" s="254"/>
      <c r="BM22" s="254"/>
      <c r="BN22" s="254"/>
      <c r="BO22" s="254"/>
      <c r="BP22" s="254"/>
      <c r="BQ22" s="263">
        <v>16</v>
      </c>
      <c r="BR22" s="264"/>
      <c r="BS22" s="1074"/>
      <c r="BT22" s="1075"/>
      <c r="BU22" s="1075"/>
      <c r="BV22" s="1075"/>
      <c r="BW22" s="1075"/>
      <c r="BX22" s="1075"/>
      <c r="BY22" s="1075"/>
      <c r="BZ22" s="1075"/>
      <c r="CA22" s="1075"/>
      <c r="CB22" s="1075"/>
      <c r="CC22" s="1075"/>
      <c r="CD22" s="1075"/>
      <c r="CE22" s="1075"/>
      <c r="CF22" s="1075"/>
      <c r="CG22" s="1076"/>
      <c r="CH22" s="1049"/>
      <c r="CI22" s="1050"/>
      <c r="CJ22" s="1050"/>
      <c r="CK22" s="1050"/>
      <c r="CL22" s="1051"/>
      <c r="CM22" s="1049"/>
      <c r="CN22" s="1050"/>
      <c r="CO22" s="1050"/>
      <c r="CP22" s="1050"/>
      <c r="CQ22" s="1051"/>
      <c r="CR22" s="1049"/>
      <c r="CS22" s="1050"/>
      <c r="CT22" s="1050"/>
      <c r="CU22" s="1050"/>
      <c r="CV22" s="1051"/>
      <c r="CW22" s="1049"/>
      <c r="CX22" s="1050"/>
      <c r="CY22" s="1050"/>
      <c r="CZ22" s="1050"/>
      <c r="DA22" s="1051"/>
      <c r="DB22" s="1049"/>
      <c r="DC22" s="1050"/>
      <c r="DD22" s="1050"/>
      <c r="DE22" s="1050"/>
      <c r="DF22" s="1051"/>
      <c r="DG22" s="1049"/>
      <c r="DH22" s="1050"/>
      <c r="DI22" s="1050"/>
      <c r="DJ22" s="1050"/>
      <c r="DK22" s="1051"/>
      <c r="DL22" s="1049"/>
      <c r="DM22" s="1050"/>
      <c r="DN22" s="1050"/>
      <c r="DO22" s="1050"/>
      <c r="DP22" s="1051"/>
      <c r="DQ22" s="1049"/>
      <c r="DR22" s="1050"/>
      <c r="DS22" s="1050"/>
      <c r="DT22" s="1050"/>
      <c r="DU22" s="1051"/>
      <c r="DV22" s="1052"/>
      <c r="DW22" s="1053"/>
      <c r="DX22" s="1053"/>
      <c r="DY22" s="1053"/>
      <c r="DZ22" s="1054"/>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8"/>
      <c r="R23" s="1129"/>
      <c r="S23" s="1129"/>
      <c r="T23" s="1129"/>
      <c r="U23" s="1129"/>
      <c r="V23" s="1129"/>
      <c r="W23" s="1129"/>
      <c r="X23" s="1129"/>
      <c r="Y23" s="1129"/>
      <c r="Z23" s="1129"/>
      <c r="AA23" s="1129"/>
      <c r="AB23" s="1129"/>
      <c r="AC23" s="1129"/>
      <c r="AD23" s="1129"/>
      <c r="AE23" s="1130"/>
      <c r="AF23" s="1131">
        <v>51</v>
      </c>
      <c r="AG23" s="1129"/>
      <c r="AH23" s="1129"/>
      <c r="AI23" s="1129"/>
      <c r="AJ23" s="1132"/>
      <c r="AK23" s="1133"/>
      <c r="AL23" s="1134"/>
      <c r="AM23" s="1134"/>
      <c r="AN23" s="1134"/>
      <c r="AO23" s="1134"/>
      <c r="AP23" s="1129"/>
      <c r="AQ23" s="1129"/>
      <c r="AR23" s="1129"/>
      <c r="AS23" s="1129"/>
      <c r="AT23" s="1129"/>
      <c r="AU23" s="1135"/>
      <c r="AV23" s="1135"/>
      <c r="AW23" s="1135"/>
      <c r="AX23" s="1135"/>
      <c r="AY23" s="1136"/>
      <c r="AZ23" s="1125" t="s">
        <v>128</v>
      </c>
      <c r="BA23" s="1126"/>
      <c r="BB23" s="1126"/>
      <c r="BC23" s="1126"/>
      <c r="BD23" s="1127"/>
      <c r="BE23" s="254"/>
      <c r="BF23" s="254"/>
      <c r="BG23" s="254"/>
      <c r="BH23" s="254"/>
      <c r="BI23" s="254"/>
      <c r="BJ23" s="254"/>
      <c r="BK23" s="254"/>
      <c r="BL23" s="254"/>
      <c r="BM23" s="254"/>
      <c r="BN23" s="254"/>
      <c r="BO23" s="254"/>
      <c r="BP23" s="254"/>
      <c r="BQ23" s="263">
        <v>17</v>
      </c>
      <c r="BR23" s="264"/>
      <c r="BS23" s="1074"/>
      <c r="BT23" s="1075"/>
      <c r="BU23" s="1075"/>
      <c r="BV23" s="1075"/>
      <c r="BW23" s="1075"/>
      <c r="BX23" s="1075"/>
      <c r="BY23" s="1075"/>
      <c r="BZ23" s="1075"/>
      <c r="CA23" s="1075"/>
      <c r="CB23" s="1075"/>
      <c r="CC23" s="1075"/>
      <c r="CD23" s="1075"/>
      <c r="CE23" s="1075"/>
      <c r="CF23" s="1075"/>
      <c r="CG23" s="1076"/>
      <c r="CH23" s="1049"/>
      <c r="CI23" s="1050"/>
      <c r="CJ23" s="1050"/>
      <c r="CK23" s="1050"/>
      <c r="CL23" s="1051"/>
      <c r="CM23" s="1049"/>
      <c r="CN23" s="1050"/>
      <c r="CO23" s="1050"/>
      <c r="CP23" s="1050"/>
      <c r="CQ23" s="1051"/>
      <c r="CR23" s="1049"/>
      <c r="CS23" s="1050"/>
      <c r="CT23" s="1050"/>
      <c r="CU23" s="1050"/>
      <c r="CV23" s="1051"/>
      <c r="CW23" s="1049"/>
      <c r="CX23" s="1050"/>
      <c r="CY23" s="1050"/>
      <c r="CZ23" s="1050"/>
      <c r="DA23" s="1051"/>
      <c r="DB23" s="1049"/>
      <c r="DC23" s="1050"/>
      <c r="DD23" s="1050"/>
      <c r="DE23" s="1050"/>
      <c r="DF23" s="1051"/>
      <c r="DG23" s="1049"/>
      <c r="DH23" s="1050"/>
      <c r="DI23" s="1050"/>
      <c r="DJ23" s="1050"/>
      <c r="DK23" s="1051"/>
      <c r="DL23" s="1049"/>
      <c r="DM23" s="1050"/>
      <c r="DN23" s="1050"/>
      <c r="DO23" s="1050"/>
      <c r="DP23" s="1051"/>
      <c r="DQ23" s="1049"/>
      <c r="DR23" s="1050"/>
      <c r="DS23" s="1050"/>
      <c r="DT23" s="1050"/>
      <c r="DU23" s="1051"/>
      <c r="DV23" s="1052"/>
      <c r="DW23" s="1053"/>
      <c r="DX23" s="1053"/>
      <c r="DY23" s="1053"/>
      <c r="DZ23" s="1054"/>
      <c r="EA23" s="255"/>
    </row>
    <row r="24" spans="1:131" s="256" customFormat="1" ht="26.25" customHeight="1" x14ac:dyDescent="0.15">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3"/>
      <c r="BA24" s="253"/>
      <c r="BB24" s="253"/>
      <c r="BC24" s="253"/>
      <c r="BD24" s="253"/>
      <c r="BE24" s="254"/>
      <c r="BF24" s="254"/>
      <c r="BG24" s="254"/>
      <c r="BH24" s="254"/>
      <c r="BI24" s="254"/>
      <c r="BJ24" s="254"/>
      <c r="BK24" s="254"/>
      <c r="BL24" s="254"/>
      <c r="BM24" s="254"/>
      <c r="BN24" s="254"/>
      <c r="BO24" s="254"/>
      <c r="BP24" s="254"/>
      <c r="BQ24" s="263">
        <v>18</v>
      </c>
      <c r="BR24" s="264"/>
      <c r="BS24" s="1074"/>
      <c r="BT24" s="1075"/>
      <c r="BU24" s="1075"/>
      <c r="BV24" s="1075"/>
      <c r="BW24" s="1075"/>
      <c r="BX24" s="1075"/>
      <c r="BY24" s="1075"/>
      <c r="BZ24" s="1075"/>
      <c r="CA24" s="1075"/>
      <c r="CB24" s="1075"/>
      <c r="CC24" s="1075"/>
      <c r="CD24" s="1075"/>
      <c r="CE24" s="1075"/>
      <c r="CF24" s="1075"/>
      <c r="CG24" s="1076"/>
      <c r="CH24" s="1049"/>
      <c r="CI24" s="1050"/>
      <c r="CJ24" s="1050"/>
      <c r="CK24" s="1050"/>
      <c r="CL24" s="1051"/>
      <c r="CM24" s="1049"/>
      <c r="CN24" s="1050"/>
      <c r="CO24" s="1050"/>
      <c r="CP24" s="1050"/>
      <c r="CQ24" s="1051"/>
      <c r="CR24" s="1049"/>
      <c r="CS24" s="1050"/>
      <c r="CT24" s="1050"/>
      <c r="CU24" s="1050"/>
      <c r="CV24" s="1051"/>
      <c r="CW24" s="1049"/>
      <c r="CX24" s="1050"/>
      <c r="CY24" s="1050"/>
      <c r="CZ24" s="1050"/>
      <c r="DA24" s="1051"/>
      <c r="DB24" s="1049"/>
      <c r="DC24" s="1050"/>
      <c r="DD24" s="1050"/>
      <c r="DE24" s="1050"/>
      <c r="DF24" s="1051"/>
      <c r="DG24" s="1049"/>
      <c r="DH24" s="1050"/>
      <c r="DI24" s="1050"/>
      <c r="DJ24" s="1050"/>
      <c r="DK24" s="1051"/>
      <c r="DL24" s="1049"/>
      <c r="DM24" s="1050"/>
      <c r="DN24" s="1050"/>
      <c r="DO24" s="1050"/>
      <c r="DP24" s="1051"/>
      <c r="DQ24" s="1049"/>
      <c r="DR24" s="1050"/>
      <c r="DS24" s="1050"/>
      <c r="DT24" s="1050"/>
      <c r="DU24" s="1051"/>
      <c r="DV24" s="1052"/>
      <c r="DW24" s="1053"/>
      <c r="DX24" s="1053"/>
      <c r="DY24" s="1053"/>
      <c r="DZ24" s="1054"/>
      <c r="EA24" s="255"/>
    </row>
    <row r="25" spans="1:131" s="248" customFormat="1" ht="26.25" customHeight="1" thickBot="1" x14ac:dyDescent="0.2">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3"/>
      <c r="BK25" s="253"/>
      <c r="BL25" s="253"/>
      <c r="BM25" s="253"/>
      <c r="BN25" s="253"/>
      <c r="BO25" s="266"/>
      <c r="BP25" s="266"/>
      <c r="BQ25" s="263">
        <v>19</v>
      </c>
      <c r="BR25" s="264"/>
      <c r="BS25" s="1074"/>
      <c r="BT25" s="1075"/>
      <c r="BU25" s="1075"/>
      <c r="BV25" s="1075"/>
      <c r="BW25" s="1075"/>
      <c r="BX25" s="1075"/>
      <c r="BY25" s="1075"/>
      <c r="BZ25" s="1075"/>
      <c r="CA25" s="1075"/>
      <c r="CB25" s="1075"/>
      <c r="CC25" s="1075"/>
      <c r="CD25" s="1075"/>
      <c r="CE25" s="1075"/>
      <c r="CF25" s="1075"/>
      <c r="CG25" s="1076"/>
      <c r="CH25" s="1049"/>
      <c r="CI25" s="1050"/>
      <c r="CJ25" s="1050"/>
      <c r="CK25" s="1050"/>
      <c r="CL25" s="1051"/>
      <c r="CM25" s="1049"/>
      <c r="CN25" s="1050"/>
      <c r="CO25" s="1050"/>
      <c r="CP25" s="1050"/>
      <c r="CQ25" s="1051"/>
      <c r="CR25" s="1049"/>
      <c r="CS25" s="1050"/>
      <c r="CT25" s="1050"/>
      <c r="CU25" s="1050"/>
      <c r="CV25" s="1051"/>
      <c r="CW25" s="1049"/>
      <c r="CX25" s="1050"/>
      <c r="CY25" s="1050"/>
      <c r="CZ25" s="1050"/>
      <c r="DA25" s="1051"/>
      <c r="DB25" s="1049"/>
      <c r="DC25" s="1050"/>
      <c r="DD25" s="1050"/>
      <c r="DE25" s="1050"/>
      <c r="DF25" s="1051"/>
      <c r="DG25" s="1049"/>
      <c r="DH25" s="1050"/>
      <c r="DI25" s="1050"/>
      <c r="DJ25" s="1050"/>
      <c r="DK25" s="1051"/>
      <c r="DL25" s="1049"/>
      <c r="DM25" s="1050"/>
      <c r="DN25" s="1050"/>
      <c r="DO25" s="1050"/>
      <c r="DP25" s="1051"/>
      <c r="DQ25" s="1049"/>
      <c r="DR25" s="1050"/>
      <c r="DS25" s="1050"/>
      <c r="DT25" s="1050"/>
      <c r="DU25" s="1051"/>
      <c r="DV25" s="1052"/>
      <c r="DW25" s="1053"/>
      <c r="DX25" s="1053"/>
      <c r="DY25" s="1053"/>
      <c r="DZ25" s="1054"/>
      <c r="EA25" s="247"/>
    </row>
    <row r="26" spans="1:131" s="248" customFormat="1" ht="26.25" customHeight="1" x14ac:dyDescent="0.15">
      <c r="A26" s="1055" t="s">
        <v>371</v>
      </c>
      <c r="B26" s="1056"/>
      <c r="C26" s="1056"/>
      <c r="D26" s="1056"/>
      <c r="E26" s="1056"/>
      <c r="F26" s="1056"/>
      <c r="G26" s="1056"/>
      <c r="H26" s="1056"/>
      <c r="I26" s="1056"/>
      <c r="J26" s="1056"/>
      <c r="K26" s="1056"/>
      <c r="L26" s="1056"/>
      <c r="M26" s="1056"/>
      <c r="N26" s="1056"/>
      <c r="O26" s="1056"/>
      <c r="P26" s="1057"/>
      <c r="Q26" s="1061" t="s">
        <v>395</v>
      </c>
      <c r="R26" s="1062"/>
      <c r="S26" s="1062"/>
      <c r="T26" s="1062"/>
      <c r="U26" s="1063"/>
      <c r="V26" s="1061" t="s">
        <v>396</v>
      </c>
      <c r="W26" s="1062"/>
      <c r="X26" s="1062"/>
      <c r="Y26" s="1062"/>
      <c r="Z26" s="1063"/>
      <c r="AA26" s="1061" t="s">
        <v>397</v>
      </c>
      <c r="AB26" s="1062"/>
      <c r="AC26" s="1062"/>
      <c r="AD26" s="1062"/>
      <c r="AE26" s="1062"/>
      <c r="AF26" s="1119" t="s">
        <v>398</v>
      </c>
      <c r="AG26" s="1068"/>
      <c r="AH26" s="1068"/>
      <c r="AI26" s="1068"/>
      <c r="AJ26" s="1120"/>
      <c r="AK26" s="1062" t="s">
        <v>399</v>
      </c>
      <c r="AL26" s="1062"/>
      <c r="AM26" s="1062"/>
      <c r="AN26" s="1062"/>
      <c r="AO26" s="1063"/>
      <c r="AP26" s="1061" t="s">
        <v>400</v>
      </c>
      <c r="AQ26" s="1062"/>
      <c r="AR26" s="1062"/>
      <c r="AS26" s="1062"/>
      <c r="AT26" s="1063"/>
      <c r="AU26" s="1061" t="s">
        <v>401</v>
      </c>
      <c r="AV26" s="1062"/>
      <c r="AW26" s="1062"/>
      <c r="AX26" s="1062"/>
      <c r="AY26" s="1063"/>
      <c r="AZ26" s="1061" t="s">
        <v>402</v>
      </c>
      <c r="BA26" s="1062"/>
      <c r="BB26" s="1062"/>
      <c r="BC26" s="1062"/>
      <c r="BD26" s="1063"/>
      <c r="BE26" s="1061" t="s">
        <v>378</v>
      </c>
      <c r="BF26" s="1062"/>
      <c r="BG26" s="1062"/>
      <c r="BH26" s="1062"/>
      <c r="BI26" s="1077"/>
      <c r="BJ26" s="253"/>
      <c r="BK26" s="253"/>
      <c r="BL26" s="253"/>
      <c r="BM26" s="253"/>
      <c r="BN26" s="253"/>
      <c r="BO26" s="266"/>
      <c r="BP26" s="266"/>
      <c r="BQ26" s="263">
        <v>20</v>
      </c>
      <c r="BR26" s="264"/>
      <c r="BS26" s="1074"/>
      <c r="BT26" s="1075"/>
      <c r="BU26" s="1075"/>
      <c r="BV26" s="1075"/>
      <c r="BW26" s="1075"/>
      <c r="BX26" s="1075"/>
      <c r="BY26" s="1075"/>
      <c r="BZ26" s="1075"/>
      <c r="CA26" s="1075"/>
      <c r="CB26" s="1075"/>
      <c r="CC26" s="1075"/>
      <c r="CD26" s="1075"/>
      <c r="CE26" s="1075"/>
      <c r="CF26" s="1075"/>
      <c r="CG26" s="1076"/>
      <c r="CH26" s="1049"/>
      <c r="CI26" s="1050"/>
      <c r="CJ26" s="1050"/>
      <c r="CK26" s="1050"/>
      <c r="CL26" s="1051"/>
      <c r="CM26" s="1049"/>
      <c r="CN26" s="1050"/>
      <c r="CO26" s="1050"/>
      <c r="CP26" s="1050"/>
      <c r="CQ26" s="1051"/>
      <c r="CR26" s="1049"/>
      <c r="CS26" s="1050"/>
      <c r="CT26" s="1050"/>
      <c r="CU26" s="1050"/>
      <c r="CV26" s="1051"/>
      <c r="CW26" s="1049"/>
      <c r="CX26" s="1050"/>
      <c r="CY26" s="1050"/>
      <c r="CZ26" s="1050"/>
      <c r="DA26" s="1051"/>
      <c r="DB26" s="1049"/>
      <c r="DC26" s="1050"/>
      <c r="DD26" s="1050"/>
      <c r="DE26" s="1050"/>
      <c r="DF26" s="1051"/>
      <c r="DG26" s="1049"/>
      <c r="DH26" s="1050"/>
      <c r="DI26" s="1050"/>
      <c r="DJ26" s="1050"/>
      <c r="DK26" s="1051"/>
      <c r="DL26" s="1049"/>
      <c r="DM26" s="1050"/>
      <c r="DN26" s="1050"/>
      <c r="DO26" s="1050"/>
      <c r="DP26" s="1051"/>
      <c r="DQ26" s="1049"/>
      <c r="DR26" s="1050"/>
      <c r="DS26" s="1050"/>
      <c r="DT26" s="1050"/>
      <c r="DU26" s="1051"/>
      <c r="DV26" s="1052"/>
      <c r="DW26" s="1053"/>
      <c r="DX26" s="1053"/>
      <c r="DY26" s="1053"/>
      <c r="DZ26" s="1054"/>
      <c r="EA26" s="247"/>
    </row>
    <row r="27" spans="1:131" s="248" customFormat="1" ht="26.25" customHeight="1" thickBot="1" x14ac:dyDescent="0.2">
      <c r="A27" s="1058"/>
      <c r="B27" s="1059"/>
      <c r="C27" s="1059"/>
      <c r="D27" s="1059"/>
      <c r="E27" s="1059"/>
      <c r="F27" s="1059"/>
      <c r="G27" s="1059"/>
      <c r="H27" s="1059"/>
      <c r="I27" s="1059"/>
      <c r="J27" s="1059"/>
      <c r="K27" s="1059"/>
      <c r="L27" s="1059"/>
      <c r="M27" s="1059"/>
      <c r="N27" s="1059"/>
      <c r="O27" s="1059"/>
      <c r="P27" s="1060"/>
      <c r="Q27" s="1064"/>
      <c r="R27" s="1065"/>
      <c r="S27" s="1065"/>
      <c r="T27" s="1065"/>
      <c r="U27" s="1066"/>
      <c r="V27" s="1064"/>
      <c r="W27" s="1065"/>
      <c r="X27" s="1065"/>
      <c r="Y27" s="1065"/>
      <c r="Z27" s="1066"/>
      <c r="AA27" s="1064"/>
      <c r="AB27" s="1065"/>
      <c r="AC27" s="1065"/>
      <c r="AD27" s="1065"/>
      <c r="AE27" s="1065"/>
      <c r="AF27" s="1121"/>
      <c r="AG27" s="1071"/>
      <c r="AH27" s="1071"/>
      <c r="AI27" s="1071"/>
      <c r="AJ27" s="1122"/>
      <c r="AK27" s="1065"/>
      <c r="AL27" s="1065"/>
      <c r="AM27" s="1065"/>
      <c r="AN27" s="1065"/>
      <c r="AO27" s="1066"/>
      <c r="AP27" s="1064"/>
      <c r="AQ27" s="1065"/>
      <c r="AR27" s="1065"/>
      <c r="AS27" s="1065"/>
      <c r="AT27" s="1066"/>
      <c r="AU27" s="1064"/>
      <c r="AV27" s="1065"/>
      <c r="AW27" s="1065"/>
      <c r="AX27" s="1065"/>
      <c r="AY27" s="1066"/>
      <c r="AZ27" s="1064"/>
      <c r="BA27" s="1065"/>
      <c r="BB27" s="1065"/>
      <c r="BC27" s="1065"/>
      <c r="BD27" s="1066"/>
      <c r="BE27" s="1064"/>
      <c r="BF27" s="1065"/>
      <c r="BG27" s="1065"/>
      <c r="BH27" s="1065"/>
      <c r="BI27" s="1078"/>
      <c r="BJ27" s="253"/>
      <c r="BK27" s="253"/>
      <c r="BL27" s="253"/>
      <c r="BM27" s="253"/>
      <c r="BN27" s="253"/>
      <c r="BO27" s="266"/>
      <c r="BP27" s="266"/>
      <c r="BQ27" s="263">
        <v>21</v>
      </c>
      <c r="BR27" s="264"/>
      <c r="BS27" s="1074"/>
      <c r="BT27" s="1075"/>
      <c r="BU27" s="1075"/>
      <c r="BV27" s="1075"/>
      <c r="BW27" s="1075"/>
      <c r="BX27" s="1075"/>
      <c r="BY27" s="1075"/>
      <c r="BZ27" s="1075"/>
      <c r="CA27" s="1075"/>
      <c r="CB27" s="1075"/>
      <c r="CC27" s="1075"/>
      <c r="CD27" s="1075"/>
      <c r="CE27" s="1075"/>
      <c r="CF27" s="1075"/>
      <c r="CG27" s="1076"/>
      <c r="CH27" s="1049"/>
      <c r="CI27" s="1050"/>
      <c r="CJ27" s="1050"/>
      <c r="CK27" s="1050"/>
      <c r="CL27" s="1051"/>
      <c r="CM27" s="1049"/>
      <c r="CN27" s="1050"/>
      <c r="CO27" s="1050"/>
      <c r="CP27" s="1050"/>
      <c r="CQ27" s="1051"/>
      <c r="CR27" s="1049"/>
      <c r="CS27" s="1050"/>
      <c r="CT27" s="1050"/>
      <c r="CU27" s="1050"/>
      <c r="CV27" s="1051"/>
      <c r="CW27" s="1049"/>
      <c r="CX27" s="1050"/>
      <c r="CY27" s="1050"/>
      <c r="CZ27" s="1050"/>
      <c r="DA27" s="1051"/>
      <c r="DB27" s="1049"/>
      <c r="DC27" s="1050"/>
      <c r="DD27" s="1050"/>
      <c r="DE27" s="1050"/>
      <c r="DF27" s="1051"/>
      <c r="DG27" s="1049"/>
      <c r="DH27" s="1050"/>
      <c r="DI27" s="1050"/>
      <c r="DJ27" s="1050"/>
      <c r="DK27" s="1051"/>
      <c r="DL27" s="1049"/>
      <c r="DM27" s="1050"/>
      <c r="DN27" s="1050"/>
      <c r="DO27" s="1050"/>
      <c r="DP27" s="1051"/>
      <c r="DQ27" s="1049"/>
      <c r="DR27" s="1050"/>
      <c r="DS27" s="1050"/>
      <c r="DT27" s="1050"/>
      <c r="DU27" s="1051"/>
      <c r="DV27" s="1052"/>
      <c r="DW27" s="1053"/>
      <c r="DX27" s="1053"/>
      <c r="DY27" s="1053"/>
      <c r="DZ27" s="1054"/>
      <c r="EA27" s="247"/>
    </row>
    <row r="28" spans="1:131" s="248" customFormat="1" ht="26.25" customHeight="1" thickTop="1" x14ac:dyDescent="0.15">
      <c r="A28" s="267">
        <v>1</v>
      </c>
      <c r="B28" s="1110" t="s">
        <v>403</v>
      </c>
      <c r="C28" s="1111"/>
      <c r="D28" s="1111"/>
      <c r="E28" s="1111"/>
      <c r="F28" s="1111"/>
      <c r="G28" s="1111"/>
      <c r="H28" s="1111"/>
      <c r="I28" s="1111"/>
      <c r="J28" s="1111"/>
      <c r="K28" s="1111"/>
      <c r="L28" s="1111"/>
      <c r="M28" s="1111"/>
      <c r="N28" s="1111"/>
      <c r="O28" s="1111"/>
      <c r="P28" s="1112"/>
      <c r="Q28" s="1113">
        <v>6293</v>
      </c>
      <c r="R28" s="1114"/>
      <c r="S28" s="1114"/>
      <c r="T28" s="1114"/>
      <c r="U28" s="1114"/>
      <c r="V28" s="1114">
        <v>6093</v>
      </c>
      <c r="W28" s="1114"/>
      <c r="X28" s="1114"/>
      <c r="Y28" s="1114"/>
      <c r="Z28" s="1114"/>
      <c r="AA28" s="1114">
        <v>199</v>
      </c>
      <c r="AB28" s="1114"/>
      <c r="AC28" s="1114"/>
      <c r="AD28" s="1114"/>
      <c r="AE28" s="1115"/>
      <c r="AF28" s="1116">
        <v>199</v>
      </c>
      <c r="AG28" s="1114"/>
      <c r="AH28" s="1114"/>
      <c r="AI28" s="1114"/>
      <c r="AJ28" s="1117"/>
      <c r="AK28" s="1118">
        <v>594</v>
      </c>
      <c r="AL28" s="1106"/>
      <c r="AM28" s="1106"/>
      <c r="AN28" s="1106"/>
      <c r="AO28" s="1106"/>
      <c r="AP28" s="1106" t="s">
        <v>577</v>
      </c>
      <c r="AQ28" s="1106"/>
      <c r="AR28" s="1106"/>
      <c r="AS28" s="1106"/>
      <c r="AT28" s="1106"/>
      <c r="AU28" s="1106" t="s">
        <v>576</v>
      </c>
      <c r="AV28" s="1106"/>
      <c r="AW28" s="1106"/>
      <c r="AX28" s="1106"/>
      <c r="AY28" s="1106"/>
      <c r="AZ28" s="1107" t="s">
        <v>576</v>
      </c>
      <c r="BA28" s="1107"/>
      <c r="BB28" s="1107"/>
      <c r="BC28" s="1107"/>
      <c r="BD28" s="1107"/>
      <c r="BE28" s="1108"/>
      <c r="BF28" s="1108"/>
      <c r="BG28" s="1108"/>
      <c r="BH28" s="1108"/>
      <c r="BI28" s="1109"/>
      <c r="BJ28" s="253"/>
      <c r="BK28" s="253"/>
      <c r="BL28" s="253"/>
      <c r="BM28" s="253"/>
      <c r="BN28" s="253"/>
      <c r="BO28" s="266"/>
      <c r="BP28" s="266"/>
      <c r="BQ28" s="263">
        <v>22</v>
      </c>
      <c r="BR28" s="264"/>
      <c r="BS28" s="1074"/>
      <c r="BT28" s="1075"/>
      <c r="BU28" s="1075"/>
      <c r="BV28" s="1075"/>
      <c r="BW28" s="1075"/>
      <c r="BX28" s="1075"/>
      <c r="BY28" s="1075"/>
      <c r="BZ28" s="1075"/>
      <c r="CA28" s="1075"/>
      <c r="CB28" s="1075"/>
      <c r="CC28" s="1075"/>
      <c r="CD28" s="1075"/>
      <c r="CE28" s="1075"/>
      <c r="CF28" s="1075"/>
      <c r="CG28" s="1076"/>
      <c r="CH28" s="1049"/>
      <c r="CI28" s="1050"/>
      <c r="CJ28" s="1050"/>
      <c r="CK28" s="1050"/>
      <c r="CL28" s="1051"/>
      <c r="CM28" s="1049"/>
      <c r="CN28" s="1050"/>
      <c r="CO28" s="1050"/>
      <c r="CP28" s="1050"/>
      <c r="CQ28" s="1051"/>
      <c r="CR28" s="1049"/>
      <c r="CS28" s="1050"/>
      <c r="CT28" s="1050"/>
      <c r="CU28" s="1050"/>
      <c r="CV28" s="1051"/>
      <c r="CW28" s="1049"/>
      <c r="CX28" s="1050"/>
      <c r="CY28" s="1050"/>
      <c r="CZ28" s="1050"/>
      <c r="DA28" s="1051"/>
      <c r="DB28" s="1049"/>
      <c r="DC28" s="1050"/>
      <c r="DD28" s="1050"/>
      <c r="DE28" s="1050"/>
      <c r="DF28" s="1051"/>
      <c r="DG28" s="1049"/>
      <c r="DH28" s="1050"/>
      <c r="DI28" s="1050"/>
      <c r="DJ28" s="1050"/>
      <c r="DK28" s="1051"/>
      <c r="DL28" s="1049"/>
      <c r="DM28" s="1050"/>
      <c r="DN28" s="1050"/>
      <c r="DO28" s="1050"/>
      <c r="DP28" s="1051"/>
      <c r="DQ28" s="1049"/>
      <c r="DR28" s="1050"/>
      <c r="DS28" s="1050"/>
      <c r="DT28" s="1050"/>
      <c r="DU28" s="1051"/>
      <c r="DV28" s="1052"/>
      <c r="DW28" s="1053"/>
      <c r="DX28" s="1053"/>
      <c r="DY28" s="1053"/>
      <c r="DZ28" s="1054"/>
      <c r="EA28" s="247"/>
    </row>
    <row r="29" spans="1:131" s="248" customFormat="1" ht="26.25" customHeight="1" x14ac:dyDescent="0.15">
      <c r="A29" s="267">
        <v>2</v>
      </c>
      <c r="B29" s="1097" t="s">
        <v>404</v>
      </c>
      <c r="C29" s="1098"/>
      <c r="D29" s="1098"/>
      <c r="E29" s="1098"/>
      <c r="F29" s="1098"/>
      <c r="G29" s="1098"/>
      <c r="H29" s="1098"/>
      <c r="I29" s="1098"/>
      <c r="J29" s="1098"/>
      <c r="K29" s="1098"/>
      <c r="L29" s="1098"/>
      <c r="M29" s="1098"/>
      <c r="N29" s="1098"/>
      <c r="O29" s="1098"/>
      <c r="P29" s="1099"/>
      <c r="Q29" s="1103">
        <v>5015</v>
      </c>
      <c r="R29" s="1104"/>
      <c r="S29" s="1104"/>
      <c r="T29" s="1104"/>
      <c r="U29" s="1104"/>
      <c r="V29" s="1104">
        <v>4927</v>
      </c>
      <c r="W29" s="1104"/>
      <c r="X29" s="1104"/>
      <c r="Y29" s="1104"/>
      <c r="Z29" s="1104"/>
      <c r="AA29" s="1104">
        <v>88</v>
      </c>
      <c r="AB29" s="1104"/>
      <c r="AC29" s="1104"/>
      <c r="AD29" s="1104"/>
      <c r="AE29" s="1105"/>
      <c r="AF29" s="1079">
        <v>88</v>
      </c>
      <c r="AG29" s="1080"/>
      <c r="AH29" s="1080"/>
      <c r="AI29" s="1080"/>
      <c r="AJ29" s="1081"/>
      <c r="AK29" s="1035">
        <v>748</v>
      </c>
      <c r="AL29" s="1026"/>
      <c r="AM29" s="1026"/>
      <c r="AN29" s="1026"/>
      <c r="AO29" s="1026"/>
      <c r="AP29" s="1026" t="s">
        <v>576</v>
      </c>
      <c r="AQ29" s="1026"/>
      <c r="AR29" s="1026"/>
      <c r="AS29" s="1026"/>
      <c r="AT29" s="1026"/>
      <c r="AU29" s="1026" t="s">
        <v>576</v>
      </c>
      <c r="AV29" s="1026"/>
      <c r="AW29" s="1026"/>
      <c r="AX29" s="1026"/>
      <c r="AY29" s="1026"/>
      <c r="AZ29" s="1102" t="s">
        <v>576</v>
      </c>
      <c r="BA29" s="1102"/>
      <c r="BB29" s="1102"/>
      <c r="BC29" s="1102"/>
      <c r="BD29" s="1102"/>
      <c r="BE29" s="1092"/>
      <c r="BF29" s="1092"/>
      <c r="BG29" s="1092"/>
      <c r="BH29" s="1092"/>
      <c r="BI29" s="1093"/>
      <c r="BJ29" s="253"/>
      <c r="BK29" s="253"/>
      <c r="BL29" s="253"/>
      <c r="BM29" s="253"/>
      <c r="BN29" s="253"/>
      <c r="BO29" s="266"/>
      <c r="BP29" s="266"/>
      <c r="BQ29" s="263">
        <v>23</v>
      </c>
      <c r="BR29" s="264"/>
      <c r="BS29" s="1074"/>
      <c r="BT29" s="1075"/>
      <c r="BU29" s="1075"/>
      <c r="BV29" s="1075"/>
      <c r="BW29" s="1075"/>
      <c r="BX29" s="1075"/>
      <c r="BY29" s="1075"/>
      <c r="BZ29" s="1075"/>
      <c r="CA29" s="1075"/>
      <c r="CB29" s="1075"/>
      <c r="CC29" s="1075"/>
      <c r="CD29" s="1075"/>
      <c r="CE29" s="1075"/>
      <c r="CF29" s="1075"/>
      <c r="CG29" s="1076"/>
      <c r="CH29" s="1049"/>
      <c r="CI29" s="1050"/>
      <c r="CJ29" s="1050"/>
      <c r="CK29" s="1050"/>
      <c r="CL29" s="1051"/>
      <c r="CM29" s="1049"/>
      <c r="CN29" s="1050"/>
      <c r="CO29" s="1050"/>
      <c r="CP29" s="1050"/>
      <c r="CQ29" s="1051"/>
      <c r="CR29" s="1049"/>
      <c r="CS29" s="1050"/>
      <c r="CT29" s="1050"/>
      <c r="CU29" s="1050"/>
      <c r="CV29" s="1051"/>
      <c r="CW29" s="1049"/>
      <c r="CX29" s="1050"/>
      <c r="CY29" s="1050"/>
      <c r="CZ29" s="1050"/>
      <c r="DA29" s="1051"/>
      <c r="DB29" s="1049"/>
      <c r="DC29" s="1050"/>
      <c r="DD29" s="1050"/>
      <c r="DE29" s="1050"/>
      <c r="DF29" s="1051"/>
      <c r="DG29" s="1049"/>
      <c r="DH29" s="1050"/>
      <c r="DI29" s="1050"/>
      <c r="DJ29" s="1050"/>
      <c r="DK29" s="1051"/>
      <c r="DL29" s="1049"/>
      <c r="DM29" s="1050"/>
      <c r="DN29" s="1050"/>
      <c r="DO29" s="1050"/>
      <c r="DP29" s="1051"/>
      <c r="DQ29" s="1049"/>
      <c r="DR29" s="1050"/>
      <c r="DS29" s="1050"/>
      <c r="DT29" s="1050"/>
      <c r="DU29" s="1051"/>
      <c r="DV29" s="1052"/>
      <c r="DW29" s="1053"/>
      <c r="DX29" s="1053"/>
      <c r="DY29" s="1053"/>
      <c r="DZ29" s="1054"/>
      <c r="EA29" s="247"/>
    </row>
    <row r="30" spans="1:131" s="248" customFormat="1" ht="26.25" customHeight="1" x14ac:dyDescent="0.15">
      <c r="A30" s="267">
        <v>3</v>
      </c>
      <c r="B30" s="1097" t="s">
        <v>405</v>
      </c>
      <c r="C30" s="1098"/>
      <c r="D30" s="1098"/>
      <c r="E30" s="1098"/>
      <c r="F30" s="1098"/>
      <c r="G30" s="1098"/>
      <c r="H30" s="1098"/>
      <c r="I30" s="1098"/>
      <c r="J30" s="1098"/>
      <c r="K30" s="1098"/>
      <c r="L30" s="1098"/>
      <c r="M30" s="1098"/>
      <c r="N30" s="1098"/>
      <c r="O30" s="1098"/>
      <c r="P30" s="1099"/>
      <c r="Q30" s="1103">
        <v>990</v>
      </c>
      <c r="R30" s="1104"/>
      <c r="S30" s="1104"/>
      <c r="T30" s="1104"/>
      <c r="U30" s="1104"/>
      <c r="V30" s="1104">
        <v>952</v>
      </c>
      <c r="W30" s="1104"/>
      <c r="X30" s="1104"/>
      <c r="Y30" s="1104"/>
      <c r="Z30" s="1104"/>
      <c r="AA30" s="1104">
        <v>38</v>
      </c>
      <c r="AB30" s="1104"/>
      <c r="AC30" s="1104"/>
      <c r="AD30" s="1104"/>
      <c r="AE30" s="1105"/>
      <c r="AF30" s="1079">
        <v>38</v>
      </c>
      <c r="AG30" s="1080"/>
      <c r="AH30" s="1080"/>
      <c r="AI30" s="1080"/>
      <c r="AJ30" s="1081"/>
      <c r="AK30" s="1035">
        <v>165</v>
      </c>
      <c r="AL30" s="1026"/>
      <c r="AM30" s="1026"/>
      <c r="AN30" s="1026"/>
      <c r="AO30" s="1026"/>
      <c r="AP30" s="1026" t="s">
        <v>578</v>
      </c>
      <c r="AQ30" s="1026"/>
      <c r="AR30" s="1026"/>
      <c r="AS30" s="1026"/>
      <c r="AT30" s="1026"/>
      <c r="AU30" s="1026" t="s">
        <v>576</v>
      </c>
      <c r="AV30" s="1026"/>
      <c r="AW30" s="1026"/>
      <c r="AX30" s="1026"/>
      <c r="AY30" s="1026"/>
      <c r="AZ30" s="1102" t="s">
        <v>576</v>
      </c>
      <c r="BA30" s="1102"/>
      <c r="BB30" s="1102"/>
      <c r="BC30" s="1102"/>
      <c r="BD30" s="1102"/>
      <c r="BE30" s="1092"/>
      <c r="BF30" s="1092"/>
      <c r="BG30" s="1092"/>
      <c r="BH30" s="1092"/>
      <c r="BI30" s="1093"/>
      <c r="BJ30" s="253"/>
      <c r="BK30" s="253"/>
      <c r="BL30" s="253"/>
      <c r="BM30" s="253"/>
      <c r="BN30" s="253"/>
      <c r="BO30" s="266"/>
      <c r="BP30" s="266"/>
      <c r="BQ30" s="263">
        <v>24</v>
      </c>
      <c r="BR30" s="264"/>
      <c r="BS30" s="1074"/>
      <c r="BT30" s="1075"/>
      <c r="BU30" s="1075"/>
      <c r="BV30" s="1075"/>
      <c r="BW30" s="1075"/>
      <c r="BX30" s="1075"/>
      <c r="BY30" s="1075"/>
      <c r="BZ30" s="1075"/>
      <c r="CA30" s="1075"/>
      <c r="CB30" s="1075"/>
      <c r="CC30" s="1075"/>
      <c r="CD30" s="1075"/>
      <c r="CE30" s="1075"/>
      <c r="CF30" s="1075"/>
      <c r="CG30" s="1076"/>
      <c r="CH30" s="1049"/>
      <c r="CI30" s="1050"/>
      <c r="CJ30" s="1050"/>
      <c r="CK30" s="1050"/>
      <c r="CL30" s="1051"/>
      <c r="CM30" s="1049"/>
      <c r="CN30" s="1050"/>
      <c r="CO30" s="1050"/>
      <c r="CP30" s="1050"/>
      <c r="CQ30" s="1051"/>
      <c r="CR30" s="1049"/>
      <c r="CS30" s="1050"/>
      <c r="CT30" s="1050"/>
      <c r="CU30" s="1050"/>
      <c r="CV30" s="1051"/>
      <c r="CW30" s="1049"/>
      <c r="CX30" s="1050"/>
      <c r="CY30" s="1050"/>
      <c r="CZ30" s="1050"/>
      <c r="DA30" s="1051"/>
      <c r="DB30" s="1049"/>
      <c r="DC30" s="1050"/>
      <c r="DD30" s="1050"/>
      <c r="DE30" s="1050"/>
      <c r="DF30" s="1051"/>
      <c r="DG30" s="1049"/>
      <c r="DH30" s="1050"/>
      <c r="DI30" s="1050"/>
      <c r="DJ30" s="1050"/>
      <c r="DK30" s="1051"/>
      <c r="DL30" s="1049"/>
      <c r="DM30" s="1050"/>
      <c r="DN30" s="1050"/>
      <c r="DO30" s="1050"/>
      <c r="DP30" s="1051"/>
      <c r="DQ30" s="1049"/>
      <c r="DR30" s="1050"/>
      <c r="DS30" s="1050"/>
      <c r="DT30" s="1050"/>
      <c r="DU30" s="1051"/>
      <c r="DV30" s="1052"/>
      <c r="DW30" s="1053"/>
      <c r="DX30" s="1053"/>
      <c r="DY30" s="1053"/>
      <c r="DZ30" s="1054"/>
      <c r="EA30" s="247"/>
    </row>
    <row r="31" spans="1:131" s="248" customFormat="1" ht="26.25" customHeight="1" x14ac:dyDescent="0.15">
      <c r="A31" s="267">
        <v>4</v>
      </c>
      <c r="B31" s="1097" t="s">
        <v>406</v>
      </c>
      <c r="C31" s="1098"/>
      <c r="D31" s="1098"/>
      <c r="E31" s="1098"/>
      <c r="F31" s="1098"/>
      <c r="G31" s="1098"/>
      <c r="H31" s="1098"/>
      <c r="I31" s="1098"/>
      <c r="J31" s="1098"/>
      <c r="K31" s="1098"/>
      <c r="L31" s="1098"/>
      <c r="M31" s="1098"/>
      <c r="N31" s="1098"/>
      <c r="O31" s="1098"/>
      <c r="P31" s="1099"/>
      <c r="Q31" s="1103">
        <v>1188</v>
      </c>
      <c r="R31" s="1104"/>
      <c r="S31" s="1104"/>
      <c r="T31" s="1104"/>
      <c r="U31" s="1104"/>
      <c r="V31" s="1104">
        <v>1116</v>
      </c>
      <c r="W31" s="1104"/>
      <c r="X31" s="1104"/>
      <c r="Y31" s="1104"/>
      <c r="Z31" s="1104"/>
      <c r="AA31" s="1104">
        <v>72</v>
      </c>
      <c r="AB31" s="1104"/>
      <c r="AC31" s="1104"/>
      <c r="AD31" s="1104"/>
      <c r="AE31" s="1105"/>
      <c r="AF31" s="1079">
        <v>1580</v>
      </c>
      <c r="AG31" s="1080"/>
      <c r="AH31" s="1080"/>
      <c r="AI31" s="1080"/>
      <c r="AJ31" s="1081"/>
      <c r="AK31" s="1035">
        <v>36</v>
      </c>
      <c r="AL31" s="1026"/>
      <c r="AM31" s="1026"/>
      <c r="AN31" s="1026"/>
      <c r="AO31" s="1026"/>
      <c r="AP31" s="1026">
        <v>2078</v>
      </c>
      <c r="AQ31" s="1026"/>
      <c r="AR31" s="1026"/>
      <c r="AS31" s="1026"/>
      <c r="AT31" s="1026"/>
      <c r="AU31" s="1026">
        <v>8</v>
      </c>
      <c r="AV31" s="1026"/>
      <c r="AW31" s="1026"/>
      <c r="AX31" s="1026"/>
      <c r="AY31" s="1026"/>
      <c r="AZ31" s="1102" t="s">
        <v>576</v>
      </c>
      <c r="BA31" s="1102"/>
      <c r="BB31" s="1102"/>
      <c r="BC31" s="1102"/>
      <c r="BD31" s="1102"/>
      <c r="BE31" s="1092" t="s">
        <v>407</v>
      </c>
      <c r="BF31" s="1092"/>
      <c r="BG31" s="1092"/>
      <c r="BH31" s="1092"/>
      <c r="BI31" s="1093"/>
      <c r="BJ31" s="253"/>
      <c r="BK31" s="253"/>
      <c r="BL31" s="253"/>
      <c r="BM31" s="253"/>
      <c r="BN31" s="253"/>
      <c r="BO31" s="266"/>
      <c r="BP31" s="266"/>
      <c r="BQ31" s="263">
        <v>25</v>
      </c>
      <c r="BR31" s="264"/>
      <c r="BS31" s="1074"/>
      <c r="BT31" s="1075"/>
      <c r="BU31" s="1075"/>
      <c r="BV31" s="1075"/>
      <c r="BW31" s="1075"/>
      <c r="BX31" s="1075"/>
      <c r="BY31" s="1075"/>
      <c r="BZ31" s="1075"/>
      <c r="CA31" s="1075"/>
      <c r="CB31" s="1075"/>
      <c r="CC31" s="1075"/>
      <c r="CD31" s="1075"/>
      <c r="CE31" s="1075"/>
      <c r="CF31" s="1075"/>
      <c r="CG31" s="1076"/>
      <c r="CH31" s="1049"/>
      <c r="CI31" s="1050"/>
      <c r="CJ31" s="1050"/>
      <c r="CK31" s="1050"/>
      <c r="CL31" s="1051"/>
      <c r="CM31" s="1049"/>
      <c r="CN31" s="1050"/>
      <c r="CO31" s="1050"/>
      <c r="CP31" s="1050"/>
      <c r="CQ31" s="1051"/>
      <c r="CR31" s="1049"/>
      <c r="CS31" s="1050"/>
      <c r="CT31" s="1050"/>
      <c r="CU31" s="1050"/>
      <c r="CV31" s="1051"/>
      <c r="CW31" s="1049"/>
      <c r="CX31" s="1050"/>
      <c r="CY31" s="1050"/>
      <c r="CZ31" s="1050"/>
      <c r="DA31" s="1051"/>
      <c r="DB31" s="1049"/>
      <c r="DC31" s="1050"/>
      <c r="DD31" s="1050"/>
      <c r="DE31" s="1050"/>
      <c r="DF31" s="1051"/>
      <c r="DG31" s="1049"/>
      <c r="DH31" s="1050"/>
      <c r="DI31" s="1050"/>
      <c r="DJ31" s="1050"/>
      <c r="DK31" s="1051"/>
      <c r="DL31" s="1049"/>
      <c r="DM31" s="1050"/>
      <c r="DN31" s="1050"/>
      <c r="DO31" s="1050"/>
      <c r="DP31" s="1051"/>
      <c r="DQ31" s="1049"/>
      <c r="DR31" s="1050"/>
      <c r="DS31" s="1050"/>
      <c r="DT31" s="1050"/>
      <c r="DU31" s="1051"/>
      <c r="DV31" s="1052"/>
      <c r="DW31" s="1053"/>
      <c r="DX31" s="1053"/>
      <c r="DY31" s="1053"/>
      <c r="DZ31" s="1054"/>
      <c r="EA31" s="247"/>
    </row>
    <row r="32" spans="1:131" s="248" customFormat="1" ht="26.25" customHeight="1" x14ac:dyDescent="0.15">
      <c r="A32" s="267">
        <v>5</v>
      </c>
      <c r="B32" s="1097" t="s">
        <v>408</v>
      </c>
      <c r="C32" s="1098"/>
      <c r="D32" s="1098"/>
      <c r="E32" s="1098"/>
      <c r="F32" s="1098"/>
      <c r="G32" s="1098"/>
      <c r="H32" s="1098"/>
      <c r="I32" s="1098"/>
      <c r="J32" s="1098"/>
      <c r="K32" s="1098"/>
      <c r="L32" s="1098"/>
      <c r="M32" s="1098"/>
      <c r="N32" s="1098"/>
      <c r="O32" s="1098"/>
      <c r="P32" s="1099"/>
      <c r="Q32" s="1103">
        <v>1534</v>
      </c>
      <c r="R32" s="1104"/>
      <c r="S32" s="1104"/>
      <c r="T32" s="1104"/>
      <c r="U32" s="1104"/>
      <c r="V32" s="1104">
        <v>1499</v>
      </c>
      <c r="W32" s="1104"/>
      <c r="X32" s="1104"/>
      <c r="Y32" s="1104"/>
      <c r="Z32" s="1104"/>
      <c r="AA32" s="1104">
        <v>35</v>
      </c>
      <c r="AB32" s="1104"/>
      <c r="AC32" s="1104"/>
      <c r="AD32" s="1104"/>
      <c r="AE32" s="1105"/>
      <c r="AF32" s="1079">
        <v>495</v>
      </c>
      <c r="AG32" s="1080"/>
      <c r="AH32" s="1080"/>
      <c r="AI32" s="1080"/>
      <c r="AJ32" s="1081"/>
      <c r="AK32" s="1035">
        <v>341</v>
      </c>
      <c r="AL32" s="1026"/>
      <c r="AM32" s="1026"/>
      <c r="AN32" s="1026"/>
      <c r="AO32" s="1026"/>
      <c r="AP32" s="1026">
        <v>6713</v>
      </c>
      <c r="AQ32" s="1026"/>
      <c r="AR32" s="1026"/>
      <c r="AS32" s="1026"/>
      <c r="AT32" s="1026"/>
      <c r="AU32" s="1026">
        <v>2470</v>
      </c>
      <c r="AV32" s="1026"/>
      <c r="AW32" s="1026"/>
      <c r="AX32" s="1026"/>
      <c r="AY32" s="1026"/>
      <c r="AZ32" s="1102" t="s">
        <v>579</v>
      </c>
      <c r="BA32" s="1102"/>
      <c r="BB32" s="1102"/>
      <c r="BC32" s="1102"/>
      <c r="BD32" s="1102"/>
      <c r="BE32" s="1092" t="s">
        <v>407</v>
      </c>
      <c r="BF32" s="1092"/>
      <c r="BG32" s="1092"/>
      <c r="BH32" s="1092"/>
      <c r="BI32" s="1093"/>
      <c r="BJ32" s="253"/>
      <c r="BK32" s="253"/>
      <c r="BL32" s="253"/>
      <c r="BM32" s="253"/>
      <c r="BN32" s="253"/>
      <c r="BO32" s="266"/>
      <c r="BP32" s="266"/>
      <c r="BQ32" s="263">
        <v>26</v>
      </c>
      <c r="BR32" s="264"/>
      <c r="BS32" s="1074"/>
      <c r="BT32" s="1075"/>
      <c r="BU32" s="1075"/>
      <c r="BV32" s="1075"/>
      <c r="BW32" s="1075"/>
      <c r="BX32" s="1075"/>
      <c r="BY32" s="1075"/>
      <c r="BZ32" s="1075"/>
      <c r="CA32" s="1075"/>
      <c r="CB32" s="1075"/>
      <c r="CC32" s="1075"/>
      <c r="CD32" s="1075"/>
      <c r="CE32" s="1075"/>
      <c r="CF32" s="1075"/>
      <c r="CG32" s="1076"/>
      <c r="CH32" s="1049"/>
      <c r="CI32" s="1050"/>
      <c r="CJ32" s="1050"/>
      <c r="CK32" s="1050"/>
      <c r="CL32" s="1051"/>
      <c r="CM32" s="1049"/>
      <c r="CN32" s="1050"/>
      <c r="CO32" s="1050"/>
      <c r="CP32" s="1050"/>
      <c r="CQ32" s="1051"/>
      <c r="CR32" s="1049"/>
      <c r="CS32" s="1050"/>
      <c r="CT32" s="1050"/>
      <c r="CU32" s="1050"/>
      <c r="CV32" s="1051"/>
      <c r="CW32" s="1049"/>
      <c r="CX32" s="1050"/>
      <c r="CY32" s="1050"/>
      <c r="CZ32" s="1050"/>
      <c r="DA32" s="1051"/>
      <c r="DB32" s="1049"/>
      <c r="DC32" s="1050"/>
      <c r="DD32" s="1050"/>
      <c r="DE32" s="1050"/>
      <c r="DF32" s="1051"/>
      <c r="DG32" s="1049"/>
      <c r="DH32" s="1050"/>
      <c r="DI32" s="1050"/>
      <c r="DJ32" s="1050"/>
      <c r="DK32" s="1051"/>
      <c r="DL32" s="1049"/>
      <c r="DM32" s="1050"/>
      <c r="DN32" s="1050"/>
      <c r="DO32" s="1050"/>
      <c r="DP32" s="1051"/>
      <c r="DQ32" s="1049"/>
      <c r="DR32" s="1050"/>
      <c r="DS32" s="1050"/>
      <c r="DT32" s="1050"/>
      <c r="DU32" s="1051"/>
      <c r="DV32" s="1052"/>
      <c r="DW32" s="1053"/>
      <c r="DX32" s="1053"/>
      <c r="DY32" s="1053"/>
      <c r="DZ32" s="1054"/>
      <c r="EA32" s="247"/>
    </row>
    <row r="33" spans="1:131" s="248" customFormat="1" ht="26.25" customHeight="1" x14ac:dyDescent="0.15">
      <c r="A33" s="267">
        <v>6</v>
      </c>
      <c r="B33" s="1097"/>
      <c r="C33" s="1098"/>
      <c r="D33" s="1098"/>
      <c r="E33" s="1098"/>
      <c r="F33" s="1098"/>
      <c r="G33" s="1098"/>
      <c r="H33" s="1098"/>
      <c r="I33" s="1098"/>
      <c r="J33" s="1098"/>
      <c r="K33" s="1098"/>
      <c r="L33" s="1098"/>
      <c r="M33" s="1098"/>
      <c r="N33" s="1098"/>
      <c r="O33" s="1098"/>
      <c r="P33" s="1099"/>
      <c r="Q33" s="1103"/>
      <c r="R33" s="1104"/>
      <c r="S33" s="1104"/>
      <c r="T33" s="1104"/>
      <c r="U33" s="1104"/>
      <c r="V33" s="1104"/>
      <c r="W33" s="1104"/>
      <c r="X33" s="1104"/>
      <c r="Y33" s="1104"/>
      <c r="Z33" s="1104"/>
      <c r="AA33" s="1104"/>
      <c r="AB33" s="1104"/>
      <c r="AC33" s="1104"/>
      <c r="AD33" s="1104"/>
      <c r="AE33" s="1105"/>
      <c r="AF33" s="1079"/>
      <c r="AG33" s="1080"/>
      <c r="AH33" s="1080"/>
      <c r="AI33" s="1080"/>
      <c r="AJ33" s="1081"/>
      <c r="AK33" s="1035"/>
      <c r="AL33" s="1026"/>
      <c r="AM33" s="1026"/>
      <c r="AN33" s="1026"/>
      <c r="AO33" s="1026"/>
      <c r="AP33" s="1026"/>
      <c r="AQ33" s="1026"/>
      <c r="AR33" s="1026"/>
      <c r="AS33" s="1026"/>
      <c r="AT33" s="1026"/>
      <c r="AU33" s="1026"/>
      <c r="AV33" s="1026"/>
      <c r="AW33" s="1026"/>
      <c r="AX33" s="1026"/>
      <c r="AY33" s="1026"/>
      <c r="AZ33" s="1102"/>
      <c r="BA33" s="1102"/>
      <c r="BB33" s="1102"/>
      <c r="BC33" s="1102"/>
      <c r="BD33" s="1102"/>
      <c r="BE33" s="1092"/>
      <c r="BF33" s="1092"/>
      <c r="BG33" s="1092"/>
      <c r="BH33" s="1092"/>
      <c r="BI33" s="1093"/>
      <c r="BJ33" s="253"/>
      <c r="BK33" s="253"/>
      <c r="BL33" s="253"/>
      <c r="BM33" s="253"/>
      <c r="BN33" s="253"/>
      <c r="BO33" s="266"/>
      <c r="BP33" s="266"/>
      <c r="BQ33" s="263">
        <v>27</v>
      </c>
      <c r="BR33" s="264"/>
      <c r="BS33" s="1074"/>
      <c r="BT33" s="1075"/>
      <c r="BU33" s="1075"/>
      <c r="BV33" s="1075"/>
      <c r="BW33" s="1075"/>
      <c r="BX33" s="1075"/>
      <c r="BY33" s="1075"/>
      <c r="BZ33" s="1075"/>
      <c r="CA33" s="1075"/>
      <c r="CB33" s="1075"/>
      <c r="CC33" s="1075"/>
      <c r="CD33" s="1075"/>
      <c r="CE33" s="1075"/>
      <c r="CF33" s="1075"/>
      <c r="CG33" s="1076"/>
      <c r="CH33" s="1049"/>
      <c r="CI33" s="1050"/>
      <c r="CJ33" s="1050"/>
      <c r="CK33" s="1050"/>
      <c r="CL33" s="1051"/>
      <c r="CM33" s="1049"/>
      <c r="CN33" s="1050"/>
      <c r="CO33" s="1050"/>
      <c r="CP33" s="1050"/>
      <c r="CQ33" s="1051"/>
      <c r="CR33" s="1049"/>
      <c r="CS33" s="1050"/>
      <c r="CT33" s="1050"/>
      <c r="CU33" s="1050"/>
      <c r="CV33" s="1051"/>
      <c r="CW33" s="1049"/>
      <c r="CX33" s="1050"/>
      <c r="CY33" s="1050"/>
      <c r="CZ33" s="1050"/>
      <c r="DA33" s="1051"/>
      <c r="DB33" s="1049"/>
      <c r="DC33" s="1050"/>
      <c r="DD33" s="1050"/>
      <c r="DE33" s="1050"/>
      <c r="DF33" s="1051"/>
      <c r="DG33" s="1049"/>
      <c r="DH33" s="1050"/>
      <c r="DI33" s="1050"/>
      <c r="DJ33" s="1050"/>
      <c r="DK33" s="1051"/>
      <c r="DL33" s="1049"/>
      <c r="DM33" s="1050"/>
      <c r="DN33" s="1050"/>
      <c r="DO33" s="1050"/>
      <c r="DP33" s="1051"/>
      <c r="DQ33" s="1049"/>
      <c r="DR33" s="1050"/>
      <c r="DS33" s="1050"/>
      <c r="DT33" s="1050"/>
      <c r="DU33" s="1051"/>
      <c r="DV33" s="1052"/>
      <c r="DW33" s="1053"/>
      <c r="DX33" s="1053"/>
      <c r="DY33" s="1053"/>
      <c r="DZ33" s="1054"/>
      <c r="EA33" s="247"/>
    </row>
    <row r="34" spans="1:131" s="248" customFormat="1" ht="26.25" customHeight="1" x14ac:dyDescent="0.15">
      <c r="A34" s="267">
        <v>7</v>
      </c>
      <c r="B34" s="1097"/>
      <c r="C34" s="1098"/>
      <c r="D34" s="1098"/>
      <c r="E34" s="1098"/>
      <c r="F34" s="1098"/>
      <c r="G34" s="1098"/>
      <c r="H34" s="1098"/>
      <c r="I34" s="1098"/>
      <c r="J34" s="1098"/>
      <c r="K34" s="1098"/>
      <c r="L34" s="1098"/>
      <c r="M34" s="1098"/>
      <c r="N34" s="1098"/>
      <c r="O34" s="1098"/>
      <c r="P34" s="1099"/>
      <c r="Q34" s="1103"/>
      <c r="R34" s="1104"/>
      <c r="S34" s="1104"/>
      <c r="T34" s="1104"/>
      <c r="U34" s="1104"/>
      <c r="V34" s="1104"/>
      <c r="W34" s="1104"/>
      <c r="X34" s="1104"/>
      <c r="Y34" s="1104"/>
      <c r="Z34" s="1104"/>
      <c r="AA34" s="1104"/>
      <c r="AB34" s="1104"/>
      <c r="AC34" s="1104"/>
      <c r="AD34" s="1104"/>
      <c r="AE34" s="1105"/>
      <c r="AF34" s="1079"/>
      <c r="AG34" s="1080"/>
      <c r="AH34" s="1080"/>
      <c r="AI34" s="1080"/>
      <c r="AJ34" s="1081"/>
      <c r="AK34" s="1035"/>
      <c r="AL34" s="1026"/>
      <c r="AM34" s="1026"/>
      <c r="AN34" s="1026"/>
      <c r="AO34" s="1026"/>
      <c r="AP34" s="1026"/>
      <c r="AQ34" s="1026"/>
      <c r="AR34" s="1026"/>
      <c r="AS34" s="1026"/>
      <c r="AT34" s="1026"/>
      <c r="AU34" s="1026"/>
      <c r="AV34" s="1026"/>
      <c r="AW34" s="1026"/>
      <c r="AX34" s="1026"/>
      <c r="AY34" s="1026"/>
      <c r="AZ34" s="1102"/>
      <c r="BA34" s="1102"/>
      <c r="BB34" s="1102"/>
      <c r="BC34" s="1102"/>
      <c r="BD34" s="1102"/>
      <c r="BE34" s="1092"/>
      <c r="BF34" s="1092"/>
      <c r="BG34" s="1092"/>
      <c r="BH34" s="1092"/>
      <c r="BI34" s="1093"/>
      <c r="BJ34" s="253"/>
      <c r="BK34" s="253"/>
      <c r="BL34" s="253"/>
      <c r="BM34" s="253"/>
      <c r="BN34" s="253"/>
      <c r="BO34" s="266"/>
      <c r="BP34" s="266"/>
      <c r="BQ34" s="263">
        <v>28</v>
      </c>
      <c r="BR34" s="264"/>
      <c r="BS34" s="1074"/>
      <c r="BT34" s="1075"/>
      <c r="BU34" s="1075"/>
      <c r="BV34" s="1075"/>
      <c r="BW34" s="1075"/>
      <c r="BX34" s="1075"/>
      <c r="BY34" s="1075"/>
      <c r="BZ34" s="1075"/>
      <c r="CA34" s="1075"/>
      <c r="CB34" s="1075"/>
      <c r="CC34" s="1075"/>
      <c r="CD34" s="1075"/>
      <c r="CE34" s="1075"/>
      <c r="CF34" s="1075"/>
      <c r="CG34" s="1076"/>
      <c r="CH34" s="1049"/>
      <c r="CI34" s="1050"/>
      <c r="CJ34" s="1050"/>
      <c r="CK34" s="1050"/>
      <c r="CL34" s="1051"/>
      <c r="CM34" s="1049"/>
      <c r="CN34" s="1050"/>
      <c r="CO34" s="1050"/>
      <c r="CP34" s="1050"/>
      <c r="CQ34" s="1051"/>
      <c r="CR34" s="1049"/>
      <c r="CS34" s="1050"/>
      <c r="CT34" s="1050"/>
      <c r="CU34" s="1050"/>
      <c r="CV34" s="1051"/>
      <c r="CW34" s="1049"/>
      <c r="CX34" s="1050"/>
      <c r="CY34" s="1050"/>
      <c r="CZ34" s="1050"/>
      <c r="DA34" s="1051"/>
      <c r="DB34" s="1049"/>
      <c r="DC34" s="1050"/>
      <c r="DD34" s="1050"/>
      <c r="DE34" s="1050"/>
      <c r="DF34" s="1051"/>
      <c r="DG34" s="1049"/>
      <c r="DH34" s="1050"/>
      <c r="DI34" s="1050"/>
      <c r="DJ34" s="1050"/>
      <c r="DK34" s="1051"/>
      <c r="DL34" s="1049"/>
      <c r="DM34" s="1050"/>
      <c r="DN34" s="1050"/>
      <c r="DO34" s="1050"/>
      <c r="DP34" s="1051"/>
      <c r="DQ34" s="1049"/>
      <c r="DR34" s="1050"/>
      <c r="DS34" s="1050"/>
      <c r="DT34" s="1050"/>
      <c r="DU34" s="1051"/>
      <c r="DV34" s="1052"/>
      <c r="DW34" s="1053"/>
      <c r="DX34" s="1053"/>
      <c r="DY34" s="1053"/>
      <c r="DZ34" s="1054"/>
      <c r="EA34" s="247"/>
    </row>
    <row r="35" spans="1:131" s="248" customFormat="1" ht="26.25" customHeight="1" x14ac:dyDescent="0.15">
      <c r="A35" s="267">
        <v>8</v>
      </c>
      <c r="B35" s="1097"/>
      <c r="C35" s="1098"/>
      <c r="D35" s="1098"/>
      <c r="E35" s="1098"/>
      <c r="F35" s="1098"/>
      <c r="G35" s="1098"/>
      <c r="H35" s="1098"/>
      <c r="I35" s="1098"/>
      <c r="J35" s="1098"/>
      <c r="K35" s="1098"/>
      <c r="L35" s="1098"/>
      <c r="M35" s="1098"/>
      <c r="N35" s="1098"/>
      <c r="O35" s="1098"/>
      <c r="P35" s="1099"/>
      <c r="Q35" s="1103"/>
      <c r="R35" s="1104"/>
      <c r="S35" s="1104"/>
      <c r="T35" s="1104"/>
      <c r="U35" s="1104"/>
      <c r="V35" s="1104"/>
      <c r="W35" s="1104"/>
      <c r="X35" s="1104"/>
      <c r="Y35" s="1104"/>
      <c r="Z35" s="1104"/>
      <c r="AA35" s="1104"/>
      <c r="AB35" s="1104"/>
      <c r="AC35" s="1104"/>
      <c r="AD35" s="1104"/>
      <c r="AE35" s="1105"/>
      <c r="AF35" s="1079"/>
      <c r="AG35" s="1080"/>
      <c r="AH35" s="1080"/>
      <c r="AI35" s="1080"/>
      <c r="AJ35" s="1081"/>
      <c r="AK35" s="1035"/>
      <c r="AL35" s="1026"/>
      <c r="AM35" s="1026"/>
      <c r="AN35" s="1026"/>
      <c r="AO35" s="1026"/>
      <c r="AP35" s="1026"/>
      <c r="AQ35" s="1026"/>
      <c r="AR35" s="1026"/>
      <c r="AS35" s="1026"/>
      <c r="AT35" s="1026"/>
      <c r="AU35" s="1026"/>
      <c r="AV35" s="1026"/>
      <c r="AW35" s="1026"/>
      <c r="AX35" s="1026"/>
      <c r="AY35" s="1026"/>
      <c r="AZ35" s="1102"/>
      <c r="BA35" s="1102"/>
      <c r="BB35" s="1102"/>
      <c r="BC35" s="1102"/>
      <c r="BD35" s="1102"/>
      <c r="BE35" s="1092"/>
      <c r="BF35" s="1092"/>
      <c r="BG35" s="1092"/>
      <c r="BH35" s="1092"/>
      <c r="BI35" s="1093"/>
      <c r="BJ35" s="253"/>
      <c r="BK35" s="253"/>
      <c r="BL35" s="253"/>
      <c r="BM35" s="253"/>
      <c r="BN35" s="253"/>
      <c r="BO35" s="266"/>
      <c r="BP35" s="266"/>
      <c r="BQ35" s="263">
        <v>29</v>
      </c>
      <c r="BR35" s="264"/>
      <c r="BS35" s="1074"/>
      <c r="BT35" s="1075"/>
      <c r="BU35" s="1075"/>
      <c r="BV35" s="1075"/>
      <c r="BW35" s="1075"/>
      <c r="BX35" s="1075"/>
      <c r="BY35" s="1075"/>
      <c r="BZ35" s="1075"/>
      <c r="CA35" s="1075"/>
      <c r="CB35" s="1075"/>
      <c r="CC35" s="1075"/>
      <c r="CD35" s="1075"/>
      <c r="CE35" s="1075"/>
      <c r="CF35" s="1075"/>
      <c r="CG35" s="1076"/>
      <c r="CH35" s="1049"/>
      <c r="CI35" s="1050"/>
      <c r="CJ35" s="1050"/>
      <c r="CK35" s="1050"/>
      <c r="CL35" s="1051"/>
      <c r="CM35" s="1049"/>
      <c r="CN35" s="1050"/>
      <c r="CO35" s="1050"/>
      <c r="CP35" s="1050"/>
      <c r="CQ35" s="1051"/>
      <c r="CR35" s="1049"/>
      <c r="CS35" s="1050"/>
      <c r="CT35" s="1050"/>
      <c r="CU35" s="1050"/>
      <c r="CV35" s="1051"/>
      <c r="CW35" s="1049"/>
      <c r="CX35" s="1050"/>
      <c r="CY35" s="1050"/>
      <c r="CZ35" s="1050"/>
      <c r="DA35" s="1051"/>
      <c r="DB35" s="1049"/>
      <c r="DC35" s="1050"/>
      <c r="DD35" s="1050"/>
      <c r="DE35" s="1050"/>
      <c r="DF35" s="1051"/>
      <c r="DG35" s="1049"/>
      <c r="DH35" s="1050"/>
      <c r="DI35" s="1050"/>
      <c r="DJ35" s="1050"/>
      <c r="DK35" s="1051"/>
      <c r="DL35" s="1049"/>
      <c r="DM35" s="1050"/>
      <c r="DN35" s="1050"/>
      <c r="DO35" s="1050"/>
      <c r="DP35" s="1051"/>
      <c r="DQ35" s="1049"/>
      <c r="DR35" s="1050"/>
      <c r="DS35" s="1050"/>
      <c r="DT35" s="1050"/>
      <c r="DU35" s="1051"/>
      <c r="DV35" s="1052"/>
      <c r="DW35" s="1053"/>
      <c r="DX35" s="1053"/>
      <c r="DY35" s="1053"/>
      <c r="DZ35" s="1054"/>
      <c r="EA35" s="247"/>
    </row>
    <row r="36" spans="1:131" s="248" customFormat="1" ht="26.25" customHeight="1" x14ac:dyDescent="0.15">
      <c r="A36" s="267">
        <v>9</v>
      </c>
      <c r="B36" s="1097"/>
      <c r="C36" s="1098"/>
      <c r="D36" s="1098"/>
      <c r="E36" s="1098"/>
      <c r="F36" s="1098"/>
      <c r="G36" s="1098"/>
      <c r="H36" s="1098"/>
      <c r="I36" s="1098"/>
      <c r="J36" s="1098"/>
      <c r="K36" s="1098"/>
      <c r="L36" s="1098"/>
      <c r="M36" s="1098"/>
      <c r="N36" s="1098"/>
      <c r="O36" s="1098"/>
      <c r="P36" s="1099"/>
      <c r="Q36" s="1103"/>
      <c r="R36" s="1104"/>
      <c r="S36" s="1104"/>
      <c r="T36" s="1104"/>
      <c r="U36" s="1104"/>
      <c r="V36" s="1104"/>
      <c r="W36" s="1104"/>
      <c r="X36" s="1104"/>
      <c r="Y36" s="1104"/>
      <c r="Z36" s="1104"/>
      <c r="AA36" s="1104"/>
      <c r="AB36" s="1104"/>
      <c r="AC36" s="1104"/>
      <c r="AD36" s="1104"/>
      <c r="AE36" s="1105"/>
      <c r="AF36" s="1079"/>
      <c r="AG36" s="1080"/>
      <c r="AH36" s="1080"/>
      <c r="AI36" s="1080"/>
      <c r="AJ36" s="1081"/>
      <c r="AK36" s="1035"/>
      <c r="AL36" s="1026"/>
      <c r="AM36" s="1026"/>
      <c r="AN36" s="1026"/>
      <c r="AO36" s="1026"/>
      <c r="AP36" s="1026"/>
      <c r="AQ36" s="1026"/>
      <c r="AR36" s="1026"/>
      <c r="AS36" s="1026"/>
      <c r="AT36" s="1026"/>
      <c r="AU36" s="1026"/>
      <c r="AV36" s="1026"/>
      <c r="AW36" s="1026"/>
      <c r="AX36" s="1026"/>
      <c r="AY36" s="1026"/>
      <c r="AZ36" s="1102"/>
      <c r="BA36" s="1102"/>
      <c r="BB36" s="1102"/>
      <c r="BC36" s="1102"/>
      <c r="BD36" s="1102"/>
      <c r="BE36" s="1092"/>
      <c r="BF36" s="1092"/>
      <c r="BG36" s="1092"/>
      <c r="BH36" s="1092"/>
      <c r="BI36" s="1093"/>
      <c r="BJ36" s="253"/>
      <c r="BK36" s="253"/>
      <c r="BL36" s="253"/>
      <c r="BM36" s="253"/>
      <c r="BN36" s="253"/>
      <c r="BO36" s="266"/>
      <c r="BP36" s="266"/>
      <c r="BQ36" s="263">
        <v>30</v>
      </c>
      <c r="BR36" s="264"/>
      <c r="BS36" s="1074"/>
      <c r="BT36" s="1075"/>
      <c r="BU36" s="1075"/>
      <c r="BV36" s="1075"/>
      <c r="BW36" s="1075"/>
      <c r="BX36" s="1075"/>
      <c r="BY36" s="1075"/>
      <c r="BZ36" s="1075"/>
      <c r="CA36" s="1075"/>
      <c r="CB36" s="1075"/>
      <c r="CC36" s="1075"/>
      <c r="CD36" s="1075"/>
      <c r="CE36" s="1075"/>
      <c r="CF36" s="1075"/>
      <c r="CG36" s="1076"/>
      <c r="CH36" s="1049"/>
      <c r="CI36" s="1050"/>
      <c r="CJ36" s="1050"/>
      <c r="CK36" s="1050"/>
      <c r="CL36" s="1051"/>
      <c r="CM36" s="1049"/>
      <c r="CN36" s="1050"/>
      <c r="CO36" s="1050"/>
      <c r="CP36" s="1050"/>
      <c r="CQ36" s="1051"/>
      <c r="CR36" s="1049"/>
      <c r="CS36" s="1050"/>
      <c r="CT36" s="1050"/>
      <c r="CU36" s="1050"/>
      <c r="CV36" s="1051"/>
      <c r="CW36" s="1049"/>
      <c r="CX36" s="1050"/>
      <c r="CY36" s="1050"/>
      <c r="CZ36" s="1050"/>
      <c r="DA36" s="1051"/>
      <c r="DB36" s="1049"/>
      <c r="DC36" s="1050"/>
      <c r="DD36" s="1050"/>
      <c r="DE36" s="1050"/>
      <c r="DF36" s="1051"/>
      <c r="DG36" s="1049"/>
      <c r="DH36" s="1050"/>
      <c r="DI36" s="1050"/>
      <c r="DJ36" s="1050"/>
      <c r="DK36" s="1051"/>
      <c r="DL36" s="1049"/>
      <c r="DM36" s="1050"/>
      <c r="DN36" s="1050"/>
      <c r="DO36" s="1050"/>
      <c r="DP36" s="1051"/>
      <c r="DQ36" s="1049"/>
      <c r="DR36" s="1050"/>
      <c r="DS36" s="1050"/>
      <c r="DT36" s="1050"/>
      <c r="DU36" s="1051"/>
      <c r="DV36" s="1052"/>
      <c r="DW36" s="1053"/>
      <c r="DX36" s="1053"/>
      <c r="DY36" s="1053"/>
      <c r="DZ36" s="1054"/>
      <c r="EA36" s="247"/>
    </row>
    <row r="37" spans="1:131" s="248" customFormat="1" ht="26.25" customHeight="1" x14ac:dyDescent="0.15">
      <c r="A37" s="267">
        <v>10</v>
      </c>
      <c r="B37" s="1097"/>
      <c r="C37" s="1098"/>
      <c r="D37" s="1098"/>
      <c r="E37" s="1098"/>
      <c r="F37" s="1098"/>
      <c r="G37" s="1098"/>
      <c r="H37" s="1098"/>
      <c r="I37" s="1098"/>
      <c r="J37" s="1098"/>
      <c r="K37" s="1098"/>
      <c r="L37" s="1098"/>
      <c r="M37" s="1098"/>
      <c r="N37" s="1098"/>
      <c r="O37" s="1098"/>
      <c r="P37" s="1099"/>
      <c r="Q37" s="1103"/>
      <c r="R37" s="1104"/>
      <c r="S37" s="1104"/>
      <c r="T37" s="1104"/>
      <c r="U37" s="1104"/>
      <c r="V37" s="1104"/>
      <c r="W37" s="1104"/>
      <c r="X37" s="1104"/>
      <c r="Y37" s="1104"/>
      <c r="Z37" s="1104"/>
      <c r="AA37" s="1104"/>
      <c r="AB37" s="1104"/>
      <c r="AC37" s="1104"/>
      <c r="AD37" s="1104"/>
      <c r="AE37" s="1105"/>
      <c r="AF37" s="1079"/>
      <c r="AG37" s="1080"/>
      <c r="AH37" s="1080"/>
      <c r="AI37" s="1080"/>
      <c r="AJ37" s="1081"/>
      <c r="AK37" s="1035"/>
      <c r="AL37" s="1026"/>
      <c r="AM37" s="1026"/>
      <c r="AN37" s="1026"/>
      <c r="AO37" s="1026"/>
      <c r="AP37" s="1026"/>
      <c r="AQ37" s="1026"/>
      <c r="AR37" s="1026"/>
      <c r="AS37" s="1026"/>
      <c r="AT37" s="1026"/>
      <c r="AU37" s="1026"/>
      <c r="AV37" s="1026"/>
      <c r="AW37" s="1026"/>
      <c r="AX37" s="1026"/>
      <c r="AY37" s="1026"/>
      <c r="AZ37" s="1102"/>
      <c r="BA37" s="1102"/>
      <c r="BB37" s="1102"/>
      <c r="BC37" s="1102"/>
      <c r="BD37" s="1102"/>
      <c r="BE37" s="1092"/>
      <c r="BF37" s="1092"/>
      <c r="BG37" s="1092"/>
      <c r="BH37" s="1092"/>
      <c r="BI37" s="1093"/>
      <c r="BJ37" s="253"/>
      <c r="BK37" s="253"/>
      <c r="BL37" s="253"/>
      <c r="BM37" s="253"/>
      <c r="BN37" s="253"/>
      <c r="BO37" s="266"/>
      <c r="BP37" s="266"/>
      <c r="BQ37" s="263">
        <v>31</v>
      </c>
      <c r="BR37" s="264"/>
      <c r="BS37" s="1074"/>
      <c r="BT37" s="1075"/>
      <c r="BU37" s="1075"/>
      <c r="BV37" s="1075"/>
      <c r="BW37" s="1075"/>
      <c r="BX37" s="1075"/>
      <c r="BY37" s="1075"/>
      <c r="BZ37" s="1075"/>
      <c r="CA37" s="1075"/>
      <c r="CB37" s="1075"/>
      <c r="CC37" s="1075"/>
      <c r="CD37" s="1075"/>
      <c r="CE37" s="1075"/>
      <c r="CF37" s="1075"/>
      <c r="CG37" s="1076"/>
      <c r="CH37" s="1049"/>
      <c r="CI37" s="1050"/>
      <c r="CJ37" s="1050"/>
      <c r="CK37" s="1050"/>
      <c r="CL37" s="1051"/>
      <c r="CM37" s="1049"/>
      <c r="CN37" s="1050"/>
      <c r="CO37" s="1050"/>
      <c r="CP37" s="1050"/>
      <c r="CQ37" s="1051"/>
      <c r="CR37" s="1049"/>
      <c r="CS37" s="1050"/>
      <c r="CT37" s="1050"/>
      <c r="CU37" s="1050"/>
      <c r="CV37" s="1051"/>
      <c r="CW37" s="1049"/>
      <c r="CX37" s="1050"/>
      <c r="CY37" s="1050"/>
      <c r="CZ37" s="1050"/>
      <c r="DA37" s="1051"/>
      <c r="DB37" s="1049"/>
      <c r="DC37" s="1050"/>
      <c r="DD37" s="1050"/>
      <c r="DE37" s="1050"/>
      <c r="DF37" s="1051"/>
      <c r="DG37" s="1049"/>
      <c r="DH37" s="1050"/>
      <c r="DI37" s="1050"/>
      <c r="DJ37" s="1050"/>
      <c r="DK37" s="1051"/>
      <c r="DL37" s="1049"/>
      <c r="DM37" s="1050"/>
      <c r="DN37" s="1050"/>
      <c r="DO37" s="1050"/>
      <c r="DP37" s="1051"/>
      <c r="DQ37" s="1049"/>
      <c r="DR37" s="1050"/>
      <c r="DS37" s="1050"/>
      <c r="DT37" s="1050"/>
      <c r="DU37" s="1051"/>
      <c r="DV37" s="1052"/>
      <c r="DW37" s="1053"/>
      <c r="DX37" s="1053"/>
      <c r="DY37" s="1053"/>
      <c r="DZ37" s="1054"/>
      <c r="EA37" s="247"/>
    </row>
    <row r="38" spans="1:131" s="248" customFormat="1" ht="26.25" customHeight="1" x14ac:dyDescent="0.15">
      <c r="A38" s="267">
        <v>11</v>
      </c>
      <c r="B38" s="1097"/>
      <c r="C38" s="1098"/>
      <c r="D38" s="1098"/>
      <c r="E38" s="1098"/>
      <c r="F38" s="1098"/>
      <c r="G38" s="1098"/>
      <c r="H38" s="1098"/>
      <c r="I38" s="1098"/>
      <c r="J38" s="1098"/>
      <c r="K38" s="1098"/>
      <c r="L38" s="1098"/>
      <c r="M38" s="1098"/>
      <c r="N38" s="1098"/>
      <c r="O38" s="1098"/>
      <c r="P38" s="1099"/>
      <c r="Q38" s="1103"/>
      <c r="R38" s="1104"/>
      <c r="S38" s="1104"/>
      <c r="T38" s="1104"/>
      <c r="U38" s="1104"/>
      <c r="V38" s="1104"/>
      <c r="W38" s="1104"/>
      <c r="X38" s="1104"/>
      <c r="Y38" s="1104"/>
      <c r="Z38" s="1104"/>
      <c r="AA38" s="1104"/>
      <c r="AB38" s="1104"/>
      <c r="AC38" s="1104"/>
      <c r="AD38" s="1104"/>
      <c r="AE38" s="1105"/>
      <c r="AF38" s="1079"/>
      <c r="AG38" s="1080"/>
      <c r="AH38" s="1080"/>
      <c r="AI38" s="1080"/>
      <c r="AJ38" s="1081"/>
      <c r="AK38" s="1035"/>
      <c r="AL38" s="1026"/>
      <c r="AM38" s="1026"/>
      <c r="AN38" s="1026"/>
      <c r="AO38" s="1026"/>
      <c r="AP38" s="1026"/>
      <c r="AQ38" s="1026"/>
      <c r="AR38" s="1026"/>
      <c r="AS38" s="1026"/>
      <c r="AT38" s="1026"/>
      <c r="AU38" s="1026"/>
      <c r="AV38" s="1026"/>
      <c r="AW38" s="1026"/>
      <c r="AX38" s="1026"/>
      <c r="AY38" s="1026"/>
      <c r="AZ38" s="1102"/>
      <c r="BA38" s="1102"/>
      <c r="BB38" s="1102"/>
      <c r="BC38" s="1102"/>
      <c r="BD38" s="1102"/>
      <c r="BE38" s="1092"/>
      <c r="BF38" s="1092"/>
      <c r="BG38" s="1092"/>
      <c r="BH38" s="1092"/>
      <c r="BI38" s="1093"/>
      <c r="BJ38" s="253"/>
      <c r="BK38" s="253"/>
      <c r="BL38" s="253"/>
      <c r="BM38" s="253"/>
      <c r="BN38" s="253"/>
      <c r="BO38" s="266"/>
      <c r="BP38" s="266"/>
      <c r="BQ38" s="263">
        <v>32</v>
      </c>
      <c r="BR38" s="264"/>
      <c r="BS38" s="1074"/>
      <c r="BT38" s="1075"/>
      <c r="BU38" s="1075"/>
      <c r="BV38" s="1075"/>
      <c r="BW38" s="1075"/>
      <c r="BX38" s="1075"/>
      <c r="BY38" s="1075"/>
      <c r="BZ38" s="1075"/>
      <c r="CA38" s="1075"/>
      <c r="CB38" s="1075"/>
      <c r="CC38" s="1075"/>
      <c r="CD38" s="1075"/>
      <c r="CE38" s="1075"/>
      <c r="CF38" s="1075"/>
      <c r="CG38" s="1076"/>
      <c r="CH38" s="1049"/>
      <c r="CI38" s="1050"/>
      <c r="CJ38" s="1050"/>
      <c r="CK38" s="1050"/>
      <c r="CL38" s="1051"/>
      <c r="CM38" s="1049"/>
      <c r="CN38" s="1050"/>
      <c r="CO38" s="1050"/>
      <c r="CP38" s="1050"/>
      <c r="CQ38" s="1051"/>
      <c r="CR38" s="1049"/>
      <c r="CS38" s="1050"/>
      <c r="CT38" s="1050"/>
      <c r="CU38" s="1050"/>
      <c r="CV38" s="1051"/>
      <c r="CW38" s="1049"/>
      <c r="CX38" s="1050"/>
      <c r="CY38" s="1050"/>
      <c r="CZ38" s="1050"/>
      <c r="DA38" s="1051"/>
      <c r="DB38" s="1049"/>
      <c r="DC38" s="1050"/>
      <c r="DD38" s="1050"/>
      <c r="DE38" s="1050"/>
      <c r="DF38" s="1051"/>
      <c r="DG38" s="1049"/>
      <c r="DH38" s="1050"/>
      <c r="DI38" s="1050"/>
      <c r="DJ38" s="1050"/>
      <c r="DK38" s="1051"/>
      <c r="DL38" s="1049"/>
      <c r="DM38" s="1050"/>
      <c r="DN38" s="1050"/>
      <c r="DO38" s="1050"/>
      <c r="DP38" s="1051"/>
      <c r="DQ38" s="1049"/>
      <c r="DR38" s="1050"/>
      <c r="DS38" s="1050"/>
      <c r="DT38" s="1050"/>
      <c r="DU38" s="1051"/>
      <c r="DV38" s="1052"/>
      <c r="DW38" s="1053"/>
      <c r="DX38" s="1053"/>
      <c r="DY38" s="1053"/>
      <c r="DZ38" s="1054"/>
      <c r="EA38" s="247"/>
    </row>
    <row r="39" spans="1:131" s="248" customFormat="1" ht="26.25" customHeight="1" x14ac:dyDescent="0.15">
      <c r="A39" s="267">
        <v>12</v>
      </c>
      <c r="B39" s="1097"/>
      <c r="C39" s="1098"/>
      <c r="D39" s="1098"/>
      <c r="E39" s="1098"/>
      <c r="F39" s="1098"/>
      <c r="G39" s="1098"/>
      <c r="H39" s="1098"/>
      <c r="I39" s="1098"/>
      <c r="J39" s="1098"/>
      <c r="K39" s="1098"/>
      <c r="L39" s="1098"/>
      <c r="M39" s="1098"/>
      <c r="N39" s="1098"/>
      <c r="O39" s="1098"/>
      <c r="P39" s="1099"/>
      <c r="Q39" s="1103"/>
      <c r="R39" s="1104"/>
      <c r="S39" s="1104"/>
      <c r="T39" s="1104"/>
      <c r="U39" s="1104"/>
      <c r="V39" s="1104"/>
      <c r="W39" s="1104"/>
      <c r="X39" s="1104"/>
      <c r="Y39" s="1104"/>
      <c r="Z39" s="1104"/>
      <c r="AA39" s="1104"/>
      <c r="AB39" s="1104"/>
      <c r="AC39" s="1104"/>
      <c r="AD39" s="1104"/>
      <c r="AE39" s="1105"/>
      <c r="AF39" s="1079"/>
      <c r="AG39" s="1080"/>
      <c r="AH39" s="1080"/>
      <c r="AI39" s="1080"/>
      <c r="AJ39" s="1081"/>
      <c r="AK39" s="1035"/>
      <c r="AL39" s="1026"/>
      <c r="AM39" s="1026"/>
      <c r="AN39" s="1026"/>
      <c r="AO39" s="1026"/>
      <c r="AP39" s="1026"/>
      <c r="AQ39" s="1026"/>
      <c r="AR39" s="1026"/>
      <c r="AS39" s="1026"/>
      <c r="AT39" s="1026"/>
      <c r="AU39" s="1026"/>
      <c r="AV39" s="1026"/>
      <c r="AW39" s="1026"/>
      <c r="AX39" s="1026"/>
      <c r="AY39" s="1026"/>
      <c r="AZ39" s="1102"/>
      <c r="BA39" s="1102"/>
      <c r="BB39" s="1102"/>
      <c r="BC39" s="1102"/>
      <c r="BD39" s="1102"/>
      <c r="BE39" s="1092"/>
      <c r="BF39" s="1092"/>
      <c r="BG39" s="1092"/>
      <c r="BH39" s="1092"/>
      <c r="BI39" s="1093"/>
      <c r="BJ39" s="253"/>
      <c r="BK39" s="253"/>
      <c r="BL39" s="253"/>
      <c r="BM39" s="253"/>
      <c r="BN39" s="253"/>
      <c r="BO39" s="266"/>
      <c r="BP39" s="266"/>
      <c r="BQ39" s="263">
        <v>33</v>
      </c>
      <c r="BR39" s="264"/>
      <c r="BS39" s="1074"/>
      <c r="BT39" s="1075"/>
      <c r="BU39" s="1075"/>
      <c r="BV39" s="1075"/>
      <c r="BW39" s="1075"/>
      <c r="BX39" s="1075"/>
      <c r="BY39" s="1075"/>
      <c r="BZ39" s="1075"/>
      <c r="CA39" s="1075"/>
      <c r="CB39" s="1075"/>
      <c r="CC39" s="1075"/>
      <c r="CD39" s="1075"/>
      <c r="CE39" s="1075"/>
      <c r="CF39" s="1075"/>
      <c r="CG39" s="1076"/>
      <c r="CH39" s="1049"/>
      <c r="CI39" s="1050"/>
      <c r="CJ39" s="1050"/>
      <c r="CK39" s="1050"/>
      <c r="CL39" s="1051"/>
      <c r="CM39" s="1049"/>
      <c r="CN39" s="1050"/>
      <c r="CO39" s="1050"/>
      <c r="CP39" s="1050"/>
      <c r="CQ39" s="1051"/>
      <c r="CR39" s="1049"/>
      <c r="CS39" s="1050"/>
      <c r="CT39" s="1050"/>
      <c r="CU39" s="1050"/>
      <c r="CV39" s="1051"/>
      <c r="CW39" s="1049"/>
      <c r="CX39" s="1050"/>
      <c r="CY39" s="1050"/>
      <c r="CZ39" s="1050"/>
      <c r="DA39" s="1051"/>
      <c r="DB39" s="1049"/>
      <c r="DC39" s="1050"/>
      <c r="DD39" s="1050"/>
      <c r="DE39" s="1050"/>
      <c r="DF39" s="1051"/>
      <c r="DG39" s="1049"/>
      <c r="DH39" s="1050"/>
      <c r="DI39" s="1050"/>
      <c r="DJ39" s="1050"/>
      <c r="DK39" s="1051"/>
      <c r="DL39" s="1049"/>
      <c r="DM39" s="1050"/>
      <c r="DN39" s="1050"/>
      <c r="DO39" s="1050"/>
      <c r="DP39" s="1051"/>
      <c r="DQ39" s="1049"/>
      <c r="DR39" s="1050"/>
      <c r="DS39" s="1050"/>
      <c r="DT39" s="1050"/>
      <c r="DU39" s="1051"/>
      <c r="DV39" s="1052"/>
      <c r="DW39" s="1053"/>
      <c r="DX39" s="1053"/>
      <c r="DY39" s="1053"/>
      <c r="DZ39" s="1054"/>
      <c r="EA39" s="247"/>
    </row>
    <row r="40" spans="1:131" s="248" customFormat="1" ht="26.25" customHeight="1" x14ac:dyDescent="0.15">
      <c r="A40" s="262">
        <v>13</v>
      </c>
      <c r="B40" s="1097"/>
      <c r="C40" s="1098"/>
      <c r="D40" s="1098"/>
      <c r="E40" s="1098"/>
      <c r="F40" s="1098"/>
      <c r="G40" s="1098"/>
      <c r="H40" s="1098"/>
      <c r="I40" s="1098"/>
      <c r="J40" s="1098"/>
      <c r="K40" s="1098"/>
      <c r="L40" s="1098"/>
      <c r="M40" s="1098"/>
      <c r="N40" s="1098"/>
      <c r="O40" s="1098"/>
      <c r="P40" s="1099"/>
      <c r="Q40" s="1103"/>
      <c r="R40" s="1104"/>
      <c r="S40" s="1104"/>
      <c r="T40" s="1104"/>
      <c r="U40" s="1104"/>
      <c r="V40" s="1104"/>
      <c r="W40" s="1104"/>
      <c r="X40" s="1104"/>
      <c r="Y40" s="1104"/>
      <c r="Z40" s="1104"/>
      <c r="AA40" s="1104"/>
      <c r="AB40" s="1104"/>
      <c r="AC40" s="1104"/>
      <c r="AD40" s="1104"/>
      <c r="AE40" s="1105"/>
      <c r="AF40" s="1079"/>
      <c r="AG40" s="1080"/>
      <c r="AH40" s="1080"/>
      <c r="AI40" s="1080"/>
      <c r="AJ40" s="1081"/>
      <c r="AK40" s="1035"/>
      <c r="AL40" s="1026"/>
      <c r="AM40" s="1026"/>
      <c r="AN40" s="1026"/>
      <c r="AO40" s="1026"/>
      <c r="AP40" s="1026"/>
      <c r="AQ40" s="1026"/>
      <c r="AR40" s="1026"/>
      <c r="AS40" s="1026"/>
      <c r="AT40" s="1026"/>
      <c r="AU40" s="1026"/>
      <c r="AV40" s="1026"/>
      <c r="AW40" s="1026"/>
      <c r="AX40" s="1026"/>
      <c r="AY40" s="1026"/>
      <c r="AZ40" s="1102"/>
      <c r="BA40" s="1102"/>
      <c r="BB40" s="1102"/>
      <c r="BC40" s="1102"/>
      <c r="BD40" s="1102"/>
      <c r="BE40" s="1092"/>
      <c r="BF40" s="1092"/>
      <c r="BG40" s="1092"/>
      <c r="BH40" s="1092"/>
      <c r="BI40" s="1093"/>
      <c r="BJ40" s="253"/>
      <c r="BK40" s="253"/>
      <c r="BL40" s="253"/>
      <c r="BM40" s="253"/>
      <c r="BN40" s="253"/>
      <c r="BO40" s="266"/>
      <c r="BP40" s="266"/>
      <c r="BQ40" s="263">
        <v>34</v>
      </c>
      <c r="BR40" s="264"/>
      <c r="BS40" s="1074"/>
      <c r="BT40" s="1075"/>
      <c r="BU40" s="1075"/>
      <c r="BV40" s="1075"/>
      <c r="BW40" s="1075"/>
      <c r="BX40" s="1075"/>
      <c r="BY40" s="1075"/>
      <c r="BZ40" s="1075"/>
      <c r="CA40" s="1075"/>
      <c r="CB40" s="1075"/>
      <c r="CC40" s="1075"/>
      <c r="CD40" s="1075"/>
      <c r="CE40" s="1075"/>
      <c r="CF40" s="1075"/>
      <c r="CG40" s="1076"/>
      <c r="CH40" s="1049"/>
      <c r="CI40" s="1050"/>
      <c r="CJ40" s="1050"/>
      <c r="CK40" s="1050"/>
      <c r="CL40" s="1051"/>
      <c r="CM40" s="1049"/>
      <c r="CN40" s="1050"/>
      <c r="CO40" s="1050"/>
      <c r="CP40" s="1050"/>
      <c r="CQ40" s="1051"/>
      <c r="CR40" s="1049"/>
      <c r="CS40" s="1050"/>
      <c r="CT40" s="1050"/>
      <c r="CU40" s="1050"/>
      <c r="CV40" s="1051"/>
      <c r="CW40" s="1049"/>
      <c r="CX40" s="1050"/>
      <c r="CY40" s="1050"/>
      <c r="CZ40" s="1050"/>
      <c r="DA40" s="1051"/>
      <c r="DB40" s="1049"/>
      <c r="DC40" s="1050"/>
      <c r="DD40" s="1050"/>
      <c r="DE40" s="1050"/>
      <c r="DF40" s="1051"/>
      <c r="DG40" s="1049"/>
      <c r="DH40" s="1050"/>
      <c r="DI40" s="1050"/>
      <c r="DJ40" s="1050"/>
      <c r="DK40" s="1051"/>
      <c r="DL40" s="1049"/>
      <c r="DM40" s="1050"/>
      <c r="DN40" s="1050"/>
      <c r="DO40" s="1050"/>
      <c r="DP40" s="1051"/>
      <c r="DQ40" s="1049"/>
      <c r="DR40" s="1050"/>
      <c r="DS40" s="1050"/>
      <c r="DT40" s="1050"/>
      <c r="DU40" s="1051"/>
      <c r="DV40" s="1052"/>
      <c r="DW40" s="1053"/>
      <c r="DX40" s="1053"/>
      <c r="DY40" s="1053"/>
      <c r="DZ40" s="1054"/>
      <c r="EA40" s="247"/>
    </row>
    <row r="41" spans="1:131" s="248" customFormat="1" ht="26.25" customHeight="1" x14ac:dyDescent="0.15">
      <c r="A41" s="262">
        <v>14</v>
      </c>
      <c r="B41" s="1097"/>
      <c r="C41" s="1098"/>
      <c r="D41" s="1098"/>
      <c r="E41" s="1098"/>
      <c r="F41" s="1098"/>
      <c r="G41" s="1098"/>
      <c r="H41" s="1098"/>
      <c r="I41" s="1098"/>
      <c r="J41" s="1098"/>
      <c r="K41" s="1098"/>
      <c r="L41" s="1098"/>
      <c r="M41" s="1098"/>
      <c r="N41" s="1098"/>
      <c r="O41" s="1098"/>
      <c r="P41" s="1099"/>
      <c r="Q41" s="1103"/>
      <c r="R41" s="1104"/>
      <c r="S41" s="1104"/>
      <c r="T41" s="1104"/>
      <c r="U41" s="1104"/>
      <c r="V41" s="1104"/>
      <c r="W41" s="1104"/>
      <c r="X41" s="1104"/>
      <c r="Y41" s="1104"/>
      <c r="Z41" s="1104"/>
      <c r="AA41" s="1104"/>
      <c r="AB41" s="1104"/>
      <c r="AC41" s="1104"/>
      <c r="AD41" s="1104"/>
      <c r="AE41" s="1105"/>
      <c r="AF41" s="1079"/>
      <c r="AG41" s="1080"/>
      <c r="AH41" s="1080"/>
      <c r="AI41" s="1080"/>
      <c r="AJ41" s="1081"/>
      <c r="AK41" s="1035"/>
      <c r="AL41" s="1026"/>
      <c r="AM41" s="1026"/>
      <c r="AN41" s="1026"/>
      <c r="AO41" s="1026"/>
      <c r="AP41" s="1026"/>
      <c r="AQ41" s="1026"/>
      <c r="AR41" s="1026"/>
      <c r="AS41" s="1026"/>
      <c r="AT41" s="1026"/>
      <c r="AU41" s="1026"/>
      <c r="AV41" s="1026"/>
      <c r="AW41" s="1026"/>
      <c r="AX41" s="1026"/>
      <c r="AY41" s="1026"/>
      <c r="AZ41" s="1102"/>
      <c r="BA41" s="1102"/>
      <c r="BB41" s="1102"/>
      <c r="BC41" s="1102"/>
      <c r="BD41" s="1102"/>
      <c r="BE41" s="1092"/>
      <c r="BF41" s="1092"/>
      <c r="BG41" s="1092"/>
      <c r="BH41" s="1092"/>
      <c r="BI41" s="1093"/>
      <c r="BJ41" s="253"/>
      <c r="BK41" s="253"/>
      <c r="BL41" s="253"/>
      <c r="BM41" s="253"/>
      <c r="BN41" s="253"/>
      <c r="BO41" s="266"/>
      <c r="BP41" s="266"/>
      <c r="BQ41" s="263">
        <v>35</v>
      </c>
      <c r="BR41" s="264"/>
      <c r="BS41" s="1074"/>
      <c r="BT41" s="1075"/>
      <c r="BU41" s="1075"/>
      <c r="BV41" s="1075"/>
      <c r="BW41" s="1075"/>
      <c r="BX41" s="1075"/>
      <c r="BY41" s="1075"/>
      <c r="BZ41" s="1075"/>
      <c r="CA41" s="1075"/>
      <c r="CB41" s="1075"/>
      <c r="CC41" s="1075"/>
      <c r="CD41" s="1075"/>
      <c r="CE41" s="1075"/>
      <c r="CF41" s="1075"/>
      <c r="CG41" s="1076"/>
      <c r="CH41" s="1049"/>
      <c r="CI41" s="1050"/>
      <c r="CJ41" s="1050"/>
      <c r="CK41" s="1050"/>
      <c r="CL41" s="1051"/>
      <c r="CM41" s="1049"/>
      <c r="CN41" s="1050"/>
      <c r="CO41" s="1050"/>
      <c r="CP41" s="1050"/>
      <c r="CQ41" s="1051"/>
      <c r="CR41" s="1049"/>
      <c r="CS41" s="1050"/>
      <c r="CT41" s="1050"/>
      <c r="CU41" s="1050"/>
      <c r="CV41" s="1051"/>
      <c r="CW41" s="1049"/>
      <c r="CX41" s="1050"/>
      <c r="CY41" s="1050"/>
      <c r="CZ41" s="1050"/>
      <c r="DA41" s="1051"/>
      <c r="DB41" s="1049"/>
      <c r="DC41" s="1050"/>
      <c r="DD41" s="1050"/>
      <c r="DE41" s="1050"/>
      <c r="DF41" s="1051"/>
      <c r="DG41" s="1049"/>
      <c r="DH41" s="1050"/>
      <c r="DI41" s="1050"/>
      <c r="DJ41" s="1050"/>
      <c r="DK41" s="1051"/>
      <c r="DL41" s="1049"/>
      <c r="DM41" s="1050"/>
      <c r="DN41" s="1050"/>
      <c r="DO41" s="1050"/>
      <c r="DP41" s="1051"/>
      <c r="DQ41" s="1049"/>
      <c r="DR41" s="1050"/>
      <c r="DS41" s="1050"/>
      <c r="DT41" s="1050"/>
      <c r="DU41" s="1051"/>
      <c r="DV41" s="1052"/>
      <c r="DW41" s="1053"/>
      <c r="DX41" s="1053"/>
      <c r="DY41" s="1053"/>
      <c r="DZ41" s="1054"/>
      <c r="EA41" s="247"/>
    </row>
    <row r="42" spans="1:131" s="248" customFormat="1" ht="26.25" customHeight="1" x14ac:dyDescent="0.15">
      <c r="A42" s="262">
        <v>15</v>
      </c>
      <c r="B42" s="1097"/>
      <c r="C42" s="1098"/>
      <c r="D42" s="1098"/>
      <c r="E42" s="1098"/>
      <c r="F42" s="1098"/>
      <c r="G42" s="1098"/>
      <c r="H42" s="1098"/>
      <c r="I42" s="1098"/>
      <c r="J42" s="1098"/>
      <c r="K42" s="1098"/>
      <c r="L42" s="1098"/>
      <c r="M42" s="1098"/>
      <c r="N42" s="1098"/>
      <c r="O42" s="1098"/>
      <c r="P42" s="1099"/>
      <c r="Q42" s="1103"/>
      <c r="R42" s="1104"/>
      <c r="S42" s="1104"/>
      <c r="T42" s="1104"/>
      <c r="U42" s="1104"/>
      <c r="V42" s="1104"/>
      <c r="W42" s="1104"/>
      <c r="X42" s="1104"/>
      <c r="Y42" s="1104"/>
      <c r="Z42" s="1104"/>
      <c r="AA42" s="1104"/>
      <c r="AB42" s="1104"/>
      <c r="AC42" s="1104"/>
      <c r="AD42" s="1104"/>
      <c r="AE42" s="1105"/>
      <c r="AF42" s="1079"/>
      <c r="AG42" s="1080"/>
      <c r="AH42" s="1080"/>
      <c r="AI42" s="1080"/>
      <c r="AJ42" s="1081"/>
      <c r="AK42" s="1035"/>
      <c r="AL42" s="1026"/>
      <c r="AM42" s="1026"/>
      <c r="AN42" s="1026"/>
      <c r="AO42" s="1026"/>
      <c r="AP42" s="1026"/>
      <c r="AQ42" s="1026"/>
      <c r="AR42" s="1026"/>
      <c r="AS42" s="1026"/>
      <c r="AT42" s="1026"/>
      <c r="AU42" s="1026"/>
      <c r="AV42" s="1026"/>
      <c r="AW42" s="1026"/>
      <c r="AX42" s="1026"/>
      <c r="AY42" s="1026"/>
      <c r="AZ42" s="1102"/>
      <c r="BA42" s="1102"/>
      <c r="BB42" s="1102"/>
      <c r="BC42" s="1102"/>
      <c r="BD42" s="1102"/>
      <c r="BE42" s="1092"/>
      <c r="BF42" s="1092"/>
      <c r="BG42" s="1092"/>
      <c r="BH42" s="1092"/>
      <c r="BI42" s="1093"/>
      <c r="BJ42" s="253"/>
      <c r="BK42" s="253"/>
      <c r="BL42" s="253"/>
      <c r="BM42" s="253"/>
      <c r="BN42" s="253"/>
      <c r="BO42" s="266"/>
      <c r="BP42" s="266"/>
      <c r="BQ42" s="263">
        <v>36</v>
      </c>
      <c r="BR42" s="264"/>
      <c r="BS42" s="1074"/>
      <c r="BT42" s="1075"/>
      <c r="BU42" s="1075"/>
      <c r="BV42" s="1075"/>
      <c r="BW42" s="1075"/>
      <c r="BX42" s="1075"/>
      <c r="BY42" s="1075"/>
      <c r="BZ42" s="1075"/>
      <c r="CA42" s="1075"/>
      <c r="CB42" s="1075"/>
      <c r="CC42" s="1075"/>
      <c r="CD42" s="1075"/>
      <c r="CE42" s="1075"/>
      <c r="CF42" s="1075"/>
      <c r="CG42" s="1076"/>
      <c r="CH42" s="1049"/>
      <c r="CI42" s="1050"/>
      <c r="CJ42" s="1050"/>
      <c r="CK42" s="1050"/>
      <c r="CL42" s="1051"/>
      <c r="CM42" s="1049"/>
      <c r="CN42" s="1050"/>
      <c r="CO42" s="1050"/>
      <c r="CP42" s="1050"/>
      <c r="CQ42" s="1051"/>
      <c r="CR42" s="1049"/>
      <c r="CS42" s="1050"/>
      <c r="CT42" s="1050"/>
      <c r="CU42" s="1050"/>
      <c r="CV42" s="1051"/>
      <c r="CW42" s="1049"/>
      <c r="CX42" s="1050"/>
      <c r="CY42" s="1050"/>
      <c r="CZ42" s="1050"/>
      <c r="DA42" s="1051"/>
      <c r="DB42" s="1049"/>
      <c r="DC42" s="1050"/>
      <c r="DD42" s="1050"/>
      <c r="DE42" s="1050"/>
      <c r="DF42" s="1051"/>
      <c r="DG42" s="1049"/>
      <c r="DH42" s="1050"/>
      <c r="DI42" s="1050"/>
      <c r="DJ42" s="1050"/>
      <c r="DK42" s="1051"/>
      <c r="DL42" s="1049"/>
      <c r="DM42" s="1050"/>
      <c r="DN42" s="1050"/>
      <c r="DO42" s="1050"/>
      <c r="DP42" s="1051"/>
      <c r="DQ42" s="1049"/>
      <c r="DR42" s="1050"/>
      <c r="DS42" s="1050"/>
      <c r="DT42" s="1050"/>
      <c r="DU42" s="1051"/>
      <c r="DV42" s="1052"/>
      <c r="DW42" s="1053"/>
      <c r="DX42" s="1053"/>
      <c r="DY42" s="1053"/>
      <c r="DZ42" s="1054"/>
      <c r="EA42" s="247"/>
    </row>
    <row r="43" spans="1:131" s="248" customFormat="1" ht="26.25" customHeight="1" x14ac:dyDescent="0.15">
      <c r="A43" s="262">
        <v>16</v>
      </c>
      <c r="B43" s="1097"/>
      <c r="C43" s="1098"/>
      <c r="D43" s="1098"/>
      <c r="E43" s="1098"/>
      <c r="F43" s="1098"/>
      <c r="G43" s="1098"/>
      <c r="H43" s="1098"/>
      <c r="I43" s="1098"/>
      <c r="J43" s="1098"/>
      <c r="K43" s="1098"/>
      <c r="L43" s="1098"/>
      <c r="M43" s="1098"/>
      <c r="N43" s="1098"/>
      <c r="O43" s="1098"/>
      <c r="P43" s="1099"/>
      <c r="Q43" s="1103"/>
      <c r="R43" s="1104"/>
      <c r="S43" s="1104"/>
      <c r="T43" s="1104"/>
      <c r="U43" s="1104"/>
      <c r="V43" s="1104"/>
      <c r="W43" s="1104"/>
      <c r="X43" s="1104"/>
      <c r="Y43" s="1104"/>
      <c r="Z43" s="1104"/>
      <c r="AA43" s="1104"/>
      <c r="AB43" s="1104"/>
      <c r="AC43" s="1104"/>
      <c r="AD43" s="1104"/>
      <c r="AE43" s="1105"/>
      <c r="AF43" s="1079"/>
      <c r="AG43" s="1080"/>
      <c r="AH43" s="1080"/>
      <c r="AI43" s="1080"/>
      <c r="AJ43" s="1081"/>
      <c r="AK43" s="1035"/>
      <c r="AL43" s="1026"/>
      <c r="AM43" s="1026"/>
      <c r="AN43" s="1026"/>
      <c r="AO43" s="1026"/>
      <c r="AP43" s="1026"/>
      <c r="AQ43" s="1026"/>
      <c r="AR43" s="1026"/>
      <c r="AS43" s="1026"/>
      <c r="AT43" s="1026"/>
      <c r="AU43" s="1026"/>
      <c r="AV43" s="1026"/>
      <c r="AW43" s="1026"/>
      <c r="AX43" s="1026"/>
      <c r="AY43" s="1026"/>
      <c r="AZ43" s="1102"/>
      <c r="BA43" s="1102"/>
      <c r="BB43" s="1102"/>
      <c r="BC43" s="1102"/>
      <c r="BD43" s="1102"/>
      <c r="BE43" s="1092"/>
      <c r="BF43" s="1092"/>
      <c r="BG43" s="1092"/>
      <c r="BH43" s="1092"/>
      <c r="BI43" s="1093"/>
      <c r="BJ43" s="253"/>
      <c r="BK43" s="253"/>
      <c r="BL43" s="253"/>
      <c r="BM43" s="253"/>
      <c r="BN43" s="253"/>
      <c r="BO43" s="266"/>
      <c r="BP43" s="266"/>
      <c r="BQ43" s="263">
        <v>37</v>
      </c>
      <c r="BR43" s="264"/>
      <c r="BS43" s="1074"/>
      <c r="BT43" s="1075"/>
      <c r="BU43" s="1075"/>
      <c r="BV43" s="1075"/>
      <c r="BW43" s="1075"/>
      <c r="BX43" s="1075"/>
      <c r="BY43" s="1075"/>
      <c r="BZ43" s="1075"/>
      <c r="CA43" s="1075"/>
      <c r="CB43" s="1075"/>
      <c r="CC43" s="1075"/>
      <c r="CD43" s="1075"/>
      <c r="CE43" s="1075"/>
      <c r="CF43" s="1075"/>
      <c r="CG43" s="1076"/>
      <c r="CH43" s="1049"/>
      <c r="CI43" s="1050"/>
      <c r="CJ43" s="1050"/>
      <c r="CK43" s="1050"/>
      <c r="CL43" s="1051"/>
      <c r="CM43" s="1049"/>
      <c r="CN43" s="1050"/>
      <c r="CO43" s="1050"/>
      <c r="CP43" s="1050"/>
      <c r="CQ43" s="1051"/>
      <c r="CR43" s="1049"/>
      <c r="CS43" s="1050"/>
      <c r="CT43" s="1050"/>
      <c r="CU43" s="1050"/>
      <c r="CV43" s="1051"/>
      <c r="CW43" s="1049"/>
      <c r="CX43" s="1050"/>
      <c r="CY43" s="1050"/>
      <c r="CZ43" s="1050"/>
      <c r="DA43" s="1051"/>
      <c r="DB43" s="1049"/>
      <c r="DC43" s="1050"/>
      <c r="DD43" s="1050"/>
      <c r="DE43" s="1050"/>
      <c r="DF43" s="1051"/>
      <c r="DG43" s="1049"/>
      <c r="DH43" s="1050"/>
      <c r="DI43" s="1050"/>
      <c r="DJ43" s="1050"/>
      <c r="DK43" s="1051"/>
      <c r="DL43" s="1049"/>
      <c r="DM43" s="1050"/>
      <c r="DN43" s="1050"/>
      <c r="DO43" s="1050"/>
      <c r="DP43" s="1051"/>
      <c r="DQ43" s="1049"/>
      <c r="DR43" s="1050"/>
      <c r="DS43" s="1050"/>
      <c r="DT43" s="1050"/>
      <c r="DU43" s="1051"/>
      <c r="DV43" s="1052"/>
      <c r="DW43" s="1053"/>
      <c r="DX43" s="1053"/>
      <c r="DY43" s="1053"/>
      <c r="DZ43" s="1054"/>
      <c r="EA43" s="247"/>
    </row>
    <row r="44" spans="1:131" s="248" customFormat="1" ht="26.25" customHeight="1" x14ac:dyDescent="0.15">
      <c r="A44" s="262">
        <v>17</v>
      </c>
      <c r="B44" s="1097"/>
      <c r="C44" s="1098"/>
      <c r="D44" s="1098"/>
      <c r="E44" s="1098"/>
      <c r="F44" s="1098"/>
      <c r="G44" s="1098"/>
      <c r="H44" s="1098"/>
      <c r="I44" s="1098"/>
      <c r="J44" s="1098"/>
      <c r="K44" s="1098"/>
      <c r="L44" s="1098"/>
      <c r="M44" s="1098"/>
      <c r="N44" s="1098"/>
      <c r="O44" s="1098"/>
      <c r="P44" s="1099"/>
      <c r="Q44" s="1103"/>
      <c r="R44" s="1104"/>
      <c r="S44" s="1104"/>
      <c r="T44" s="1104"/>
      <c r="U44" s="1104"/>
      <c r="V44" s="1104"/>
      <c r="W44" s="1104"/>
      <c r="X44" s="1104"/>
      <c r="Y44" s="1104"/>
      <c r="Z44" s="1104"/>
      <c r="AA44" s="1104"/>
      <c r="AB44" s="1104"/>
      <c r="AC44" s="1104"/>
      <c r="AD44" s="1104"/>
      <c r="AE44" s="1105"/>
      <c r="AF44" s="1079"/>
      <c r="AG44" s="1080"/>
      <c r="AH44" s="1080"/>
      <c r="AI44" s="1080"/>
      <c r="AJ44" s="1081"/>
      <c r="AK44" s="1035"/>
      <c r="AL44" s="1026"/>
      <c r="AM44" s="1026"/>
      <c r="AN44" s="1026"/>
      <c r="AO44" s="1026"/>
      <c r="AP44" s="1026"/>
      <c r="AQ44" s="1026"/>
      <c r="AR44" s="1026"/>
      <c r="AS44" s="1026"/>
      <c r="AT44" s="1026"/>
      <c r="AU44" s="1026"/>
      <c r="AV44" s="1026"/>
      <c r="AW44" s="1026"/>
      <c r="AX44" s="1026"/>
      <c r="AY44" s="1026"/>
      <c r="AZ44" s="1102"/>
      <c r="BA44" s="1102"/>
      <c r="BB44" s="1102"/>
      <c r="BC44" s="1102"/>
      <c r="BD44" s="1102"/>
      <c r="BE44" s="1092"/>
      <c r="BF44" s="1092"/>
      <c r="BG44" s="1092"/>
      <c r="BH44" s="1092"/>
      <c r="BI44" s="1093"/>
      <c r="BJ44" s="253"/>
      <c r="BK44" s="253"/>
      <c r="BL44" s="253"/>
      <c r="BM44" s="253"/>
      <c r="BN44" s="253"/>
      <c r="BO44" s="266"/>
      <c r="BP44" s="266"/>
      <c r="BQ44" s="263">
        <v>38</v>
      </c>
      <c r="BR44" s="264"/>
      <c r="BS44" s="1074"/>
      <c r="BT44" s="1075"/>
      <c r="BU44" s="1075"/>
      <c r="BV44" s="1075"/>
      <c r="BW44" s="1075"/>
      <c r="BX44" s="1075"/>
      <c r="BY44" s="1075"/>
      <c r="BZ44" s="1075"/>
      <c r="CA44" s="1075"/>
      <c r="CB44" s="1075"/>
      <c r="CC44" s="1075"/>
      <c r="CD44" s="1075"/>
      <c r="CE44" s="1075"/>
      <c r="CF44" s="1075"/>
      <c r="CG44" s="1076"/>
      <c r="CH44" s="1049"/>
      <c r="CI44" s="1050"/>
      <c r="CJ44" s="1050"/>
      <c r="CK44" s="1050"/>
      <c r="CL44" s="1051"/>
      <c r="CM44" s="1049"/>
      <c r="CN44" s="1050"/>
      <c r="CO44" s="1050"/>
      <c r="CP44" s="1050"/>
      <c r="CQ44" s="1051"/>
      <c r="CR44" s="1049"/>
      <c r="CS44" s="1050"/>
      <c r="CT44" s="1050"/>
      <c r="CU44" s="1050"/>
      <c r="CV44" s="1051"/>
      <c r="CW44" s="1049"/>
      <c r="CX44" s="1050"/>
      <c r="CY44" s="1050"/>
      <c r="CZ44" s="1050"/>
      <c r="DA44" s="1051"/>
      <c r="DB44" s="1049"/>
      <c r="DC44" s="1050"/>
      <c r="DD44" s="1050"/>
      <c r="DE44" s="1050"/>
      <c r="DF44" s="1051"/>
      <c r="DG44" s="1049"/>
      <c r="DH44" s="1050"/>
      <c r="DI44" s="1050"/>
      <c r="DJ44" s="1050"/>
      <c r="DK44" s="1051"/>
      <c r="DL44" s="1049"/>
      <c r="DM44" s="1050"/>
      <c r="DN44" s="1050"/>
      <c r="DO44" s="1050"/>
      <c r="DP44" s="1051"/>
      <c r="DQ44" s="1049"/>
      <c r="DR44" s="1050"/>
      <c r="DS44" s="1050"/>
      <c r="DT44" s="1050"/>
      <c r="DU44" s="1051"/>
      <c r="DV44" s="1052"/>
      <c r="DW44" s="1053"/>
      <c r="DX44" s="1053"/>
      <c r="DY44" s="1053"/>
      <c r="DZ44" s="1054"/>
      <c r="EA44" s="247"/>
    </row>
    <row r="45" spans="1:131" s="248" customFormat="1" ht="26.25" customHeight="1" x14ac:dyDescent="0.15">
      <c r="A45" s="262">
        <v>18</v>
      </c>
      <c r="B45" s="1097"/>
      <c r="C45" s="1098"/>
      <c r="D45" s="1098"/>
      <c r="E45" s="1098"/>
      <c r="F45" s="1098"/>
      <c r="G45" s="1098"/>
      <c r="H45" s="1098"/>
      <c r="I45" s="1098"/>
      <c r="J45" s="1098"/>
      <c r="K45" s="1098"/>
      <c r="L45" s="1098"/>
      <c r="M45" s="1098"/>
      <c r="N45" s="1098"/>
      <c r="O45" s="1098"/>
      <c r="P45" s="1099"/>
      <c r="Q45" s="1103"/>
      <c r="R45" s="1104"/>
      <c r="S45" s="1104"/>
      <c r="T45" s="1104"/>
      <c r="U45" s="1104"/>
      <c r="V45" s="1104"/>
      <c r="W45" s="1104"/>
      <c r="X45" s="1104"/>
      <c r="Y45" s="1104"/>
      <c r="Z45" s="1104"/>
      <c r="AA45" s="1104"/>
      <c r="AB45" s="1104"/>
      <c r="AC45" s="1104"/>
      <c r="AD45" s="1104"/>
      <c r="AE45" s="1105"/>
      <c r="AF45" s="1079"/>
      <c r="AG45" s="1080"/>
      <c r="AH45" s="1080"/>
      <c r="AI45" s="1080"/>
      <c r="AJ45" s="1081"/>
      <c r="AK45" s="1035"/>
      <c r="AL45" s="1026"/>
      <c r="AM45" s="1026"/>
      <c r="AN45" s="1026"/>
      <c r="AO45" s="1026"/>
      <c r="AP45" s="1026"/>
      <c r="AQ45" s="1026"/>
      <c r="AR45" s="1026"/>
      <c r="AS45" s="1026"/>
      <c r="AT45" s="1026"/>
      <c r="AU45" s="1026"/>
      <c r="AV45" s="1026"/>
      <c r="AW45" s="1026"/>
      <c r="AX45" s="1026"/>
      <c r="AY45" s="1026"/>
      <c r="AZ45" s="1102"/>
      <c r="BA45" s="1102"/>
      <c r="BB45" s="1102"/>
      <c r="BC45" s="1102"/>
      <c r="BD45" s="1102"/>
      <c r="BE45" s="1092"/>
      <c r="BF45" s="1092"/>
      <c r="BG45" s="1092"/>
      <c r="BH45" s="1092"/>
      <c r="BI45" s="1093"/>
      <c r="BJ45" s="253"/>
      <c r="BK45" s="253"/>
      <c r="BL45" s="253"/>
      <c r="BM45" s="253"/>
      <c r="BN45" s="253"/>
      <c r="BO45" s="266"/>
      <c r="BP45" s="266"/>
      <c r="BQ45" s="263">
        <v>39</v>
      </c>
      <c r="BR45" s="264"/>
      <c r="BS45" s="1074"/>
      <c r="BT45" s="1075"/>
      <c r="BU45" s="1075"/>
      <c r="BV45" s="1075"/>
      <c r="BW45" s="1075"/>
      <c r="BX45" s="1075"/>
      <c r="BY45" s="1075"/>
      <c r="BZ45" s="1075"/>
      <c r="CA45" s="1075"/>
      <c r="CB45" s="1075"/>
      <c r="CC45" s="1075"/>
      <c r="CD45" s="1075"/>
      <c r="CE45" s="1075"/>
      <c r="CF45" s="1075"/>
      <c r="CG45" s="1076"/>
      <c r="CH45" s="1049"/>
      <c r="CI45" s="1050"/>
      <c r="CJ45" s="1050"/>
      <c r="CK45" s="1050"/>
      <c r="CL45" s="1051"/>
      <c r="CM45" s="1049"/>
      <c r="CN45" s="1050"/>
      <c r="CO45" s="1050"/>
      <c r="CP45" s="1050"/>
      <c r="CQ45" s="1051"/>
      <c r="CR45" s="1049"/>
      <c r="CS45" s="1050"/>
      <c r="CT45" s="1050"/>
      <c r="CU45" s="1050"/>
      <c r="CV45" s="1051"/>
      <c r="CW45" s="1049"/>
      <c r="CX45" s="1050"/>
      <c r="CY45" s="1050"/>
      <c r="CZ45" s="1050"/>
      <c r="DA45" s="1051"/>
      <c r="DB45" s="1049"/>
      <c r="DC45" s="1050"/>
      <c r="DD45" s="1050"/>
      <c r="DE45" s="1050"/>
      <c r="DF45" s="1051"/>
      <c r="DG45" s="1049"/>
      <c r="DH45" s="1050"/>
      <c r="DI45" s="1050"/>
      <c r="DJ45" s="1050"/>
      <c r="DK45" s="1051"/>
      <c r="DL45" s="1049"/>
      <c r="DM45" s="1050"/>
      <c r="DN45" s="1050"/>
      <c r="DO45" s="1050"/>
      <c r="DP45" s="1051"/>
      <c r="DQ45" s="1049"/>
      <c r="DR45" s="1050"/>
      <c r="DS45" s="1050"/>
      <c r="DT45" s="1050"/>
      <c r="DU45" s="1051"/>
      <c r="DV45" s="1052"/>
      <c r="DW45" s="1053"/>
      <c r="DX45" s="1053"/>
      <c r="DY45" s="1053"/>
      <c r="DZ45" s="1054"/>
      <c r="EA45" s="247"/>
    </row>
    <row r="46" spans="1:131" s="248" customFormat="1" ht="26.25" customHeight="1" x14ac:dyDescent="0.15">
      <c r="A46" s="262">
        <v>19</v>
      </c>
      <c r="B46" s="1097"/>
      <c r="C46" s="1098"/>
      <c r="D46" s="1098"/>
      <c r="E46" s="1098"/>
      <c r="F46" s="1098"/>
      <c r="G46" s="1098"/>
      <c r="H46" s="1098"/>
      <c r="I46" s="1098"/>
      <c r="J46" s="1098"/>
      <c r="K46" s="1098"/>
      <c r="L46" s="1098"/>
      <c r="M46" s="1098"/>
      <c r="N46" s="1098"/>
      <c r="O46" s="1098"/>
      <c r="P46" s="1099"/>
      <c r="Q46" s="1103"/>
      <c r="R46" s="1104"/>
      <c r="S46" s="1104"/>
      <c r="T46" s="1104"/>
      <c r="U46" s="1104"/>
      <c r="V46" s="1104"/>
      <c r="W46" s="1104"/>
      <c r="X46" s="1104"/>
      <c r="Y46" s="1104"/>
      <c r="Z46" s="1104"/>
      <c r="AA46" s="1104"/>
      <c r="AB46" s="1104"/>
      <c r="AC46" s="1104"/>
      <c r="AD46" s="1104"/>
      <c r="AE46" s="1105"/>
      <c r="AF46" s="1079"/>
      <c r="AG46" s="1080"/>
      <c r="AH46" s="1080"/>
      <c r="AI46" s="1080"/>
      <c r="AJ46" s="1081"/>
      <c r="AK46" s="1035"/>
      <c r="AL46" s="1026"/>
      <c r="AM46" s="1026"/>
      <c r="AN46" s="1026"/>
      <c r="AO46" s="1026"/>
      <c r="AP46" s="1026"/>
      <c r="AQ46" s="1026"/>
      <c r="AR46" s="1026"/>
      <c r="AS46" s="1026"/>
      <c r="AT46" s="1026"/>
      <c r="AU46" s="1026"/>
      <c r="AV46" s="1026"/>
      <c r="AW46" s="1026"/>
      <c r="AX46" s="1026"/>
      <c r="AY46" s="1026"/>
      <c r="AZ46" s="1102"/>
      <c r="BA46" s="1102"/>
      <c r="BB46" s="1102"/>
      <c r="BC46" s="1102"/>
      <c r="BD46" s="1102"/>
      <c r="BE46" s="1092"/>
      <c r="BF46" s="1092"/>
      <c r="BG46" s="1092"/>
      <c r="BH46" s="1092"/>
      <c r="BI46" s="1093"/>
      <c r="BJ46" s="253"/>
      <c r="BK46" s="253"/>
      <c r="BL46" s="253"/>
      <c r="BM46" s="253"/>
      <c r="BN46" s="253"/>
      <c r="BO46" s="266"/>
      <c r="BP46" s="266"/>
      <c r="BQ46" s="263">
        <v>40</v>
      </c>
      <c r="BR46" s="264"/>
      <c r="BS46" s="1074"/>
      <c r="BT46" s="1075"/>
      <c r="BU46" s="1075"/>
      <c r="BV46" s="1075"/>
      <c r="BW46" s="1075"/>
      <c r="BX46" s="1075"/>
      <c r="BY46" s="1075"/>
      <c r="BZ46" s="1075"/>
      <c r="CA46" s="1075"/>
      <c r="CB46" s="1075"/>
      <c r="CC46" s="1075"/>
      <c r="CD46" s="1075"/>
      <c r="CE46" s="1075"/>
      <c r="CF46" s="1075"/>
      <c r="CG46" s="1076"/>
      <c r="CH46" s="1049"/>
      <c r="CI46" s="1050"/>
      <c r="CJ46" s="1050"/>
      <c r="CK46" s="1050"/>
      <c r="CL46" s="1051"/>
      <c r="CM46" s="1049"/>
      <c r="CN46" s="1050"/>
      <c r="CO46" s="1050"/>
      <c r="CP46" s="1050"/>
      <c r="CQ46" s="1051"/>
      <c r="CR46" s="1049"/>
      <c r="CS46" s="1050"/>
      <c r="CT46" s="1050"/>
      <c r="CU46" s="1050"/>
      <c r="CV46" s="1051"/>
      <c r="CW46" s="1049"/>
      <c r="CX46" s="1050"/>
      <c r="CY46" s="1050"/>
      <c r="CZ46" s="1050"/>
      <c r="DA46" s="1051"/>
      <c r="DB46" s="1049"/>
      <c r="DC46" s="1050"/>
      <c r="DD46" s="1050"/>
      <c r="DE46" s="1050"/>
      <c r="DF46" s="1051"/>
      <c r="DG46" s="1049"/>
      <c r="DH46" s="1050"/>
      <c r="DI46" s="1050"/>
      <c r="DJ46" s="1050"/>
      <c r="DK46" s="1051"/>
      <c r="DL46" s="1049"/>
      <c r="DM46" s="1050"/>
      <c r="DN46" s="1050"/>
      <c r="DO46" s="1050"/>
      <c r="DP46" s="1051"/>
      <c r="DQ46" s="1049"/>
      <c r="DR46" s="1050"/>
      <c r="DS46" s="1050"/>
      <c r="DT46" s="1050"/>
      <c r="DU46" s="1051"/>
      <c r="DV46" s="1052"/>
      <c r="DW46" s="1053"/>
      <c r="DX46" s="1053"/>
      <c r="DY46" s="1053"/>
      <c r="DZ46" s="1054"/>
      <c r="EA46" s="247"/>
    </row>
    <row r="47" spans="1:131" s="248" customFormat="1" ht="26.25" customHeight="1" x14ac:dyDescent="0.15">
      <c r="A47" s="262">
        <v>20</v>
      </c>
      <c r="B47" s="1097"/>
      <c r="C47" s="1098"/>
      <c r="D47" s="1098"/>
      <c r="E47" s="1098"/>
      <c r="F47" s="1098"/>
      <c r="G47" s="1098"/>
      <c r="H47" s="1098"/>
      <c r="I47" s="1098"/>
      <c r="J47" s="1098"/>
      <c r="K47" s="1098"/>
      <c r="L47" s="1098"/>
      <c r="M47" s="1098"/>
      <c r="N47" s="1098"/>
      <c r="O47" s="1098"/>
      <c r="P47" s="1099"/>
      <c r="Q47" s="1103"/>
      <c r="R47" s="1104"/>
      <c r="S47" s="1104"/>
      <c r="T47" s="1104"/>
      <c r="U47" s="1104"/>
      <c r="V47" s="1104"/>
      <c r="W47" s="1104"/>
      <c r="X47" s="1104"/>
      <c r="Y47" s="1104"/>
      <c r="Z47" s="1104"/>
      <c r="AA47" s="1104"/>
      <c r="AB47" s="1104"/>
      <c r="AC47" s="1104"/>
      <c r="AD47" s="1104"/>
      <c r="AE47" s="1105"/>
      <c r="AF47" s="1079"/>
      <c r="AG47" s="1080"/>
      <c r="AH47" s="1080"/>
      <c r="AI47" s="1080"/>
      <c r="AJ47" s="1081"/>
      <c r="AK47" s="1035"/>
      <c r="AL47" s="1026"/>
      <c r="AM47" s="1026"/>
      <c r="AN47" s="1026"/>
      <c r="AO47" s="1026"/>
      <c r="AP47" s="1026"/>
      <c r="AQ47" s="1026"/>
      <c r="AR47" s="1026"/>
      <c r="AS47" s="1026"/>
      <c r="AT47" s="1026"/>
      <c r="AU47" s="1026"/>
      <c r="AV47" s="1026"/>
      <c r="AW47" s="1026"/>
      <c r="AX47" s="1026"/>
      <c r="AY47" s="1026"/>
      <c r="AZ47" s="1102"/>
      <c r="BA47" s="1102"/>
      <c r="BB47" s="1102"/>
      <c r="BC47" s="1102"/>
      <c r="BD47" s="1102"/>
      <c r="BE47" s="1092"/>
      <c r="BF47" s="1092"/>
      <c r="BG47" s="1092"/>
      <c r="BH47" s="1092"/>
      <c r="BI47" s="1093"/>
      <c r="BJ47" s="253"/>
      <c r="BK47" s="253"/>
      <c r="BL47" s="253"/>
      <c r="BM47" s="253"/>
      <c r="BN47" s="253"/>
      <c r="BO47" s="266"/>
      <c r="BP47" s="266"/>
      <c r="BQ47" s="263">
        <v>41</v>
      </c>
      <c r="BR47" s="264"/>
      <c r="BS47" s="1074"/>
      <c r="BT47" s="1075"/>
      <c r="BU47" s="1075"/>
      <c r="BV47" s="1075"/>
      <c r="BW47" s="1075"/>
      <c r="BX47" s="1075"/>
      <c r="BY47" s="1075"/>
      <c r="BZ47" s="1075"/>
      <c r="CA47" s="1075"/>
      <c r="CB47" s="1075"/>
      <c r="CC47" s="1075"/>
      <c r="CD47" s="1075"/>
      <c r="CE47" s="1075"/>
      <c r="CF47" s="1075"/>
      <c r="CG47" s="1076"/>
      <c r="CH47" s="1049"/>
      <c r="CI47" s="1050"/>
      <c r="CJ47" s="1050"/>
      <c r="CK47" s="1050"/>
      <c r="CL47" s="1051"/>
      <c r="CM47" s="1049"/>
      <c r="CN47" s="1050"/>
      <c r="CO47" s="1050"/>
      <c r="CP47" s="1050"/>
      <c r="CQ47" s="1051"/>
      <c r="CR47" s="1049"/>
      <c r="CS47" s="1050"/>
      <c r="CT47" s="1050"/>
      <c r="CU47" s="1050"/>
      <c r="CV47" s="1051"/>
      <c r="CW47" s="1049"/>
      <c r="CX47" s="1050"/>
      <c r="CY47" s="1050"/>
      <c r="CZ47" s="1050"/>
      <c r="DA47" s="1051"/>
      <c r="DB47" s="1049"/>
      <c r="DC47" s="1050"/>
      <c r="DD47" s="1050"/>
      <c r="DE47" s="1050"/>
      <c r="DF47" s="1051"/>
      <c r="DG47" s="1049"/>
      <c r="DH47" s="1050"/>
      <c r="DI47" s="1050"/>
      <c r="DJ47" s="1050"/>
      <c r="DK47" s="1051"/>
      <c r="DL47" s="1049"/>
      <c r="DM47" s="1050"/>
      <c r="DN47" s="1050"/>
      <c r="DO47" s="1050"/>
      <c r="DP47" s="1051"/>
      <c r="DQ47" s="1049"/>
      <c r="DR47" s="1050"/>
      <c r="DS47" s="1050"/>
      <c r="DT47" s="1050"/>
      <c r="DU47" s="1051"/>
      <c r="DV47" s="1052"/>
      <c r="DW47" s="1053"/>
      <c r="DX47" s="1053"/>
      <c r="DY47" s="1053"/>
      <c r="DZ47" s="1054"/>
      <c r="EA47" s="247"/>
    </row>
    <row r="48" spans="1:131" s="248" customFormat="1" ht="26.25" customHeight="1" x14ac:dyDescent="0.15">
      <c r="A48" s="262">
        <v>21</v>
      </c>
      <c r="B48" s="1097"/>
      <c r="C48" s="1098"/>
      <c r="D48" s="1098"/>
      <c r="E48" s="1098"/>
      <c r="F48" s="1098"/>
      <c r="G48" s="1098"/>
      <c r="H48" s="1098"/>
      <c r="I48" s="1098"/>
      <c r="J48" s="1098"/>
      <c r="K48" s="1098"/>
      <c r="L48" s="1098"/>
      <c r="M48" s="1098"/>
      <c r="N48" s="1098"/>
      <c r="O48" s="1098"/>
      <c r="P48" s="1099"/>
      <c r="Q48" s="1103"/>
      <c r="R48" s="1104"/>
      <c r="S48" s="1104"/>
      <c r="T48" s="1104"/>
      <c r="U48" s="1104"/>
      <c r="V48" s="1104"/>
      <c r="W48" s="1104"/>
      <c r="X48" s="1104"/>
      <c r="Y48" s="1104"/>
      <c r="Z48" s="1104"/>
      <c r="AA48" s="1104"/>
      <c r="AB48" s="1104"/>
      <c r="AC48" s="1104"/>
      <c r="AD48" s="1104"/>
      <c r="AE48" s="1105"/>
      <c r="AF48" s="1079"/>
      <c r="AG48" s="1080"/>
      <c r="AH48" s="1080"/>
      <c r="AI48" s="1080"/>
      <c r="AJ48" s="1081"/>
      <c r="AK48" s="1035"/>
      <c r="AL48" s="1026"/>
      <c r="AM48" s="1026"/>
      <c r="AN48" s="1026"/>
      <c r="AO48" s="1026"/>
      <c r="AP48" s="1026"/>
      <c r="AQ48" s="1026"/>
      <c r="AR48" s="1026"/>
      <c r="AS48" s="1026"/>
      <c r="AT48" s="1026"/>
      <c r="AU48" s="1026"/>
      <c r="AV48" s="1026"/>
      <c r="AW48" s="1026"/>
      <c r="AX48" s="1026"/>
      <c r="AY48" s="1026"/>
      <c r="AZ48" s="1102"/>
      <c r="BA48" s="1102"/>
      <c r="BB48" s="1102"/>
      <c r="BC48" s="1102"/>
      <c r="BD48" s="1102"/>
      <c r="BE48" s="1092"/>
      <c r="BF48" s="1092"/>
      <c r="BG48" s="1092"/>
      <c r="BH48" s="1092"/>
      <c r="BI48" s="1093"/>
      <c r="BJ48" s="253"/>
      <c r="BK48" s="253"/>
      <c r="BL48" s="253"/>
      <c r="BM48" s="253"/>
      <c r="BN48" s="253"/>
      <c r="BO48" s="266"/>
      <c r="BP48" s="266"/>
      <c r="BQ48" s="263">
        <v>42</v>
      </c>
      <c r="BR48" s="264"/>
      <c r="BS48" s="1074"/>
      <c r="BT48" s="1075"/>
      <c r="BU48" s="1075"/>
      <c r="BV48" s="1075"/>
      <c r="BW48" s="1075"/>
      <c r="BX48" s="1075"/>
      <c r="BY48" s="1075"/>
      <c r="BZ48" s="1075"/>
      <c r="CA48" s="1075"/>
      <c r="CB48" s="1075"/>
      <c r="CC48" s="1075"/>
      <c r="CD48" s="1075"/>
      <c r="CE48" s="1075"/>
      <c r="CF48" s="1075"/>
      <c r="CG48" s="1076"/>
      <c r="CH48" s="1049"/>
      <c r="CI48" s="1050"/>
      <c r="CJ48" s="1050"/>
      <c r="CK48" s="1050"/>
      <c r="CL48" s="1051"/>
      <c r="CM48" s="1049"/>
      <c r="CN48" s="1050"/>
      <c r="CO48" s="1050"/>
      <c r="CP48" s="1050"/>
      <c r="CQ48" s="1051"/>
      <c r="CR48" s="1049"/>
      <c r="CS48" s="1050"/>
      <c r="CT48" s="1050"/>
      <c r="CU48" s="1050"/>
      <c r="CV48" s="1051"/>
      <c r="CW48" s="1049"/>
      <c r="CX48" s="1050"/>
      <c r="CY48" s="1050"/>
      <c r="CZ48" s="1050"/>
      <c r="DA48" s="1051"/>
      <c r="DB48" s="1049"/>
      <c r="DC48" s="1050"/>
      <c r="DD48" s="1050"/>
      <c r="DE48" s="1050"/>
      <c r="DF48" s="1051"/>
      <c r="DG48" s="1049"/>
      <c r="DH48" s="1050"/>
      <c r="DI48" s="1050"/>
      <c r="DJ48" s="1050"/>
      <c r="DK48" s="1051"/>
      <c r="DL48" s="1049"/>
      <c r="DM48" s="1050"/>
      <c r="DN48" s="1050"/>
      <c r="DO48" s="1050"/>
      <c r="DP48" s="1051"/>
      <c r="DQ48" s="1049"/>
      <c r="DR48" s="1050"/>
      <c r="DS48" s="1050"/>
      <c r="DT48" s="1050"/>
      <c r="DU48" s="1051"/>
      <c r="DV48" s="1052"/>
      <c r="DW48" s="1053"/>
      <c r="DX48" s="1053"/>
      <c r="DY48" s="1053"/>
      <c r="DZ48" s="1054"/>
      <c r="EA48" s="247"/>
    </row>
    <row r="49" spans="1:131" s="248" customFormat="1" ht="26.25" customHeight="1" x14ac:dyDescent="0.15">
      <c r="A49" s="262">
        <v>22</v>
      </c>
      <c r="B49" s="1097"/>
      <c r="C49" s="1098"/>
      <c r="D49" s="1098"/>
      <c r="E49" s="1098"/>
      <c r="F49" s="1098"/>
      <c r="G49" s="1098"/>
      <c r="H49" s="1098"/>
      <c r="I49" s="1098"/>
      <c r="J49" s="1098"/>
      <c r="K49" s="1098"/>
      <c r="L49" s="1098"/>
      <c r="M49" s="1098"/>
      <c r="N49" s="1098"/>
      <c r="O49" s="1098"/>
      <c r="P49" s="1099"/>
      <c r="Q49" s="1103"/>
      <c r="R49" s="1104"/>
      <c r="S49" s="1104"/>
      <c r="T49" s="1104"/>
      <c r="U49" s="1104"/>
      <c r="V49" s="1104"/>
      <c r="W49" s="1104"/>
      <c r="X49" s="1104"/>
      <c r="Y49" s="1104"/>
      <c r="Z49" s="1104"/>
      <c r="AA49" s="1104"/>
      <c r="AB49" s="1104"/>
      <c r="AC49" s="1104"/>
      <c r="AD49" s="1104"/>
      <c r="AE49" s="1105"/>
      <c r="AF49" s="1079"/>
      <c r="AG49" s="1080"/>
      <c r="AH49" s="1080"/>
      <c r="AI49" s="1080"/>
      <c r="AJ49" s="1081"/>
      <c r="AK49" s="1035"/>
      <c r="AL49" s="1026"/>
      <c r="AM49" s="1026"/>
      <c r="AN49" s="1026"/>
      <c r="AO49" s="1026"/>
      <c r="AP49" s="1026"/>
      <c r="AQ49" s="1026"/>
      <c r="AR49" s="1026"/>
      <c r="AS49" s="1026"/>
      <c r="AT49" s="1026"/>
      <c r="AU49" s="1026"/>
      <c r="AV49" s="1026"/>
      <c r="AW49" s="1026"/>
      <c r="AX49" s="1026"/>
      <c r="AY49" s="1026"/>
      <c r="AZ49" s="1102"/>
      <c r="BA49" s="1102"/>
      <c r="BB49" s="1102"/>
      <c r="BC49" s="1102"/>
      <c r="BD49" s="1102"/>
      <c r="BE49" s="1092"/>
      <c r="BF49" s="1092"/>
      <c r="BG49" s="1092"/>
      <c r="BH49" s="1092"/>
      <c r="BI49" s="1093"/>
      <c r="BJ49" s="253"/>
      <c r="BK49" s="253"/>
      <c r="BL49" s="253"/>
      <c r="BM49" s="253"/>
      <c r="BN49" s="253"/>
      <c r="BO49" s="266"/>
      <c r="BP49" s="266"/>
      <c r="BQ49" s="263">
        <v>43</v>
      </c>
      <c r="BR49" s="264"/>
      <c r="BS49" s="1074"/>
      <c r="BT49" s="1075"/>
      <c r="BU49" s="1075"/>
      <c r="BV49" s="1075"/>
      <c r="BW49" s="1075"/>
      <c r="BX49" s="1075"/>
      <c r="BY49" s="1075"/>
      <c r="BZ49" s="1075"/>
      <c r="CA49" s="1075"/>
      <c r="CB49" s="1075"/>
      <c r="CC49" s="1075"/>
      <c r="CD49" s="1075"/>
      <c r="CE49" s="1075"/>
      <c r="CF49" s="1075"/>
      <c r="CG49" s="1076"/>
      <c r="CH49" s="1049"/>
      <c r="CI49" s="1050"/>
      <c r="CJ49" s="1050"/>
      <c r="CK49" s="1050"/>
      <c r="CL49" s="1051"/>
      <c r="CM49" s="1049"/>
      <c r="CN49" s="1050"/>
      <c r="CO49" s="1050"/>
      <c r="CP49" s="1050"/>
      <c r="CQ49" s="1051"/>
      <c r="CR49" s="1049"/>
      <c r="CS49" s="1050"/>
      <c r="CT49" s="1050"/>
      <c r="CU49" s="1050"/>
      <c r="CV49" s="1051"/>
      <c r="CW49" s="1049"/>
      <c r="CX49" s="1050"/>
      <c r="CY49" s="1050"/>
      <c r="CZ49" s="1050"/>
      <c r="DA49" s="1051"/>
      <c r="DB49" s="1049"/>
      <c r="DC49" s="1050"/>
      <c r="DD49" s="1050"/>
      <c r="DE49" s="1050"/>
      <c r="DF49" s="1051"/>
      <c r="DG49" s="1049"/>
      <c r="DH49" s="1050"/>
      <c r="DI49" s="1050"/>
      <c r="DJ49" s="1050"/>
      <c r="DK49" s="1051"/>
      <c r="DL49" s="1049"/>
      <c r="DM49" s="1050"/>
      <c r="DN49" s="1050"/>
      <c r="DO49" s="1050"/>
      <c r="DP49" s="1051"/>
      <c r="DQ49" s="1049"/>
      <c r="DR49" s="1050"/>
      <c r="DS49" s="1050"/>
      <c r="DT49" s="1050"/>
      <c r="DU49" s="1051"/>
      <c r="DV49" s="1052"/>
      <c r="DW49" s="1053"/>
      <c r="DX49" s="1053"/>
      <c r="DY49" s="1053"/>
      <c r="DZ49" s="1054"/>
      <c r="EA49" s="247"/>
    </row>
    <row r="50" spans="1:131" s="248" customFormat="1" ht="26.25" customHeight="1" x14ac:dyDescent="0.15">
      <c r="A50" s="262">
        <v>23</v>
      </c>
      <c r="B50" s="1097"/>
      <c r="C50" s="1098"/>
      <c r="D50" s="1098"/>
      <c r="E50" s="1098"/>
      <c r="F50" s="1098"/>
      <c r="G50" s="1098"/>
      <c r="H50" s="1098"/>
      <c r="I50" s="1098"/>
      <c r="J50" s="1098"/>
      <c r="K50" s="1098"/>
      <c r="L50" s="1098"/>
      <c r="M50" s="1098"/>
      <c r="N50" s="1098"/>
      <c r="O50" s="1098"/>
      <c r="P50" s="1099"/>
      <c r="Q50" s="1100"/>
      <c r="R50" s="1083"/>
      <c r="S50" s="1083"/>
      <c r="T50" s="1083"/>
      <c r="U50" s="1083"/>
      <c r="V50" s="1083"/>
      <c r="W50" s="1083"/>
      <c r="X50" s="1083"/>
      <c r="Y50" s="1083"/>
      <c r="Z50" s="1083"/>
      <c r="AA50" s="1083"/>
      <c r="AB50" s="1083"/>
      <c r="AC50" s="1083"/>
      <c r="AD50" s="1083"/>
      <c r="AE50" s="1101"/>
      <c r="AF50" s="1079"/>
      <c r="AG50" s="1080"/>
      <c r="AH50" s="1080"/>
      <c r="AI50" s="1080"/>
      <c r="AJ50" s="1081"/>
      <c r="AK50" s="1082"/>
      <c r="AL50" s="1083"/>
      <c r="AM50" s="1083"/>
      <c r="AN50" s="1083"/>
      <c r="AO50" s="1083"/>
      <c r="AP50" s="1083"/>
      <c r="AQ50" s="1083"/>
      <c r="AR50" s="1083"/>
      <c r="AS50" s="1083"/>
      <c r="AT50" s="1083"/>
      <c r="AU50" s="1083"/>
      <c r="AV50" s="1083"/>
      <c r="AW50" s="1083"/>
      <c r="AX50" s="1083"/>
      <c r="AY50" s="1083"/>
      <c r="AZ50" s="1084"/>
      <c r="BA50" s="1084"/>
      <c r="BB50" s="1084"/>
      <c r="BC50" s="1084"/>
      <c r="BD50" s="1084"/>
      <c r="BE50" s="1092"/>
      <c r="BF50" s="1092"/>
      <c r="BG50" s="1092"/>
      <c r="BH50" s="1092"/>
      <c r="BI50" s="1093"/>
      <c r="BJ50" s="253"/>
      <c r="BK50" s="253"/>
      <c r="BL50" s="253"/>
      <c r="BM50" s="253"/>
      <c r="BN50" s="253"/>
      <c r="BO50" s="266"/>
      <c r="BP50" s="266"/>
      <c r="BQ50" s="263">
        <v>44</v>
      </c>
      <c r="BR50" s="264"/>
      <c r="BS50" s="1074"/>
      <c r="BT50" s="1075"/>
      <c r="BU50" s="1075"/>
      <c r="BV50" s="1075"/>
      <c r="BW50" s="1075"/>
      <c r="BX50" s="1075"/>
      <c r="BY50" s="1075"/>
      <c r="BZ50" s="1075"/>
      <c r="CA50" s="1075"/>
      <c r="CB50" s="1075"/>
      <c r="CC50" s="1075"/>
      <c r="CD50" s="1075"/>
      <c r="CE50" s="1075"/>
      <c r="CF50" s="1075"/>
      <c r="CG50" s="1076"/>
      <c r="CH50" s="1049"/>
      <c r="CI50" s="1050"/>
      <c r="CJ50" s="1050"/>
      <c r="CK50" s="1050"/>
      <c r="CL50" s="1051"/>
      <c r="CM50" s="1049"/>
      <c r="CN50" s="1050"/>
      <c r="CO50" s="1050"/>
      <c r="CP50" s="1050"/>
      <c r="CQ50" s="1051"/>
      <c r="CR50" s="1049"/>
      <c r="CS50" s="1050"/>
      <c r="CT50" s="1050"/>
      <c r="CU50" s="1050"/>
      <c r="CV50" s="1051"/>
      <c r="CW50" s="1049"/>
      <c r="CX50" s="1050"/>
      <c r="CY50" s="1050"/>
      <c r="CZ50" s="1050"/>
      <c r="DA50" s="1051"/>
      <c r="DB50" s="1049"/>
      <c r="DC50" s="1050"/>
      <c r="DD50" s="1050"/>
      <c r="DE50" s="1050"/>
      <c r="DF50" s="1051"/>
      <c r="DG50" s="1049"/>
      <c r="DH50" s="1050"/>
      <c r="DI50" s="1050"/>
      <c r="DJ50" s="1050"/>
      <c r="DK50" s="1051"/>
      <c r="DL50" s="1049"/>
      <c r="DM50" s="1050"/>
      <c r="DN50" s="1050"/>
      <c r="DO50" s="1050"/>
      <c r="DP50" s="1051"/>
      <c r="DQ50" s="1049"/>
      <c r="DR50" s="1050"/>
      <c r="DS50" s="1050"/>
      <c r="DT50" s="1050"/>
      <c r="DU50" s="1051"/>
      <c r="DV50" s="1052"/>
      <c r="DW50" s="1053"/>
      <c r="DX50" s="1053"/>
      <c r="DY50" s="1053"/>
      <c r="DZ50" s="1054"/>
      <c r="EA50" s="247"/>
    </row>
    <row r="51" spans="1:131" s="248" customFormat="1" ht="26.25" customHeight="1" x14ac:dyDescent="0.15">
      <c r="A51" s="262">
        <v>24</v>
      </c>
      <c r="B51" s="1097"/>
      <c r="C51" s="1098"/>
      <c r="D51" s="1098"/>
      <c r="E51" s="1098"/>
      <c r="F51" s="1098"/>
      <c r="G51" s="1098"/>
      <c r="H51" s="1098"/>
      <c r="I51" s="1098"/>
      <c r="J51" s="1098"/>
      <c r="K51" s="1098"/>
      <c r="L51" s="1098"/>
      <c r="M51" s="1098"/>
      <c r="N51" s="1098"/>
      <c r="O51" s="1098"/>
      <c r="P51" s="1099"/>
      <c r="Q51" s="1100"/>
      <c r="R51" s="1083"/>
      <c r="S51" s="1083"/>
      <c r="T51" s="1083"/>
      <c r="U51" s="1083"/>
      <c r="V51" s="1083"/>
      <c r="W51" s="1083"/>
      <c r="X51" s="1083"/>
      <c r="Y51" s="1083"/>
      <c r="Z51" s="1083"/>
      <c r="AA51" s="1083"/>
      <c r="AB51" s="1083"/>
      <c r="AC51" s="1083"/>
      <c r="AD51" s="1083"/>
      <c r="AE51" s="1101"/>
      <c r="AF51" s="1079"/>
      <c r="AG51" s="1080"/>
      <c r="AH51" s="1080"/>
      <c r="AI51" s="1080"/>
      <c r="AJ51" s="1081"/>
      <c r="AK51" s="1082"/>
      <c r="AL51" s="1083"/>
      <c r="AM51" s="1083"/>
      <c r="AN51" s="1083"/>
      <c r="AO51" s="1083"/>
      <c r="AP51" s="1083"/>
      <c r="AQ51" s="1083"/>
      <c r="AR51" s="1083"/>
      <c r="AS51" s="1083"/>
      <c r="AT51" s="1083"/>
      <c r="AU51" s="1083"/>
      <c r="AV51" s="1083"/>
      <c r="AW51" s="1083"/>
      <c r="AX51" s="1083"/>
      <c r="AY51" s="1083"/>
      <c r="AZ51" s="1084"/>
      <c r="BA51" s="1084"/>
      <c r="BB51" s="1084"/>
      <c r="BC51" s="1084"/>
      <c r="BD51" s="1084"/>
      <c r="BE51" s="1092"/>
      <c r="BF51" s="1092"/>
      <c r="BG51" s="1092"/>
      <c r="BH51" s="1092"/>
      <c r="BI51" s="1093"/>
      <c r="BJ51" s="253"/>
      <c r="BK51" s="253"/>
      <c r="BL51" s="253"/>
      <c r="BM51" s="253"/>
      <c r="BN51" s="253"/>
      <c r="BO51" s="266"/>
      <c r="BP51" s="266"/>
      <c r="BQ51" s="263">
        <v>45</v>
      </c>
      <c r="BR51" s="264"/>
      <c r="BS51" s="1074"/>
      <c r="BT51" s="1075"/>
      <c r="BU51" s="1075"/>
      <c r="BV51" s="1075"/>
      <c r="BW51" s="1075"/>
      <c r="BX51" s="1075"/>
      <c r="BY51" s="1075"/>
      <c r="BZ51" s="1075"/>
      <c r="CA51" s="1075"/>
      <c r="CB51" s="1075"/>
      <c r="CC51" s="1075"/>
      <c r="CD51" s="1075"/>
      <c r="CE51" s="1075"/>
      <c r="CF51" s="1075"/>
      <c r="CG51" s="1076"/>
      <c r="CH51" s="1049"/>
      <c r="CI51" s="1050"/>
      <c r="CJ51" s="1050"/>
      <c r="CK51" s="1050"/>
      <c r="CL51" s="1051"/>
      <c r="CM51" s="1049"/>
      <c r="CN51" s="1050"/>
      <c r="CO51" s="1050"/>
      <c r="CP51" s="1050"/>
      <c r="CQ51" s="1051"/>
      <c r="CR51" s="1049"/>
      <c r="CS51" s="1050"/>
      <c r="CT51" s="1050"/>
      <c r="CU51" s="1050"/>
      <c r="CV51" s="1051"/>
      <c r="CW51" s="1049"/>
      <c r="CX51" s="1050"/>
      <c r="CY51" s="1050"/>
      <c r="CZ51" s="1050"/>
      <c r="DA51" s="1051"/>
      <c r="DB51" s="1049"/>
      <c r="DC51" s="1050"/>
      <c r="DD51" s="1050"/>
      <c r="DE51" s="1050"/>
      <c r="DF51" s="1051"/>
      <c r="DG51" s="1049"/>
      <c r="DH51" s="1050"/>
      <c r="DI51" s="1050"/>
      <c r="DJ51" s="1050"/>
      <c r="DK51" s="1051"/>
      <c r="DL51" s="1049"/>
      <c r="DM51" s="1050"/>
      <c r="DN51" s="1050"/>
      <c r="DO51" s="1050"/>
      <c r="DP51" s="1051"/>
      <c r="DQ51" s="1049"/>
      <c r="DR51" s="1050"/>
      <c r="DS51" s="1050"/>
      <c r="DT51" s="1050"/>
      <c r="DU51" s="1051"/>
      <c r="DV51" s="1052"/>
      <c r="DW51" s="1053"/>
      <c r="DX51" s="1053"/>
      <c r="DY51" s="1053"/>
      <c r="DZ51" s="1054"/>
      <c r="EA51" s="247"/>
    </row>
    <row r="52" spans="1:131" s="248" customFormat="1" ht="26.25" customHeight="1" x14ac:dyDescent="0.15">
      <c r="A52" s="262">
        <v>25</v>
      </c>
      <c r="B52" s="1097"/>
      <c r="C52" s="1098"/>
      <c r="D52" s="1098"/>
      <c r="E52" s="1098"/>
      <c r="F52" s="1098"/>
      <c r="G52" s="1098"/>
      <c r="H52" s="1098"/>
      <c r="I52" s="1098"/>
      <c r="J52" s="1098"/>
      <c r="K52" s="1098"/>
      <c r="L52" s="1098"/>
      <c r="M52" s="1098"/>
      <c r="N52" s="1098"/>
      <c r="O52" s="1098"/>
      <c r="P52" s="1099"/>
      <c r="Q52" s="1100"/>
      <c r="R52" s="1083"/>
      <c r="S52" s="1083"/>
      <c r="T52" s="1083"/>
      <c r="U52" s="1083"/>
      <c r="V52" s="1083"/>
      <c r="W52" s="1083"/>
      <c r="X52" s="1083"/>
      <c r="Y52" s="1083"/>
      <c r="Z52" s="1083"/>
      <c r="AA52" s="1083"/>
      <c r="AB52" s="1083"/>
      <c r="AC52" s="1083"/>
      <c r="AD52" s="1083"/>
      <c r="AE52" s="1101"/>
      <c r="AF52" s="1079"/>
      <c r="AG52" s="1080"/>
      <c r="AH52" s="1080"/>
      <c r="AI52" s="1080"/>
      <c r="AJ52" s="1081"/>
      <c r="AK52" s="1082"/>
      <c r="AL52" s="1083"/>
      <c r="AM52" s="1083"/>
      <c r="AN52" s="1083"/>
      <c r="AO52" s="1083"/>
      <c r="AP52" s="1083"/>
      <c r="AQ52" s="1083"/>
      <c r="AR52" s="1083"/>
      <c r="AS52" s="1083"/>
      <c r="AT52" s="1083"/>
      <c r="AU52" s="1083"/>
      <c r="AV52" s="1083"/>
      <c r="AW52" s="1083"/>
      <c r="AX52" s="1083"/>
      <c r="AY52" s="1083"/>
      <c r="AZ52" s="1084"/>
      <c r="BA52" s="1084"/>
      <c r="BB52" s="1084"/>
      <c r="BC52" s="1084"/>
      <c r="BD52" s="1084"/>
      <c r="BE52" s="1092"/>
      <c r="BF52" s="1092"/>
      <c r="BG52" s="1092"/>
      <c r="BH52" s="1092"/>
      <c r="BI52" s="1093"/>
      <c r="BJ52" s="253"/>
      <c r="BK52" s="253"/>
      <c r="BL52" s="253"/>
      <c r="BM52" s="253"/>
      <c r="BN52" s="253"/>
      <c r="BO52" s="266"/>
      <c r="BP52" s="266"/>
      <c r="BQ52" s="263">
        <v>46</v>
      </c>
      <c r="BR52" s="264"/>
      <c r="BS52" s="1074"/>
      <c r="BT52" s="1075"/>
      <c r="BU52" s="1075"/>
      <c r="BV52" s="1075"/>
      <c r="BW52" s="1075"/>
      <c r="BX52" s="1075"/>
      <c r="BY52" s="1075"/>
      <c r="BZ52" s="1075"/>
      <c r="CA52" s="1075"/>
      <c r="CB52" s="1075"/>
      <c r="CC52" s="1075"/>
      <c r="CD52" s="1075"/>
      <c r="CE52" s="1075"/>
      <c r="CF52" s="1075"/>
      <c r="CG52" s="1076"/>
      <c r="CH52" s="1049"/>
      <c r="CI52" s="1050"/>
      <c r="CJ52" s="1050"/>
      <c r="CK52" s="1050"/>
      <c r="CL52" s="1051"/>
      <c r="CM52" s="1049"/>
      <c r="CN52" s="1050"/>
      <c r="CO52" s="1050"/>
      <c r="CP52" s="1050"/>
      <c r="CQ52" s="1051"/>
      <c r="CR52" s="1049"/>
      <c r="CS52" s="1050"/>
      <c r="CT52" s="1050"/>
      <c r="CU52" s="1050"/>
      <c r="CV52" s="1051"/>
      <c r="CW52" s="1049"/>
      <c r="CX52" s="1050"/>
      <c r="CY52" s="1050"/>
      <c r="CZ52" s="1050"/>
      <c r="DA52" s="1051"/>
      <c r="DB52" s="1049"/>
      <c r="DC52" s="1050"/>
      <c r="DD52" s="1050"/>
      <c r="DE52" s="1050"/>
      <c r="DF52" s="1051"/>
      <c r="DG52" s="1049"/>
      <c r="DH52" s="1050"/>
      <c r="DI52" s="1050"/>
      <c r="DJ52" s="1050"/>
      <c r="DK52" s="1051"/>
      <c r="DL52" s="1049"/>
      <c r="DM52" s="1050"/>
      <c r="DN52" s="1050"/>
      <c r="DO52" s="1050"/>
      <c r="DP52" s="1051"/>
      <c r="DQ52" s="1049"/>
      <c r="DR52" s="1050"/>
      <c r="DS52" s="1050"/>
      <c r="DT52" s="1050"/>
      <c r="DU52" s="1051"/>
      <c r="DV52" s="1052"/>
      <c r="DW52" s="1053"/>
      <c r="DX52" s="1053"/>
      <c r="DY52" s="1053"/>
      <c r="DZ52" s="1054"/>
      <c r="EA52" s="247"/>
    </row>
    <row r="53" spans="1:131" s="248" customFormat="1" ht="26.25" customHeight="1" x14ac:dyDescent="0.15">
      <c r="A53" s="262">
        <v>26</v>
      </c>
      <c r="B53" s="1097"/>
      <c r="C53" s="1098"/>
      <c r="D53" s="1098"/>
      <c r="E53" s="1098"/>
      <c r="F53" s="1098"/>
      <c r="G53" s="1098"/>
      <c r="H53" s="1098"/>
      <c r="I53" s="1098"/>
      <c r="J53" s="1098"/>
      <c r="K53" s="1098"/>
      <c r="L53" s="1098"/>
      <c r="M53" s="1098"/>
      <c r="N53" s="1098"/>
      <c r="O53" s="1098"/>
      <c r="P53" s="1099"/>
      <c r="Q53" s="1100"/>
      <c r="R53" s="1083"/>
      <c r="S53" s="1083"/>
      <c r="T53" s="1083"/>
      <c r="U53" s="1083"/>
      <c r="V53" s="1083"/>
      <c r="W53" s="1083"/>
      <c r="X53" s="1083"/>
      <c r="Y53" s="1083"/>
      <c r="Z53" s="1083"/>
      <c r="AA53" s="1083"/>
      <c r="AB53" s="1083"/>
      <c r="AC53" s="1083"/>
      <c r="AD53" s="1083"/>
      <c r="AE53" s="1101"/>
      <c r="AF53" s="1079"/>
      <c r="AG53" s="1080"/>
      <c r="AH53" s="1080"/>
      <c r="AI53" s="1080"/>
      <c r="AJ53" s="1081"/>
      <c r="AK53" s="1082"/>
      <c r="AL53" s="1083"/>
      <c r="AM53" s="1083"/>
      <c r="AN53" s="1083"/>
      <c r="AO53" s="1083"/>
      <c r="AP53" s="1083"/>
      <c r="AQ53" s="1083"/>
      <c r="AR53" s="1083"/>
      <c r="AS53" s="1083"/>
      <c r="AT53" s="1083"/>
      <c r="AU53" s="1083"/>
      <c r="AV53" s="1083"/>
      <c r="AW53" s="1083"/>
      <c r="AX53" s="1083"/>
      <c r="AY53" s="1083"/>
      <c r="AZ53" s="1084"/>
      <c r="BA53" s="1084"/>
      <c r="BB53" s="1084"/>
      <c r="BC53" s="1084"/>
      <c r="BD53" s="1084"/>
      <c r="BE53" s="1092"/>
      <c r="BF53" s="1092"/>
      <c r="BG53" s="1092"/>
      <c r="BH53" s="1092"/>
      <c r="BI53" s="1093"/>
      <c r="BJ53" s="253"/>
      <c r="BK53" s="253"/>
      <c r="BL53" s="253"/>
      <c r="BM53" s="253"/>
      <c r="BN53" s="253"/>
      <c r="BO53" s="266"/>
      <c r="BP53" s="266"/>
      <c r="BQ53" s="263">
        <v>47</v>
      </c>
      <c r="BR53" s="264"/>
      <c r="BS53" s="1074"/>
      <c r="BT53" s="1075"/>
      <c r="BU53" s="1075"/>
      <c r="BV53" s="1075"/>
      <c r="BW53" s="1075"/>
      <c r="BX53" s="1075"/>
      <c r="BY53" s="1075"/>
      <c r="BZ53" s="1075"/>
      <c r="CA53" s="1075"/>
      <c r="CB53" s="1075"/>
      <c r="CC53" s="1075"/>
      <c r="CD53" s="1075"/>
      <c r="CE53" s="1075"/>
      <c r="CF53" s="1075"/>
      <c r="CG53" s="1076"/>
      <c r="CH53" s="1049"/>
      <c r="CI53" s="1050"/>
      <c r="CJ53" s="1050"/>
      <c r="CK53" s="1050"/>
      <c r="CL53" s="1051"/>
      <c r="CM53" s="1049"/>
      <c r="CN53" s="1050"/>
      <c r="CO53" s="1050"/>
      <c r="CP53" s="1050"/>
      <c r="CQ53" s="1051"/>
      <c r="CR53" s="1049"/>
      <c r="CS53" s="1050"/>
      <c r="CT53" s="1050"/>
      <c r="CU53" s="1050"/>
      <c r="CV53" s="1051"/>
      <c r="CW53" s="1049"/>
      <c r="CX53" s="1050"/>
      <c r="CY53" s="1050"/>
      <c r="CZ53" s="1050"/>
      <c r="DA53" s="1051"/>
      <c r="DB53" s="1049"/>
      <c r="DC53" s="1050"/>
      <c r="DD53" s="1050"/>
      <c r="DE53" s="1050"/>
      <c r="DF53" s="1051"/>
      <c r="DG53" s="1049"/>
      <c r="DH53" s="1050"/>
      <c r="DI53" s="1050"/>
      <c r="DJ53" s="1050"/>
      <c r="DK53" s="1051"/>
      <c r="DL53" s="1049"/>
      <c r="DM53" s="1050"/>
      <c r="DN53" s="1050"/>
      <c r="DO53" s="1050"/>
      <c r="DP53" s="1051"/>
      <c r="DQ53" s="1049"/>
      <c r="DR53" s="1050"/>
      <c r="DS53" s="1050"/>
      <c r="DT53" s="1050"/>
      <c r="DU53" s="1051"/>
      <c r="DV53" s="1052"/>
      <c r="DW53" s="1053"/>
      <c r="DX53" s="1053"/>
      <c r="DY53" s="1053"/>
      <c r="DZ53" s="1054"/>
      <c r="EA53" s="247"/>
    </row>
    <row r="54" spans="1:131" s="248" customFormat="1" ht="26.25" customHeight="1" x14ac:dyDescent="0.15">
      <c r="A54" s="262">
        <v>27</v>
      </c>
      <c r="B54" s="1097"/>
      <c r="C54" s="1098"/>
      <c r="D54" s="1098"/>
      <c r="E54" s="1098"/>
      <c r="F54" s="1098"/>
      <c r="G54" s="1098"/>
      <c r="H54" s="1098"/>
      <c r="I54" s="1098"/>
      <c r="J54" s="1098"/>
      <c r="K54" s="1098"/>
      <c r="L54" s="1098"/>
      <c r="M54" s="1098"/>
      <c r="N54" s="1098"/>
      <c r="O54" s="1098"/>
      <c r="P54" s="1099"/>
      <c r="Q54" s="1100"/>
      <c r="R54" s="1083"/>
      <c r="S54" s="1083"/>
      <c r="T54" s="1083"/>
      <c r="U54" s="1083"/>
      <c r="V54" s="1083"/>
      <c r="W54" s="1083"/>
      <c r="X54" s="1083"/>
      <c r="Y54" s="1083"/>
      <c r="Z54" s="1083"/>
      <c r="AA54" s="1083"/>
      <c r="AB54" s="1083"/>
      <c r="AC54" s="1083"/>
      <c r="AD54" s="1083"/>
      <c r="AE54" s="1101"/>
      <c r="AF54" s="1079"/>
      <c r="AG54" s="1080"/>
      <c r="AH54" s="1080"/>
      <c r="AI54" s="1080"/>
      <c r="AJ54" s="1081"/>
      <c r="AK54" s="1082"/>
      <c r="AL54" s="1083"/>
      <c r="AM54" s="1083"/>
      <c r="AN54" s="1083"/>
      <c r="AO54" s="1083"/>
      <c r="AP54" s="1083"/>
      <c r="AQ54" s="1083"/>
      <c r="AR54" s="1083"/>
      <c r="AS54" s="1083"/>
      <c r="AT54" s="1083"/>
      <c r="AU54" s="1083"/>
      <c r="AV54" s="1083"/>
      <c r="AW54" s="1083"/>
      <c r="AX54" s="1083"/>
      <c r="AY54" s="1083"/>
      <c r="AZ54" s="1084"/>
      <c r="BA54" s="1084"/>
      <c r="BB54" s="1084"/>
      <c r="BC54" s="1084"/>
      <c r="BD54" s="1084"/>
      <c r="BE54" s="1092"/>
      <c r="BF54" s="1092"/>
      <c r="BG54" s="1092"/>
      <c r="BH54" s="1092"/>
      <c r="BI54" s="1093"/>
      <c r="BJ54" s="253"/>
      <c r="BK54" s="253"/>
      <c r="BL54" s="253"/>
      <c r="BM54" s="253"/>
      <c r="BN54" s="253"/>
      <c r="BO54" s="266"/>
      <c r="BP54" s="266"/>
      <c r="BQ54" s="263">
        <v>48</v>
      </c>
      <c r="BR54" s="264"/>
      <c r="BS54" s="1074"/>
      <c r="BT54" s="1075"/>
      <c r="BU54" s="1075"/>
      <c r="BV54" s="1075"/>
      <c r="BW54" s="1075"/>
      <c r="BX54" s="1075"/>
      <c r="BY54" s="1075"/>
      <c r="BZ54" s="1075"/>
      <c r="CA54" s="1075"/>
      <c r="CB54" s="1075"/>
      <c r="CC54" s="1075"/>
      <c r="CD54" s="1075"/>
      <c r="CE54" s="1075"/>
      <c r="CF54" s="1075"/>
      <c r="CG54" s="1076"/>
      <c r="CH54" s="1049"/>
      <c r="CI54" s="1050"/>
      <c r="CJ54" s="1050"/>
      <c r="CK54" s="1050"/>
      <c r="CL54" s="1051"/>
      <c r="CM54" s="1049"/>
      <c r="CN54" s="1050"/>
      <c r="CO54" s="1050"/>
      <c r="CP54" s="1050"/>
      <c r="CQ54" s="1051"/>
      <c r="CR54" s="1049"/>
      <c r="CS54" s="1050"/>
      <c r="CT54" s="1050"/>
      <c r="CU54" s="1050"/>
      <c r="CV54" s="1051"/>
      <c r="CW54" s="1049"/>
      <c r="CX54" s="1050"/>
      <c r="CY54" s="1050"/>
      <c r="CZ54" s="1050"/>
      <c r="DA54" s="1051"/>
      <c r="DB54" s="1049"/>
      <c r="DC54" s="1050"/>
      <c r="DD54" s="1050"/>
      <c r="DE54" s="1050"/>
      <c r="DF54" s="1051"/>
      <c r="DG54" s="1049"/>
      <c r="DH54" s="1050"/>
      <c r="DI54" s="1050"/>
      <c r="DJ54" s="1050"/>
      <c r="DK54" s="1051"/>
      <c r="DL54" s="1049"/>
      <c r="DM54" s="1050"/>
      <c r="DN54" s="1050"/>
      <c r="DO54" s="1050"/>
      <c r="DP54" s="1051"/>
      <c r="DQ54" s="1049"/>
      <c r="DR54" s="1050"/>
      <c r="DS54" s="1050"/>
      <c r="DT54" s="1050"/>
      <c r="DU54" s="1051"/>
      <c r="DV54" s="1052"/>
      <c r="DW54" s="1053"/>
      <c r="DX54" s="1053"/>
      <c r="DY54" s="1053"/>
      <c r="DZ54" s="1054"/>
      <c r="EA54" s="247"/>
    </row>
    <row r="55" spans="1:131" s="248" customFormat="1" ht="26.25" customHeight="1" x14ac:dyDescent="0.15">
      <c r="A55" s="262">
        <v>28</v>
      </c>
      <c r="B55" s="1097"/>
      <c r="C55" s="1098"/>
      <c r="D55" s="1098"/>
      <c r="E55" s="1098"/>
      <c r="F55" s="1098"/>
      <c r="G55" s="1098"/>
      <c r="H55" s="1098"/>
      <c r="I55" s="1098"/>
      <c r="J55" s="1098"/>
      <c r="K55" s="1098"/>
      <c r="L55" s="1098"/>
      <c r="M55" s="1098"/>
      <c r="N55" s="1098"/>
      <c r="O55" s="1098"/>
      <c r="P55" s="1099"/>
      <c r="Q55" s="1100"/>
      <c r="R55" s="1083"/>
      <c r="S55" s="1083"/>
      <c r="T55" s="1083"/>
      <c r="U55" s="1083"/>
      <c r="V55" s="1083"/>
      <c r="W55" s="1083"/>
      <c r="X55" s="1083"/>
      <c r="Y55" s="1083"/>
      <c r="Z55" s="1083"/>
      <c r="AA55" s="1083"/>
      <c r="AB55" s="1083"/>
      <c r="AC55" s="1083"/>
      <c r="AD55" s="1083"/>
      <c r="AE55" s="1101"/>
      <c r="AF55" s="1079"/>
      <c r="AG55" s="1080"/>
      <c r="AH55" s="1080"/>
      <c r="AI55" s="1080"/>
      <c r="AJ55" s="1081"/>
      <c r="AK55" s="1082"/>
      <c r="AL55" s="1083"/>
      <c r="AM55" s="1083"/>
      <c r="AN55" s="1083"/>
      <c r="AO55" s="1083"/>
      <c r="AP55" s="1083"/>
      <c r="AQ55" s="1083"/>
      <c r="AR55" s="1083"/>
      <c r="AS55" s="1083"/>
      <c r="AT55" s="1083"/>
      <c r="AU55" s="1083"/>
      <c r="AV55" s="1083"/>
      <c r="AW55" s="1083"/>
      <c r="AX55" s="1083"/>
      <c r="AY55" s="1083"/>
      <c r="AZ55" s="1084"/>
      <c r="BA55" s="1084"/>
      <c r="BB55" s="1084"/>
      <c r="BC55" s="1084"/>
      <c r="BD55" s="1084"/>
      <c r="BE55" s="1092"/>
      <c r="BF55" s="1092"/>
      <c r="BG55" s="1092"/>
      <c r="BH55" s="1092"/>
      <c r="BI55" s="1093"/>
      <c r="BJ55" s="253"/>
      <c r="BK55" s="253"/>
      <c r="BL55" s="253"/>
      <c r="BM55" s="253"/>
      <c r="BN55" s="253"/>
      <c r="BO55" s="266"/>
      <c r="BP55" s="266"/>
      <c r="BQ55" s="263">
        <v>49</v>
      </c>
      <c r="BR55" s="264"/>
      <c r="BS55" s="1074"/>
      <c r="BT55" s="1075"/>
      <c r="BU55" s="1075"/>
      <c r="BV55" s="1075"/>
      <c r="BW55" s="1075"/>
      <c r="BX55" s="1075"/>
      <c r="BY55" s="1075"/>
      <c r="BZ55" s="1075"/>
      <c r="CA55" s="1075"/>
      <c r="CB55" s="1075"/>
      <c r="CC55" s="1075"/>
      <c r="CD55" s="1075"/>
      <c r="CE55" s="1075"/>
      <c r="CF55" s="1075"/>
      <c r="CG55" s="1076"/>
      <c r="CH55" s="1049"/>
      <c r="CI55" s="1050"/>
      <c r="CJ55" s="1050"/>
      <c r="CK55" s="1050"/>
      <c r="CL55" s="1051"/>
      <c r="CM55" s="1049"/>
      <c r="CN55" s="1050"/>
      <c r="CO55" s="1050"/>
      <c r="CP55" s="1050"/>
      <c r="CQ55" s="1051"/>
      <c r="CR55" s="1049"/>
      <c r="CS55" s="1050"/>
      <c r="CT55" s="1050"/>
      <c r="CU55" s="1050"/>
      <c r="CV55" s="1051"/>
      <c r="CW55" s="1049"/>
      <c r="CX55" s="1050"/>
      <c r="CY55" s="1050"/>
      <c r="CZ55" s="1050"/>
      <c r="DA55" s="1051"/>
      <c r="DB55" s="1049"/>
      <c r="DC55" s="1050"/>
      <c r="DD55" s="1050"/>
      <c r="DE55" s="1050"/>
      <c r="DF55" s="1051"/>
      <c r="DG55" s="1049"/>
      <c r="DH55" s="1050"/>
      <c r="DI55" s="1050"/>
      <c r="DJ55" s="1050"/>
      <c r="DK55" s="1051"/>
      <c r="DL55" s="1049"/>
      <c r="DM55" s="1050"/>
      <c r="DN55" s="1050"/>
      <c r="DO55" s="1050"/>
      <c r="DP55" s="1051"/>
      <c r="DQ55" s="1049"/>
      <c r="DR55" s="1050"/>
      <c r="DS55" s="1050"/>
      <c r="DT55" s="1050"/>
      <c r="DU55" s="1051"/>
      <c r="DV55" s="1052"/>
      <c r="DW55" s="1053"/>
      <c r="DX55" s="1053"/>
      <c r="DY55" s="1053"/>
      <c r="DZ55" s="1054"/>
      <c r="EA55" s="247"/>
    </row>
    <row r="56" spans="1:131" s="248" customFormat="1" ht="26.25" customHeight="1" x14ac:dyDescent="0.15">
      <c r="A56" s="262">
        <v>29</v>
      </c>
      <c r="B56" s="1097"/>
      <c r="C56" s="1098"/>
      <c r="D56" s="1098"/>
      <c r="E56" s="1098"/>
      <c r="F56" s="1098"/>
      <c r="G56" s="1098"/>
      <c r="H56" s="1098"/>
      <c r="I56" s="1098"/>
      <c r="J56" s="1098"/>
      <c r="K56" s="1098"/>
      <c r="L56" s="1098"/>
      <c r="M56" s="1098"/>
      <c r="N56" s="1098"/>
      <c r="O56" s="1098"/>
      <c r="P56" s="1099"/>
      <c r="Q56" s="1100"/>
      <c r="R56" s="1083"/>
      <c r="S56" s="1083"/>
      <c r="T56" s="1083"/>
      <c r="U56" s="1083"/>
      <c r="V56" s="1083"/>
      <c r="W56" s="1083"/>
      <c r="X56" s="1083"/>
      <c r="Y56" s="1083"/>
      <c r="Z56" s="1083"/>
      <c r="AA56" s="1083"/>
      <c r="AB56" s="1083"/>
      <c r="AC56" s="1083"/>
      <c r="AD56" s="1083"/>
      <c r="AE56" s="1101"/>
      <c r="AF56" s="1079"/>
      <c r="AG56" s="1080"/>
      <c r="AH56" s="1080"/>
      <c r="AI56" s="1080"/>
      <c r="AJ56" s="1081"/>
      <c r="AK56" s="1082"/>
      <c r="AL56" s="1083"/>
      <c r="AM56" s="1083"/>
      <c r="AN56" s="1083"/>
      <c r="AO56" s="1083"/>
      <c r="AP56" s="1083"/>
      <c r="AQ56" s="1083"/>
      <c r="AR56" s="1083"/>
      <c r="AS56" s="1083"/>
      <c r="AT56" s="1083"/>
      <c r="AU56" s="1083"/>
      <c r="AV56" s="1083"/>
      <c r="AW56" s="1083"/>
      <c r="AX56" s="1083"/>
      <c r="AY56" s="1083"/>
      <c r="AZ56" s="1084"/>
      <c r="BA56" s="1084"/>
      <c r="BB56" s="1084"/>
      <c r="BC56" s="1084"/>
      <c r="BD56" s="1084"/>
      <c r="BE56" s="1092"/>
      <c r="BF56" s="1092"/>
      <c r="BG56" s="1092"/>
      <c r="BH56" s="1092"/>
      <c r="BI56" s="1093"/>
      <c r="BJ56" s="253"/>
      <c r="BK56" s="253"/>
      <c r="BL56" s="253"/>
      <c r="BM56" s="253"/>
      <c r="BN56" s="253"/>
      <c r="BO56" s="266"/>
      <c r="BP56" s="266"/>
      <c r="BQ56" s="263">
        <v>50</v>
      </c>
      <c r="BR56" s="264"/>
      <c r="BS56" s="1074"/>
      <c r="BT56" s="1075"/>
      <c r="BU56" s="1075"/>
      <c r="BV56" s="1075"/>
      <c r="BW56" s="1075"/>
      <c r="BX56" s="1075"/>
      <c r="BY56" s="1075"/>
      <c r="BZ56" s="1075"/>
      <c r="CA56" s="1075"/>
      <c r="CB56" s="1075"/>
      <c r="CC56" s="1075"/>
      <c r="CD56" s="1075"/>
      <c r="CE56" s="1075"/>
      <c r="CF56" s="1075"/>
      <c r="CG56" s="1076"/>
      <c r="CH56" s="1049"/>
      <c r="CI56" s="1050"/>
      <c r="CJ56" s="1050"/>
      <c r="CK56" s="1050"/>
      <c r="CL56" s="1051"/>
      <c r="CM56" s="1049"/>
      <c r="CN56" s="1050"/>
      <c r="CO56" s="1050"/>
      <c r="CP56" s="1050"/>
      <c r="CQ56" s="1051"/>
      <c r="CR56" s="1049"/>
      <c r="CS56" s="1050"/>
      <c r="CT56" s="1050"/>
      <c r="CU56" s="1050"/>
      <c r="CV56" s="1051"/>
      <c r="CW56" s="1049"/>
      <c r="CX56" s="1050"/>
      <c r="CY56" s="1050"/>
      <c r="CZ56" s="1050"/>
      <c r="DA56" s="1051"/>
      <c r="DB56" s="1049"/>
      <c r="DC56" s="1050"/>
      <c r="DD56" s="1050"/>
      <c r="DE56" s="1050"/>
      <c r="DF56" s="1051"/>
      <c r="DG56" s="1049"/>
      <c r="DH56" s="1050"/>
      <c r="DI56" s="1050"/>
      <c r="DJ56" s="1050"/>
      <c r="DK56" s="1051"/>
      <c r="DL56" s="1049"/>
      <c r="DM56" s="1050"/>
      <c r="DN56" s="1050"/>
      <c r="DO56" s="1050"/>
      <c r="DP56" s="1051"/>
      <c r="DQ56" s="1049"/>
      <c r="DR56" s="1050"/>
      <c r="DS56" s="1050"/>
      <c r="DT56" s="1050"/>
      <c r="DU56" s="1051"/>
      <c r="DV56" s="1052"/>
      <c r="DW56" s="1053"/>
      <c r="DX56" s="1053"/>
      <c r="DY56" s="1053"/>
      <c r="DZ56" s="1054"/>
      <c r="EA56" s="247"/>
    </row>
    <row r="57" spans="1:131" s="248" customFormat="1" ht="26.25" customHeight="1" x14ac:dyDescent="0.15">
      <c r="A57" s="262">
        <v>30</v>
      </c>
      <c r="B57" s="1097"/>
      <c r="C57" s="1098"/>
      <c r="D57" s="1098"/>
      <c r="E57" s="1098"/>
      <c r="F57" s="1098"/>
      <c r="G57" s="1098"/>
      <c r="H57" s="1098"/>
      <c r="I57" s="1098"/>
      <c r="J57" s="1098"/>
      <c r="K57" s="1098"/>
      <c r="L57" s="1098"/>
      <c r="M57" s="1098"/>
      <c r="N57" s="1098"/>
      <c r="O57" s="1098"/>
      <c r="P57" s="1099"/>
      <c r="Q57" s="1100"/>
      <c r="R57" s="1083"/>
      <c r="S57" s="1083"/>
      <c r="T57" s="1083"/>
      <c r="U57" s="1083"/>
      <c r="V57" s="1083"/>
      <c r="W57" s="1083"/>
      <c r="X57" s="1083"/>
      <c r="Y57" s="1083"/>
      <c r="Z57" s="1083"/>
      <c r="AA57" s="1083"/>
      <c r="AB57" s="1083"/>
      <c r="AC57" s="1083"/>
      <c r="AD57" s="1083"/>
      <c r="AE57" s="1101"/>
      <c r="AF57" s="1079"/>
      <c r="AG57" s="1080"/>
      <c r="AH57" s="1080"/>
      <c r="AI57" s="1080"/>
      <c r="AJ57" s="1081"/>
      <c r="AK57" s="1082"/>
      <c r="AL57" s="1083"/>
      <c r="AM57" s="1083"/>
      <c r="AN57" s="1083"/>
      <c r="AO57" s="1083"/>
      <c r="AP57" s="1083"/>
      <c r="AQ57" s="1083"/>
      <c r="AR57" s="1083"/>
      <c r="AS57" s="1083"/>
      <c r="AT57" s="1083"/>
      <c r="AU57" s="1083"/>
      <c r="AV57" s="1083"/>
      <c r="AW57" s="1083"/>
      <c r="AX57" s="1083"/>
      <c r="AY57" s="1083"/>
      <c r="AZ57" s="1084"/>
      <c r="BA57" s="1084"/>
      <c r="BB57" s="1084"/>
      <c r="BC57" s="1084"/>
      <c r="BD57" s="1084"/>
      <c r="BE57" s="1092"/>
      <c r="BF57" s="1092"/>
      <c r="BG57" s="1092"/>
      <c r="BH57" s="1092"/>
      <c r="BI57" s="1093"/>
      <c r="BJ57" s="253"/>
      <c r="BK57" s="253"/>
      <c r="BL57" s="253"/>
      <c r="BM57" s="253"/>
      <c r="BN57" s="253"/>
      <c r="BO57" s="266"/>
      <c r="BP57" s="266"/>
      <c r="BQ57" s="263">
        <v>51</v>
      </c>
      <c r="BR57" s="264"/>
      <c r="BS57" s="1074"/>
      <c r="BT57" s="1075"/>
      <c r="BU57" s="1075"/>
      <c r="BV57" s="1075"/>
      <c r="BW57" s="1075"/>
      <c r="BX57" s="1075"/>
      <c r="BY57" s="1075"/>
      <c r="BZ57" s="1075"/>
      <c r="CA57" s="1075"/>
      <c r="CB57" s="1075"/>
      <c r="CC57" s="1075"/>
      <c r="CD57" s="1075"/>
      <c r="CE57" s="1075"/>
      <c r="CF57" s="1075"/>
      <c r="CG57" s="1076"/>
      <c r="CH57" s="1049"/>
      <c r="CI57" s="1050"/>
      <c r="CJ57" s="1050"/>
      <c r="CK57" s="1050"/>
      <c r="CL57" s="1051"/>
      <c r="CM57" s="1049"/>
      <c r="CN57" s="1050"/>
      <c r="CO57" s="1050"/>
      <c r="CP57" s="1050"/>
      <c r="CQ57" s="1051"/>
      <c r="CR57" s="1049"/>
      <c r="CS57" s="1050"/>
      <c r="CT57" s="1050"/>
      <c r="CU57" s="1050"/>
      <c r="CV57" s="1051"/>
      <c r="CW57" s="1049"/>
      <c r="CX57" s="1050"/>
      <c r="CY57" s="1050"/>
      <c r="CZ57" s="1050"/>
      <c r="DA57" s="1051"/>
      <c r="DB57" s="1049"/>
      <c r="DC57" s="1050"/>
      <c r="DD57" s="1050"/>
      <c r="DE57" s="1050"/>
      <c r="DF57" s="1051"/>
      <c r="DG57" s="1049"/>
      <c r="DH57" s="1050"/>
      <c r="DI57" s="1050"/>
      <c r="DJ57" s="1050"/>
      <c r="DK57" s="1051"/>
      <c r="DL57" s="1049"/>
      <c r="DM57" s="1050"/>
      <c r="DN57" s="1050"/>
      <c r="DO57" s="1050"/>
      <c r="DP57" s="1051"/>
      <c r="DQ57" s="1049"/>
      <c r="DR57" s="1050"/>
      <c r="DS57" s="1050"/>
      <c r="DT57" s="1050"/>
      <c r="DU57" s="1051"/>
      <c r="DV57" s="1052"/>
      <c r="DW57" s="1053"/>
      <c r="DX57" s="1053"/>
      <c r="DY57" s="1053"/>
      <c r="DZ57" s="1054"/>
      <c r="EA57" s="247"/>
    </row>
    <row r="58" spans="1:131" s="248" customFormat="1" ht="26.25" customHeight="1" x14ac:dyDescent="0.15">
      <c r="A58" s="262">
        <v>31</v>
      </c>
      <c r="B58" s="1097"/>
      <c r="C58" s="1098"/>
      <c r="D58" s="1098"/>
      <c r="E58" s="1098"/>
      <c r="F58" s="1098"/>
      <c r="G58" s="1098"/>
      <c r="H58" s="1098"/>
      <c r="I58" s="1098"/>
      <c r="J58" s="1098"/>
      <c r="K58" s="1098"/>
      <c r="L58" s="1098"/>
      <c r="M58" s="1098"/>
      <c r="N58" s="1098"/>
      <c r="O58" s="1098"/>
      <c r="P58" s="1099"/>
      <c r="Q58" s="1100"/>
      <c r="R58" s="1083"/>
      <c r="S58" s="1083"/>
      <c r="T58" s="1083"/>
      <c r="U58" s="1083"/>
      <c r="V58" s="1083"/>
      <c r="W58" s="1083"/>
      <c r="X58" s="1083"/>
      <c r="Y58" s="1083"/>
      <c r="Z58" s="1083"/>
      <c r="AA58" s="1083"/>
      <c r="AB58" s="1083"/>
      <c r="AC58" s="1083"/>
      <c r="AD58" s="1083"/>
      <c r="AE58" s="1101"/>
      <c r="AF58" s="1079"/>
      <c r="AG58" s="1080"/>
      <c r="AH58" s="1080"/>
      <c r="AI58" s="1080"/>
      <c r="AJ58" s="1081"/>
      <c r="AK58" s="1082"/>
      <c r="AL58" s="1083"/>
      <c r="AM58" s="1083"/>
      <c r="AN58" s="1083"/>
      <c r="AO58" s="1083"/>
      <c r="AP58" s="1083"/>
      <c r="AQ58" s="1083"/>
      <c r="AR58" s="1083"/>
      <c r="AS58" s="1083"/>
      <c r="AT58" s="1083"/>
      <c r="AU58" s="1083"/>
      <c r="AV58" s="1083"/>
      <c r="AW58" s="1083"/>
      <c r="AX58" s="1083"/>
      <c r="AY58" s="1083"/>
      <c r="AZ58" s="1084"/>
      <c r="BA58" s="1084"/>
      <c r="BB58" s="1084"/>
      <c r="BC58" s="1084"/>
      <c r="BD58" s="1084"/>
      <c r="BE58" s="1092"/>
      <c r="BF58" s="1092"/>
      <c r="BG58" s="1092"/>
      <c r="BH58" s="1092"/>
      <c r="BI58" s="1093"/>
      <c r="BJ58" s="253"/>
      <c r="BK58" s="253"/>
      <c r="BL58" s="253"/>
      <c r="BM58" s="253"/>
      <c r="BN58" s="253"/>
      <c r="BO58" s="266"/>
      <c r="BP58" s="266"/>
      <c r="BQ58" s="263">
        <v>52</v>
      </c>
      <c r="BR58" s="264"/>
      <c r="BS58" s="1074"/>
      <c r="BT58" s="1075"/>
      <c r="BU58" s="1075"/>
      <c r="BV58" s="1075"/>
      <c r="BW58" s="1075"/>
      <c r="BX58" s="1075"/>
      <c r="BY58" s="1075"/>
      <c r="BZ58" s="1075"/>
      <c r="CA58" s="1075"/>
      <c r="CB58" s="1075"/>
      <c r="CC58" s="1075"/>
      <c r="CD58" s="1075"/>
      <c r="CE58" s="1075"/>
      <c r="CF58" s="1075"/>
      <c r="CG58" s="1076"/>
      <c r="CH58" s="1049"/>
      <c r="CI58" s="1050"/>
      <c r="CJ58" s="1050"/>
      <c r="CK58" s="1050"/>
      <c r="CL58" s="1051"/>
      <c r="CM58" s="1049"/>
      <c r="CN58" s="1050"/>
      <c r="CO58" s="1050"/>
      <c r="CP58" s="1050"/>
      <c r="CQ58" s="1051"/>
      <c r="CR58" s="1049"/>
      <c r="CS58" s="1050"/>
      <c r="CT58" s="1050"/>
      <c r="CU58" s="1050"/>
      <c r="CV58" s="1051"/>
      <c r="CW58" s="1049"/>
      <c r="CX58" s="1050"/>
      <c r="CY58" s="1050"/>
      <c r="CZ58" s="1050"/>
      <c r="DA58" s="1051"/>
      <c r="DB58" s="1049"/>
      <c r="DC58" s="1050"/>
      <c r="DD58" s="1050"/>
      <c r="DE58" s="1050"/>
      <c r="DF58" s="1051"/>
      <c r="DG58" s="1049"/>
      <c r="DH58" s="1050"/>
      <c r="DI58" s="1050"/>
      <c r="DJ58" s="1050"/>
      <c r="DK58" s="1051"/>
      <c r="DL58" s="1049"/>
      <c r="DM58" s="1050"/>
      <c r="DN58" s="1050"/>
      <c r="DO58" s="1050"/>
      <c r="DP58" s="1051"/>
      <c r="DQ58" s="1049"/>
      <c r="DR58" s="1050"/>
      <c r="DS58" s="1050"/>
      <c r="DT58" s="1050"/>
      <c r="DU58" s="1051"/>
      <c r="DV58" s="1052"/>
      <c r="DW58" s="1053"/>
      <c r="DX58" s="1053"/>
      <c r="DY58" s="1053"/>
      <c r="DZ58" s="1054"/>
      <c r="EA58" s="247"/>
    </row>
    <row r="59" spans="1:131" s="248" customFormat="1" ht="26.25" customHeight="1" x14ac:dyDescent="0.15">
      <c r="A59" s="262">
        <v>32</v>
      </c>
      <c r="B59" s="1097"/>
      <c r="C59" s="1098"/>
      <c r="D59" s="1098"/>
      <c r="E59" s="1098"/>
      <c r="F59" s="1098"/>
      <c r="G59" s="1098"/>
      <c r="H59" s="1098"/>
      <c r="I59" s="1098"/>
      <c r="J59" s="1098"/>
      <c r="K59" s="1098"/>
      <c r="L59" s="1098"/>
      <c r="M59" s="1098"/>
      <c r="N59" s="1098"/>
      <c r="O59" s="1098"/>
      <c r="P59" s="1099"/>
      <c r="Q59" s="1100"/>
      <c r="R59" s="1083"/>
      <c r="S59" s="1083"/>
      <c r="T59" s="1083"/>
      <c r="U59" s="1083"/>
      <c r="V59" s="1083"/>
      <c r="W59" s="1083"/>
      <c r="X59" s="1083"/>
      <c r="Y59" s="1083"/>
      <c r="Z59" s="1083"/>
      <c r="AA59" s="1083"/>
      <c r="AB59" s="1083"/>
      <c r="AC59" s="1083"/>
      <c r="AD59" s="1083"/>
      <c r="AE59" s="1101"/>
      <c r="AF59" s="1079"/>
      <c r="AG59" s="1080"/>
      <c r="AH59" s="1080"/>
      <c r="AI59" s="1080"/>
      <c r="AJ59" s="1081"/>
      <c r="AK59" s="1082"/>
      <c r="AL59" s="1083"/>
      <c r="AM59" s="1083"/>
      <c r="AN59" s="1083"/>
      <c r="AO59" s="1083"/>
      <c r="AP59" s="1083"/>
      <c r="AQ59" s="1083"/>
      <c r="AR59" s="1083"/>
      <c r="AS59" s="1083"/>
      <c r="AT59" s="1083"/>
      <c r="AU59" s="1083"/>
      <c r="AV59" s="1083"/>
      <c r="AW59" s="1083"/>
      <c r="AX59" s="1083"/>
      <c r="AY59" s="1083"/>
      <c r="AZ59" s="1084"/>
      <c r="BA59" s="1084"/>
      <c r="BB59" s="1084"/>
      <c r="BC59" s="1084"/>
      <c r="BD59" s="1084"/>
      <c r="BE59" s="1092"/>
      <c r="BF59" s="1092"/>
      <c r="BG59" s="1092"/>
      <c r="BH59" s="1092"/>
      <c r="BI59" s="1093"/>
      <c r="BJ59" s="253"/>
      <c r="BK59" s="253"/>
      <c r="BL59" s="253"/>
      <c r="BM59" s="253"/>
      <c r="BN59" s="253"/>
      <c r="BO59" s="266"/>
      <c r="BP59" s="266"/>
      <c r="BQ59" s="263">
        <v>53</v>
      </c>
      <c r="BR59" s="264"/>
      <c r="BS59" s="1074"/>
      <c r="BT59" s="1075"/>
      <c r="BU59" s="1075"/>
      <c r="BV59" s="1075"/>
      <c r="BW59" s="1075"/>
      <c r="BX59" s="1075"/>
      <c r="BY59" s="1075"/>
      <c r="BZ59" s="1075"/>
      <c r="CA59" s="1075"/>
      <c r="CB59" s="1075"/>
      <c r="CC59" s="1075"/>
      <c r="CD59" s="1075"/>
      <c r="CE59" s="1075"/>
      <c r="CF59" s="1075"/>
      <c r="CG59" s="1076"/>
      <c r="CH59" s="1049"/>
      <c r="CI59" s="1050"/>
      <c r="CJ59" s="1050"/>
      <c r="CK59" s="1050"/>
      <c r="CL59" s="1051"/>
      <c r="CM59" s="1049"/>
      <c r="CN59" s="1050"/>
      <c r="CO59" s="1050"/>
      <c r="CP59" s="1050"/>
      <c r="CQ59" s="1051"/>
      <c r="CR59" s="1049"/>
      <c r="CS59" s="1050"/>
      <c r="CT59" s="1050"/>
      <c r="CU59" s="1050"/>
      <c r="CV59" s="1051"/>
      <c r="CW59" s="1049"/>
      <c r="CX59" s="1050"/>
      <c r="CY59" s="1050"/>
      <c r="CZ59" s="1050"/>
      <c r="DA59" s="1051"/>
      <c r="DB59" s="1049"/>
      <c r="DC59" s="1050"/>
      <c r="DD59" s="1050"/>
      <c r="DE59" s="1050"/>
      <c r="DF59" s="1051"/>
      <c r="DG59" s="1049"/>
      <c r="DH59" s="1050"/>
      <c r="DI59" s="1050"/>
      <c r="DJ59" s="1050"/>
      <c r="DK59" s="1051"/>
      <c r="DL59" s="1049"/>
      <c r="DM59" s="1050"/>
      <c r="DN59" s="1050"/>
      <c r="DO59" s="1050"/>
      <c r="DP59" s="1051"/>
      <c r="DQ59" s="1049"/>
      <c r="DR59" s="1050"/>
      <c r="DS59" s="1050"/>
      <c r="DT59" s="1050"/>
      <c r="DU59" s="1051"/>
      <c r="DV59" s="1052"/>
      <c r="DW59" s="1053"/>
      <c r="DX59" s="1053"/>
      <c r="DY59" s="1053"/>
      <c r="DZ59" s="1054"/>
      <c r="EA59" s="247"/>
    </row>
    <row r="60" spans="1:131" s="248" customFormat="1" ht="26.25" customHeight="1" x14ac:dyDescent="0.15">
      <c r="A60" s="262">
        <v>33</v>
      </c>
      <c r="B60" s="1097"/>
      <c r="C60" s="1098"/>
      <c r="D60" s="1098"/>
      <c r="E60" s="1098"/>
      <c r="F60" s="1098"/>
      <c r="G60" s="1098"/>
      <c r="H60" s="1098"/>
      <c r="I60" s="1098"/>
      <c r="J60" s="1098"/>
      <c r="K60" s="1098"/>
      <c r="L60" s="1098"/>
      <c r="M60" s="1098"/>
      <c r="N60" s="1098"/>
      <c r="O60" s="1098"/>
      <c r="P60" s="1099"/>
      <c r="Q60" s="1100"/>
      <c r="R60" s="1083"/>
      <c r="S60" s="1083"/>
      <c r="T60" s="1083"/>
      <c r="U60" s="1083"/>
      <c r="V60" s="1083"/>
      <c r="W60" s="1083"/>
      <c r="X60" s="1083"/>
      <c r="Y60" s="1083"/>
      <c r="Z60" s="1083"/>
      <c r="AA60" s="1083"/>
      <c r="AB60" s="1083"/>
      <c r="AC60" s="1083"/>
      <c r="AD60" s="1083"/>
      <c r="AE60" s="1101"/>
      <c r="AF60" s="1079"/>
      <c r="AG60" s="1080"/>
      <c r="AH60" s="1080"/>
      <c r="AI60" s="1080"/>
      <c r="AJ60" s="1081"/>
      <c r="AK60" s="1082"/>
      <c r="AL60" s="1083"/>
      <c r="AM60" s="1083"/>
      <c r="AN60" s="1083"/>
      <c r="AO60" s="1083"/>
      <c r="AP60" s="1083"/>
      <c r="AQ60" s="1083"/>
      <c r="AR60" s="1083"/>
      <c r="AS60" s="1083"/>
      <c r="AT60" s="1083"/>
      <c r="AU60" s="1083"/>
      <c r="AV60" s="1083"/>
      <c r="AW60" s="1083"/>
      <c r="AX60" s="1083"/>
      <c r="AY60" s="1083"/>
      <c r="AZ60" s="1084"/>
      <c r="BA60" s="1084"/>
      <c r="BB60" s="1084"/>
      <c r="BC60" s="1084"/>
      <c r="BD60" s="1084"/>
      <c r="BE60" s="1092"/>
      <c r="BF60" s="1092"/>
      <c r="BG60" s="1092"/>
      <c r="BH60" s="1092"/>
      <c r="BI60" s="1093"/>
      <c r="BJ60" s="253"/>
      <c r="BK60" s="253"/>
      <c r="BL60" s="253"/>
      <c r="BM60" s="253"/>
      <c r="BN60" s="253"/>
      <c r="BO60" s="266"/>
      <c r="BP60" s="266"/>
      <c r="BQ60" s="263">
        <v>54</v>
      </c>
      <c r="BR60" s="264"/>
      <c r="BS60" s="1074"/>
      <c r="BT60" s="1075"/>
      <c r="BU60" s="1075"/>
      <c r="BV60" s="1075"/>
      <c r="BW60" s="1075"/>
      <c r="BX60" s="1075"/>
      <c r="BY60" s="1075"/>
      <c r="BZ60" s="1075"/>
      <c r="CA60" s="1075"/>
      <c r="CB60" s="1075"/>
      <c r="CC60" s="1075"/>
      <c r="CD60" s="1075"/>
      <c r="CE60" s="1075"/>
      <c r="CF60" s="1075"/>
      <c r="CG60" s="1076"/>
      <c r="CH60" s="1049"/>
      <c r="CI60" s="1050"/>
      <c r="CJ60" s="1050"/>
      <c r="CK60" s="1050"/>
      <c r="CL60" s="1051"/>
      <c r="CM60" s="1049"/>
      <c r="CN60" s="1050"/>
      <c r="CO60" s="1050"/>
      <c r="CP60" s="1050"/>
      <c r="CQ60" s="1051"/>
      <c r="CR60" s="1049"/>
      <c r="CS60" s="1050"/>
      <c r="CT60" s="1050"/>
      <c r="CU60" s="1050"/>
      <c r="CV60" s="1051"/>
      <c r="CW60" s="1049"/>
      <c r="CX60" s="1050"/>
      <c r="CY60" s="1050"/>
      <c r="CZ60" s="1050"/>
      <c r="DA60" s="1051"/>
      <c r="DB60" s="1049"/>
      <c r="DC60" s="1050"/>
      <c r="DD60" s="1050"/>
      <c r="DE60" s="1050"/>
      <c r="DF60" s="1051"/>
      <c r="DG60" s="1049"/>
      <c r="DH60" s="1050"/>
      <c r="DI60" s="1050"/>
      <c r="DJ60" s="1050"/>
      <c r="DK60" s="1051"/>
      <c r="DL60" s="1049"/>
      <c r="DM60" s="1050"/>
      <c r="DN60" s="1050"/>
      <c r="DO60" s="1050"/>
      <c r="DP60" s="1051"/>
      <c r="DQ60" s="1049"/>
      <c r="DR60" s="1050"/>
      <c r="DS60" s="1050"/>
      <c r="DT60" s="1050"/>
      <c r="DU60" s="1051"/>
      <c r="DV60" s="1052"/>
      <c r="DW60" s="1053"/>
      <c r="DX60" s="1053"/>
      <c r="DY60" s="1053"/>
      <c r="DZ60" s="1054"/>
      <c r="EA60" s="247"/>
    </row>
    <row r="61" spans="1:131" s="248" customFormat="1" ht="26.25" customHeight="1" thickBot="1" x14ac:dyDescent="0.2">
      <c r="A61" s="262">
        <v>34</v>
      </c>
      <c r="B61" s="1097"/>
      <c r="C61" s="1098"/>
      <c r="D61" s="1098"/>
      <c r="E61" s="1098"/>
      <c r="F61" s="1098"/>
      <c r="G61" s="1098"/>
      <c r="H61" s="1098"/>
      <c r="I61" s="1098"/>
      <c r="J61" s="1098"/>
      <c r="K61" s="1098"/>
      <c r="L61" s="1098"/>
      <c r="M61" s="1098"/>
      <c r="N61" s="1098"/>
      <c r="O61" s="1098"/>
      <c r="P61" s="1099"/>
      <c r="Q61" s="1100"/>
      <c r="R61" s="1083"/>
      <c r="S61" s="1083"/>
      <c r="T61" s="1083"/>
      <c r="U61" s="1083"/>
      <c r="V61" s="1083"/>
      <c r="W61" s="1083"/>
      <c r="X61" s="1083"/>
      <c r="Y61" s="1083"/>
      <c r="Z61" s="1083"/>
      <c r="AA61" s="1083"/>
      <c r="AB61" s="1083"/>
      <c r="AC61" s="1083"/>
      <c r="AD61" s="1083"/>
      <c r="AE61" s="1101"/>
      <c r="AF61" s="1079"/>
      <c r="AG61" s="1080"/>
      <c r="AH61" s="1080"/>
      <c r="AI61" s="1080"/>
      <c r="AJ61" s="1081"/>
      <c r="AK61" s="1082"/>
      <c r="AL61" s="1083"/>
      <c r="AM61" s="1083"/>
      <c r="AN61" s="1083"/>
      <c r="AO61" s="1083"/>
      <c r="AP61" s="1083"/>
      <c r="AQ61" s="1083"/>
      <c r="AR61" s="1083"/>
      <c r="AS61" s="1083"/>
      <c r="AT61" s="1083"/>
      <c r="AU61" s="1083"/>
      <c r="AV61" s="1083"/>
      <c r="AW61" s="1083"/>
      <c r="AX61" s="1083"/>
      <c r="AY61" s="1083"/>
      <c r="AZ61" s="1084"/>
      <c r="BA61" s="1084"/>
      <c r="BB61" s="1084"/>
      <c r="BC61" s="1084"/>
      <c r="BD61" s="1084"/>
      <c r="BE61" s="1092"/>
      <c r="BF61" s="1092"/>
      <c r="BG61" s="1092"/>
      <c r="BH61" s="1092"/>
      <c r="BI61" s="1093"/>
      <c r="BJ61" s="253"/>
      <c r="BK61" s="253"/>
      <c r="BL61" s="253"/>
      <c r="BM61" s="253"/>
      <c r="BN61" s="253"/>
      <c r="BO61" s="266"/>
      <c r="BP61" s="266"/>
      <c r="BQ61" s="263">
        <v>55</v>
      </c>
      <c r="BR61" s="264"/>
      <c r="BS61" s="1074"/>
      <c r="BT61" s="1075"/>
      <c r="BU61" s="1075"/>
      <c r="BV61" s="1075"/>
      <c r="BW61" s="1075"/>
      <c r="BX61" s="1075"/>
      <c r="BY61" s="1075"/>
      <c r="BZ61" s="1075"/>
      <c r="CA61" s="1075"/>
      <c r="CB61" s="1075"/>
      <c r="CC61" s="1075"/>
      <c r="CD61" s="1075"/>
      <c r="CE61" s="1075"/>
      <c r="CF61" s="1075"/>
      <c r="CG61" s="1076"/>
      <c r="CH61" s="1049"/>
      <c r="CI61" s="1050"/>
      <c r="CJ61" s="1050"/>
      <c r="CK61" s="1050"/>
      <c r="CL61" s="1051"/>
      <c r="CM61" s="1049"/>
      <c r="CN61" s="1050"/>
      <c r="CO61" s="1050"/>
      <c r="CP61" s="1050"/>
      <c r="CQ61" s="1051"/>
      <c r="CR61" s="1049"/>
      <c r="CS61" s="1050"/>
      <c r="CT61" s="1050"/>
      <c r="CU61" s="1050"/>
      <c r="CV61" s="1051"/>
      <c r="CW61" s="1049"/>
      <c r="CX61" s="1050"/>
      <c r="CY61" s="1050"/>
      <c r="CZ61" s="1050"/>
      <c r="DA61" s="1051"/>
      <c r="DB61" s="1049"/>
      <c r="DC61" s="1050"/>
      <c r="DD61" s="1050"/>
      <c r="DE61" s="1050"/>
      <c r="DF61" s="1051"/>
      <c r="DG61" s="1049"/>
      <c r="DH61" s="1050"/>
      <c r="DI61" s="1050"/>
      <c r="DJ61" s="1050"/>
      <c r="DK61" s="1051"/>
      <c r="DL61" s="1049"/>
      <c r="DM61" s="1050"/>
      <c r="DN61" s="1050"/>
      <c r="DO61" s="1050"/>
      <c r="DP61" s="1051"/>
      <c r="DQ61" s="1049"/>
      <c r="DR61" s="1050"/>
      <c r="DS61" s="1050"/>
      <c r="DT61" s="1050"/>
      <c r="DU61" s="1051"/>
      <c r="DV61" s="1052"/>
      <c r="DW61" s="1053"/>
      <c r="DX61" s="1053"/>
      <c r="DY61" s="1053"/>
      <c r="DZ61" s="1054"/>
      <c r="EA61" s="247"/>
    </row>
    <row r="62" spans="1:131" s="248" customFormat="1" ht="26.25" customHeight="1" x14ac:dyDescent="0.15">
      <c r="A62" s="262">
        <v>35</v>
      </c>
      <c r="B62" s="1097"/>
      <c r="C62" s="1098"/>
      <c r="D62" s="1098"/>
      <c r="E62" s="1098"/>
      <c r="F62" s="1098"/>
      <c r="G62" s="1098"/>
      <c r="H62" s="1098"/>
      <c r="I62" s="1098"/>
      <c r="J62" s="1098"/>
      <c r="K62" s="1098"/>
      <c r="L62" s="1098"/>
      <c r="M62" s="1098"/>
      <c r="N62" s="1098"/>
      <c r="O62" s="1098"/>
      <c r="P62" s="1099"/>
      <c r="Q62" s="1100"/>
      <c r="R62" s="1083"/>
      <c r="S62" s="1083"/>
      <c r="T62" s="1083"/>
      <c r="U62" s="1083"/>
      <c r="V62" s="1083"/>
      <c r="W62" s="1083"/>
      <c r="X62" s="1083"/>
      <c r="Y62" s="1083"/>
      <c r="Z62" s="1083"/>
      <c r="AA62" s="1083"/>
      <c r="AB62" s="1083"/>
      <c r="AC62" s="1083"/>
      <c r="AD62" s="1083"/>
      <c r="AE62" s="1101"/>
      <c r="AF62" s="1079"/>
      <c r="AG62" s="1080"/>
      <c r="AH62" s="1080"/>
      <c r="AI62" s="1080"/>
      <c r="AJ62" s="1081"/>
      <c r="AK62" s="1082"/>
      <c r="AL62" s="1083"/>
      <c r="AM62" s="1083"/>
      <c r="AN62" s="1083"/>
      <c r="AO62" s="1083"/>
      <c r="AP62" s="1083"/>
      <c r="AQ62" s="1083"/>
      <c r="AR62" s="1083"/>
      <c r="AS62" s="1083"/>
      <c r="AT62" s="1083"/>
      <c r="AU62" s="1083"/>
      <c r="AV62" s="1083"/>
      <c r="AW62" s="1083"/>
      <c r="AX62" s="1083"/>
      <c r="AY62" s="1083"/>
      <c r="AZ62" s="1084"/>
      <c r="BA62" s="1084"/>
      <c r="BB62" s="1084"/>
      <c r="BC62" s="1084"/>
      <c r="BD62" s="1084"/>
      <c r="BE62" s="1092"/>
      <c r="BF62" s="1092"/>
      <c r="BG62" s="1092"/>
      <c r="BH62" s="1092"/>
      <c r="BI62" s="1093"/>
      <c r="BJ62" s="1094" t="s">
        <v>409</v>
      </c>
      <c r="BK62" s="1095"/>
      <c r="BL62" s="1095"/>
      <c r="BM62" s="1095"/>
      <c r="BN62" s="1096"/>
      <c r="BO62" s="266"/>
      <c r="BP62" s="266"/>
      <c r="BQ62" s="263">
        <v>56</v>
      </c>
      <c r="BR62" s="264"/>
      <c r="BS62" s="1074"/>
      <c r="BT62" s="1075"/>
      <c r="BU62" s="1075"/>
      <c r="BV62" s="1075"/>
      <c r="BW62" s="1075"/>
      <c r="BX62" s="1075"/>
      <c r="BY62" s="1075"/>
      <c r="BZ62" s="1075"/>
      <c r="CA62" s="1075"/>
      <c r="CB62" s="1075"/>
      <c r="CC62" s="1075"/>
      <c r="CD62" s="1075"/>
      <c r="CE62" s="1075"/>
      <c r="CF62" s="1075"/>
      <c r="CG62" s="1076"/>
      <c r="CH62" s="1049"/>
      <c r="CI62" s="1050"/>
      <c r="CJ62" s="1050"/>
      <c r="CK62" s="1050"/>
      <c r="CL62" s="1051"/>
      <c r="CM62" s="1049"/>
      <c r="CN62" s="1050"/>
      <c r="CO62" s="1050"/>
      <c r="CP62" s="1050"/>
      <c r="CQ62" s="1051"/>
      <c r="CR62" s="1049"/>
      <c r="CS62" s="1050"/>
      <c r="CT62" s="1050"/>
      <c r="CU62" s="1050"/>
      <c r="CV62" s="1051"/>
      <c r="CW62" s="1049"/>
      <c r="CX62" s="1050"/>
      <c r="CY62" s="1050"/>
      <c r="CZ62" s="1050"/>
      <c r="DA62" s="1051"/>
      <c r="DB62" s="1049"/>
      <c r="DC62" s="1050"/>
      <c r="DD62" s="1050"/>
      <c r="DE62" s="1050"/>
      <c r="DF62" s="1051"/>
      <c r="DG62" s="1049"/>
      <c r="DH62" s="1050"/>
      <c r="DI62" s="1050"/>
      <c r="DJ62" s="1050"/>
      <c r="DK62" s="1051"/>
      <c r="DL62" s="1049"/>
      <c r="DM62" s="1050"/>
      <c r="DN62" s="1050"/>
      <c r="DO62" s="1050"/>
      <c r="DP62" s="1051"/>
      <c r="DQ62" s="1049"/>
      <c r="DR62" s="1050"/>
      <c r="DS62" s="1050"/>
      <c r="DT62" s="1050"/>
      <c r="DU62" s="1051"/>
      <c r="DV62" s="1052"/>
      <c r="DW62" s="1053"/>
      <c r="DX62" s="1053"/>
      <c r="DY62" s="1053"/>
      <c r="DZ62" s="1054"/>
      <c r="EA62" s="247"/>
    </row>
    <row r="63" spans="1:131" s="248" customFormat="1" ht="26.25" customHeight="1" thickBot="1" x14ac:dyDescent="0.2">
      <c r="A63" s="265" t="s">
        <v>391</v>
      </c>
      <c r="B63" s="999" t="s">
        <v>410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8"/>
      <c r="AF63" s="1089">
        <v>2401</v>
      </c>
      <c r="AG63" s="1014"/>
      <c r="AH63" s="1014"/>
      <c r="AI63" s="1014"/>
      <c r="AJ63" s="1090"/>
      <c r="AK63" s="1091"/>
      <c r="AL63" s="1018"/>
      <c r="AM63" s="1018"/>
      <c r="AN63" s="1018"/>
      <c r="AO63" s="1018"/>
      <c r="AP63" s="1014"/>
      <c r="AQ63" s="1014"/>
      <c r="AR63" s="1014"/>
      <c r="AS63" s="1014"/>
      <c r="AT63" s="1014"/>
      <c r="AU63" s="1014"/>
      <c r="AV63" s="1014"/>
      <c r="AW63" s="1014"/>
      <c r="AX63" s="1014"/>
      <c r="AY63" s="1014"/>
      <c r="AZ63" s="1085"/>
      <c r="BA63" s="1085"/>
      <c r="BB63" s="1085"/>
      <c r="BC63" s="1085"/>
      <c r="BD63" s="1085"/>
      <c r="BE63" s="1015"/>
      <c r="BF63" s="1015"/>
      <c r="BG63" s="1015"/>
      <c r="BH63" s="1015"/>
      <c r="BI63" s="1016"/>
      <c r="BJ63" s="1086" t="s">
        <v>411</v>
      </c>
      <c r="BK63" s="1006"/>
      <c r="BL63" s="1006"/>
      <c r="BM63" s="1006"/>
      <c r="BN63" s="1087"/>
      <c r="BO63" s="266"/>
      <c r="BP63" s="266"/>
      <c r="BQ63" s="263">
        <v>57</v>
      </c>
      <c r="BR63" s="264"/>
      <c r="BS63" s="1074"/>
      <c r="BT63" s="1075"/>
      <c r="BU63" s="1075"/>
      <c r="BV63" s="1075"/>
      <c r="BW63" s="1075"/>
      <c r="BX63" s="1075"/>
      <c r="BY63" s="1075"/>
      <c r="BZ63" s="1075"/>
      <c r="CA63" s="1075"/>
      <c r="CB63" s="1075"/>
      <c r="CC63" s="1075"/>
      <c r="CD63" s="1075"/>
      <c r="CE63" s="1075"/>
      <c r="CF63" s="1075"/>
      <c r="CG63" s="1076"/>
      <c r="CH63" s="1049"/>
      <c r="CI63" s="1050"/>
      <c r="CJ63" s="1050"/>
      <c r="CK63" s="1050"/>
      <c r="CL63" s="1051"/>
      <c r="CM63" s="1049"/>
      <c r="CN63" s="1050"/>
      <c r="CO63" s="1050"/>
      <c r="CP63" s="1050"/>
      <c r="CQ63" s="1051"/>
      <c r="CR63" s="1049"/>
      <c r="CS63" s="1050"/>
      <c r="CT63" s="1050"/>
      <c r="CU63" s="1050"/>
      <c r="CV63" s="1051"/>
      <c r="CW63" s="1049"/>
      <c r="CX63" s="1050"/>
      <c r="CY63" s="1050"/>
      <c r="CZ63" s="1050"/>
      <c r="DA63" s="1051"/>
      <c r="DB63" s="1049"/>
      <c r="DC63" s="1050"/>
      <c r="DD63" s="1050"/>
      <c r="DE63" s="1050"/>
      <c r="DF63" s="1051"/>
      <c r="DG63" s="1049"/>
      <c r="DH63" s="1050"/>
      <c r="DI63" s="1050"/>
      <c r="DJ63" s="1050"/>
      <c r="DK63" s="1051"/>
      <c r="DL63" s="1049"/>
      <c r="DM63" s="1050"/>
      <c r="DN63" s="1050"/>
      <c r="DO63" s="1050"/>
      <c r="DP63" s="1051"/>
      <c r="DQ63" s="1049"/>
      <c r="DR63" s="1050"/>
      <c r="DS63" s="1050"/>
      <c r="DT63" s="1050"/>
      <c r="DU63" s="1051"/>
      <c r="DV63" s="1052"/>
      <c r="DW63" s="1053"/>
      <c r="DX63" s="1053"/>
      <c r="DY63" s="1053"/>
      <c r="DZ63" s="1054"/>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4"/>
      <c r="BT64" s="1075"/>
      <c r="BU64" s="1075"/>
      <c r="BV64" s="1075"/>
      <c r="BW64" s="1075"/>
      <c r="BX64" s="1075"/>
      <c r="BY64" s="1075"/>
      <c r="BZ64" s="1075"/>
      <c r="CA64" s="1075"/>
      <c r="CB64" s="1075"/>
      <c r="CC64" s="1075"/>
      <c r="CD64" s="1075"/>
      <c r="CE64" s="1075"/>
      <c r="CF64" s="1075"/>
      <c r="CG64" s="1076"/>
      <c r="CH64" s="1049"/>
      <c r="CI64" s="1050"/>
      <c r="CJ64" s="1050"/>
      <c r="CK64" s="1050"/>
      <c r="CL64" s="1051"/>
      <c r="CM64" s="1049"/>
      <c r="CN64" s="1050"/>
      <c r="CO64" s="1050"/>
      <c r="CP64" s="1050"/>
      <c r="CQ64" s="1051"/>
      <c r="CR64" s="1049"/>
      <c r="CS64" s="1050"/>
      <c r="CT64" s="1050"/>
      <c r="CU64" s="1050"/>
      <c r="CV64" s="1051"/>
      <c r="CW64" s="1049"/>
      <c r="CX64" s="1050"/>
      <c r="CY64" s="1050"/>
      <c r="CZ64" s="1050"/>
      <c r="DA64" s="1051"/>
      <c r="DB64" s="1049"/>
      <c r="DC64" s="1050"/>
      <c r="DD64" s="1050"/>
      <c r="DE64" s="1050"/>
      <c r="DF64" s="1051"/>
      <c r="DG64" s="1049"/>
      <c r="DH64" s="1050"/>
      <c r="DI64" s="1050"/>
      <c r="DJ64" s="1050"/>
      <c r="DK64" s="1051"/>
      <c r="DL64" s="1049"/>
      <c r="DM64" s="1050"/>
      <c r="DN64" s="1050"/>
      <c r="DO64" s="1050"/>
      <c r="DP64" s="1051"/>
      <c r="DQ64" s="1049"/>
      <c r="DR64" s="1050"/>
      <c r="DS64" s="1050"/>
      <c r="DT64" s="1050"/>
      <c r="DU64" s="1051"/>
      <c r="DV64" s="1052"/>
      <c r="DW64" s="1053"/>
      <c r="DX64" s="1053"/>
      <c r="DY64" s="1053"/>
      <c r="DZ64" s="1054"/>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4"/>
      <c r="BT65" s="1075"/>
      <c r="BU65" s="1075"/>
      <c r="BV65" s="1075"/>
      <c r="BW65" s="1075"/>
      <c r="BX65" s="1075"/>
      <c r="BY65" s="1075"/>
      <c r="BZ65" s="1075"/>
      <c r="CA65" s="1075"/>
      <c r="CB65" s="1075"/>
      <c r="CC65" s="1075"/>
      <c r="CD65" s="1075"/>
      <c r="CE65" s="1075"/>
      <c r="CF65" s="1075"/>
      <c r="CG65" s="1076"/>
      <c r="CH65" s="1049"/>
      <c r="CI65" s="1050"/>
      <c r="CJ65" s="1050"/>
      <c r="CK65" s="1050"/>
      <c r="CL65" s="1051"/>
      <c r="CM65" s="1049"/>
      <c r="CN65" s="1050"/>
      <c r="CO65" s="1050"/>
      <c r="CP65" s="1050"/>
      <c r="CQ65" s="1051"/>
      <c r="CR65" s="1049"/>
      <c r="CS65" s="1050"/>
      <c r="CT65" s="1050"/>
      <c r="CU65" s="1050"/>
      <c r="CV65" s="1051"/>
      <c r="CW65" s="1049"/>
      <c r="CX65" s="1050"/>
      <c r="CY65" s="1050"/>
      <c r="CZ65" s="1050"/>
      <c r="DA65" s="1051"/>
      <c r="DB65" s="1049"/>
      <c r="DC65" s="1050"/>
      <c r="DD65" s="1050"/>
      <c r="DE65" s="1050"/>
      <c r="DF65" s="1051"/>
      <c r="DG65" s="1049"/>
      <c r="DH65" s="1050"/>
      <c r="DI65" s="1050"/>
      <c r="DJ65" s="1050"/>
      <c r="DK65" s="1051"/>
      <c r="DL65" s="1049"/>
      <c r="DM65" s="1050"/>
      <c r="DN65" s="1050"/>
      <c r="DO65" s="1050"/>
      <c r="DP65" s="1051"/>
      <c r="DQ65" s="1049"/>
      <c r="DR65" s="1050"/>
      <c r="DS65" s="1050"/>
      <c r="DT65" s="1050"/>
      <c r="DU65" s="1051"/>
      <c r="DV65" s="1052"/>
      <c r="DW65" s="1053"/>
      <c r="DX65" s="1053"/>
      <c r="DY65" s="1053"/>
      <c r="DZ65" s="1054"/>
      <c r="EA65" s="247"/>
    </row>
    <row r="66" spans="1:131" s="248" customFormat="1" ht="26.25" customHeight="1" x14ac:dyDescent="0.15">
      <c r="A66" s="1055" t="s">
        <v>413</v>
      </c>
      <c r="B66" s="1056"/>
      <c r="C66" s="1056"/>
      <c r="D66" s="1056"/>
      <c r="E66" s="1056"/>
      <c r="F66" s="1056"/>
      <c r="G66" s="1056"/>
      <c r="H66" s="1056"/>
      <c r="I66" s="1056"/>
      <c r="J66" s="1056"/>
      <c r="K66" s="1056"/>
      <c r="L66" s="1056"/>
      <c r="M66" s="1056"/>
      <c r="N66" s="1056"/>
      <c r="O66" s="1056"/>
      <c r="P66" s="1057"/>
      <c r="Q66" s="1061" t="s">
        <v>395</v>
      </c>
      <c r="R66" s="1062"/>
      <c r="S66" s="1062"/>
      <c r="T66" s="1062"/>
      <c r="U66" s="1063"/>
      <c r="V66" s="1061" t="s">
        <v>414</v>
      </c>
      <c r="W66" s="1062"/>
      <c r="X66" s="1062"/>
      <c r="Y66" s="1062"/>
      <c r="Z66" s="1063"/>
      <c r="AA66" s="1061" t="s">
        <v>397</v>
      </c>
      <c r="AB66" s="1062"/>
      <c r="AC66" s="1062"/>
      <c r="AD66" s="1062"/>
      <c r="AE66" s="1063"/>
      <c r="AF66" s="1067" t="s">
        <v>398</v>
      </c>
      <c r="AG66" s="1068"/>
      <c r="AH66" s="1068"/>
      <c r="AI66" s="1068"/>
      <c r="AJ66" s="1069"/>
      <c r="AK66" s="1061" t="s">
        <v>415</v>
      </c>
      <c r="AL66" s="1056"/>
      <c r="AM66" s="1056"/>
      <c r="AN66" s="1056"/>
      <c r="AO66" s="1057"/>
      <c r="AP66" s="1061" t="s">
        <v>400</v>
      </c>
      <c r="AQ66" s="1062"/>
      <c r="AR66" s="1062"/>
      <c r="AS66" s="1062"/>
      <c r="AT66" s="1063"/>
      <c r="AU66" s="1061" t="s">
        <v>416</v>
      </c>
      <c r="AV66" s="1062"/>
      <c r="AW66" s="1062"/>
      <c r="AX66" s="1062"/>
      <c r="AY66" s="1063"/>
      <c r="AZ66" s="1061" t="s">
        <v>378</v>
      </c>
      <c r="BA66" s="1062"/>
      <c r="BB66" s="1062"/>
      <c r="BC66" s="1062"/>
      <c r="BD66" s="1077"/>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8"/>
      <c r="B67" s="1059"/>
      <c r="C67" s="1059"/>
      <c r="D67" s="1059"/>
      <c r="E67" s="1059"/>
      <c r="F67" s="1059"/>
      <c r="G67" s="1059"/>
      <c r="H67" s="1059"/>
      <c r="I67" s="1059"/>
      <c r="J67" s="1059"/>
      <c r="K67" s="1059"/>
      <c r="L67" s="1059"/>
      <c r="M67" s="1059"/>
      <c r="N67" s="1059"/>
      <c r="O67" s="1059"/>
      <c r="P67" s="1060"/>
      <c r="Q67" s="1064"/>
      <c r="R67" s="1065"/>
      <c r="S67" s="1065"/>
      <c r="T67" s="1065"/>
      <c r="U67" s="1066"/>
      <c r="V67" s="1064"/>
      <c r="W67" s="1065"/>
      <c r="X67" s="1065"/>
      <c r="Y67" s="1065"/>
      <c r="Z67" s="1066"/>
      <c r="AA67" s="1064"/>
      <c r="AB67" s="1065"/>
      <c r="AC67" s="1065"/>
      <c r="AD67" s="1065"/>
      <c r="AE67" s="1066"/>
      <c r="AF67" s="1070"/>
      <c r="AG67" s="1071"/>
      <c r="AH67" s="1071"/>
      <c r="AI67" s="1071"/>
      <c r="AJ67" s="1072"/>
      <c r="AK67" s="1073"/>
      <c r="AL67" s="1059"/>
      <c r="AM67" s="1059"/>
      <c r="AN67" s="1059"/>
      <c r="AO67" s="1060"/>
      <c r="AP67" s="1064"/>
      <c r="AQ67" s="1065"/>
      <c r="AR67" s="1065"/>
      <c r="AS67" s="1065"/>
      <c r="AT67" s="1066"/>
      <c r="AU67" s="1064"/>
      <c r="AV67" s="1065"/>
      <c r="AW67" s="1065"/>
      <c r="AX67" s="1065"/>
      <c r="AY67" s="1066"/>
      <c r="AZ67" s="1064"/>
      <c r="BA67" s="1065"/>
      <c r="BB67" s="1065"/>
      <c r="BC67" s="1065"/>
      <c r="BD67" s="1078"/>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43.5" customHeight="1" thickTop="1" x14ac:dyDescent="0.15">
      <c r="A68" s="259">
        <v>1</v>
      </c>
      <c r="B68" s="1045" t="s">
        <v>584</v>
      </c>
      <c r="C68" s="1046"/>
      <c r="D68" s="1046"/>
      <c r="E68" s="1046"/>
      <c r="F68" s="1046"/>
      <c r="G68" s="1046"/>
      <c r="H68" s="1046"/>
      <c r="I68" s="1046"/>
      <c r="J68" s="1046"/>
      <c r="K68" s="1046"/>
      <c r="L68" s="1046"/>
      <c r="M68" s="1046"/>
      <c r="N68" s="1046"/>
      <c r="O68" s="1046"/>
      <c r="P68" s="1047"/>
      <c r="Q68" s="1048">
        <v>203</v>
      </c>
      <c r="R68" s="1042"/>
      <c r="S68" s="1042"/>
      <c r="T68" s="1042"/>
      <c r="U68" s="1042"/>
      <c r="V68" s="1042">
        <v>189</v>
      </c>
      <c r="W68" s="1042"/>
      <c r="X68" s="1042"/>
      <c r="Y68" s="1042"/>
      <c r="Z68" s="1042"/>
      <c r="AA68" s="1042">
        <v>14</v>
      </c>
      <c r="AB68" s="1042"/>
      <c r="AC68" s="1042"/>
      <c r="AD68" s="1042"/>
      <c r="AE68" s="1042"/>
      <c r="AF68" s="1042">
        <v>14</v>
      </c>
      <c r="AG68" s="1042"/>
      <c r="AH68" s="1042"/>
      <c r="AI68" s="1042"/>
      <c r="AJ68" s="1042"/>
      <c r="AK68" s="1042" t="s">
        <v>510</v>
      </c>
      <c r="AL68" s="1042"/>
      <c r="AM68" s="1042"/>
      <c r="AN68" s="1042"/>
      <c r="AO68" s="1042"/>
      <c r="AP68" s="1042" t="s">
        <v>510</v>
      </c>
      <c r="AQ68" s="1042"/>
      <c r="AR68" s="1042"/>
      <c r="AS68" s="1042"/>
      <c r="AT68" s="1042"/>
      <c r="AU68" s="1042" t="s">
        <v>510</v>
      </c>
      <c r="AV68" s="1042"/>
      <c r="AW68" s="1042"/>
      <c r="AX68" s="1042"/>
      <c r="AY68" s="1042"/>
      <c r="AZ68" s="1043"/>
      <c r="BA68" s="1043"/>
      <c r="BB68" s="1043"/>
      <c r="BC68" s="1043"/>
      <c r="BD68" s="1044"/>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44.25" customHeight="1" x14ac:dyDescent="0.15">
      <c r="A69" s="262">
        <v>2</v>
      </c>
      <c r="B69" s="1038" t="s">
        <v>585</v>
      </c>
      <c r="C69" s="1039"/>
      <c r="D69" s="1039"/>
      <c r="E69" s="1039"/>
      <c r="F69" s="1039"/>
      <c r="G69" s="1039"/>
      <c r="H69" s="1039"/>
      <c r="I69" s="1039"/>
      <c r="J69" s="1039"/>
      <c r="K69" s="1039"/>
      <c r="L69" s="1039"/>
      <c r="M69" s="1039"/>
      <c r="N69" s="1039"/>
      <c r="O69" s="1039"/>
      <c r="P69" s="1040"/>
      <c r="Q69" s="1041">
        <v>1218363</v>
      </c>
      <c r="R69" s="1037"/>
      <c r="S69" s="1037"/>
      <c r="T69" s="1037"/>
      <c r="U69" s="1037"/>
      <c r="V69" s="1037">
        <v>1197433</v>
      </c>
      <c r="W69" s="1037"/>
      <c r="X69" s="1037"/>
      <c r="Y69" s="1037"/>
      <c r="Z69" s="1037"/>
      <c r="AA69" s="1037">
        <v>20930</v>
      </c>
      <c r="AB69" s="1037"/>
      <c r="AC69" s="1037"/>
      <c r="AD69" s="1037"/>
      <c r="AE69" s="1037"/>
      <c r="AF69" s="1037">
        <v>20930</v>
      </c>
      <c r="AG69" s="1037"/>
      <c r="AH69" s="1037"/>
      <c r="AI69" s="1037"/>
      <c r="AJ69" s="1037"/>
      <c r="AK69" s="1037">
        <v>7055</v>
      </c>
      <c r="AL69" s="1037"/>
      <c r="AM69" s="1037"/>
      <c r="AN69" s="1037"/>
      <c r="AO69" s="1037"/>
      <c r="AP69" s="1037" t="s">
        <v>510</v>
      </c>
      <c r="AQ69" s="1037"/>
      <c r="AR69" s="1037"/>
      <c r="AS69" s="1037"/>
      <c r="AT69" s="1037"/>
      <c r="AU69" s="1037" t="s">
        <v>510</v>
      </c>
      <c r="AV69" s="1037"/>
      <c r="AW69" s="1037"/>
      <c r="AX69" s="1037"/>
      <c r="AY69" s="1037"/>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40.5" customHeight="1" x14ac:dyDescent="0.15">
      <c r="A70" s="262">
        <v>3</v>
      </c>
      <c r="B70" s="1038" t="s">
        <v>586</v>
      </c>
      <c r="C70" s="1039"/>
      <c r="D70" s="1039"/>
      <c r="E70" s="1039"/>
      <c r="F70" s="1039"/>
      <c r="G70" s="1039"/>
      <c r="H70" s="1039"/>
      <c r="I70" s="1039"/>
      <c r="J70" s="1039"/>
      <c r="K70" s="1039"/>
      <c r="L70" s="1039"/>
      <c r="M70" s="1039"/>
      <c r="N70" s="1039"/>
      <c r="O70" s="1039"/>
      <c r="P70" s="1040"/>
      <c r="Q70" s="1041">
        <v>39402</v>
      </c>
      <c r="R70" s="1037"/>
      <c r="S70" s="1037"/>
      <c r="T70" s="1037"/>
      <c r="U70" s="1037"/>
      <c r="V70" s="1037">
        <v>34057</v>
      </c>
      <c r="W70" s="1037"/>
      <c r="X70" s="1037"/>
      <c r="Y70" s="1037"/>
      <c r="Z70" s="1037"/>
      <c r="AA70" s="1037">
        <v>5344</v>
      </c>
      <c r="AB70" s="1037"/>
      <c r="AC70" s="1037"/>
      <c r="AD70" s="1037"/>
      <c r="AE70" s="1037"/>
      <c r="AF70" s="1037">
        <v>19453</v>
      </c>
      <c r="AG70" s="1037"/>
      <c r="AH70" s="1037"/>
      <c r="AI70" s="1037"/>
      <c r="AJ70" s="1037"/>
      <c r="AK70" s="1037" t="s">
        <v>510</v>
      </c>
      <c r="AL70" s="1037"/>
      <c r="AM70" s="1037"/>
      <c r="AN70" s="1037"/>
      <c r="AO70" s="1037"/>
      <c r="AP70" s="1037">
        <v>119226</v>
      </c>
      <c r="AQ70" s="1037"/>
      <c r="AR70" s="1037"/>
      <c r="AS70" s="1037"/>
      <c r="AT70" s="1037"/>
      <c r="AU70" s="1037" t="s">
        <v>510</v>
      </c>
      <c r="AV70" s="1037"/>
      <c r="AW70" s="1037"/>
      <c r="AX70" s="1037"/>
      <c r="AY70" s="1037"/>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587</v>
      </c>
      <c r="C71" s="1030"/>
      <c r="D71" s="1030"/>
      <c r="E71" s="1030"/>
      <c r="F71" s="1030"/>
      <c r="G71" s="1030"/>
      <c r="H71" s="1030"/>
      <c r="I71" s="1030"/>
      <c r="J71" s="1030"/>
      <c r="K71" s="1030"/>
      <c r="L71" s="1030"/>
      <c r="M71" s="1030"/>
      <c r="N71" s="1030"/>
      <c r="O71" s="1030"/>
      <c r="P71" s="1031"/>
      <c r="Q71" s="1032">
        <v>7725</v>
      </c>
      <c r="R71" s="1026"/>
      <c r="S71" s="1026"/>
      <c r="T71" s="1026"/>
      <c r="U71" s="1026"/>
      <c r="V71" s="1026">
        <v>6053</v>
      </c>
      <c r="W71" s="1026"/>
      <c r="X71" s="1026"/>
      <c r="Y71" s="1026"/>
      <c r="Z71" s="1026"/>
      <c r="AA71" s="1026">
        <v>1672</v>
      </c>
      <c r="AB71" s="1026"/>
      <c r="AC71" s="1026"/>
      <c r="AD71" s="1026"/>
      <c r="AE71" s="1026"/>
      <c r="AF71" s="1026">
        <v>16867</v>
      </c>
      <c r="AG71" s="1026"/>
      <c r="AH71" s="1026"/>
      <c r="AI71" s="1026"/>
      <c r="AJ71" s="1026"/>
      <c r="AK71" s="1026" t="s">
        <v>510</v>
      </c>
      <c r="AL71" s="1026"/>
      <c r="AM71" s="1026"/>
      <c r="AN71" s="1026"/>
      <c r="AO71" s="1026"/>
      <c r="AP71" s="1026">
        <v>13994</v>
      </c>
      <c r="AQ71" s="1026"/>
      <c r="AR71" s="1026"/>
      <c r="AS71" s="1026"/>
      <c r="AT71" s="1026"/>
      <c r="AU71" s="1026" t="s">
        <v>510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588</v>
      </c>
      <c r="C72" s="1030"/>
      <c r="D72" s="1030"/>
      <c r="E72" s="1030"/>
      <c r="F72" s="1030"/>
      <c r="G72" s="1030"/>
      <c r="H72" s="1030"/>
      <c r="I72" s="1030"/>
      <c r="J72" s="1030"/>
      <c r="K72" s="1030"/>
      <c r="L72" s="1030"/>
      <c r="M72" s="1030"/>
      <c r="N72" s="1030"/>
      <c r="O72" s="1030"/>
      <c r="P72" s="1031"/>
      <c r="Q72" s="1032">
        <v>2404</v>
      </c>
      <c r="R72" s="1026"/>
      <c r="S72" s="1026"/>
      <c r="T72" s="1026"/>
      <c r="U72" s="1026"/>
      <c r="V72" s="1026">
        <v>2284</v>
      </c>
      <c r="W72" s="1026"/>
      <c r="X72" s="1026"/>
      <c r="Y72" s="1026"/>
      <c r="Z72" s="1026"/>
      <c r="AA72" s="1026">
        <v>119</v>
      </c>
      <c r="AB72" s="1026"/>
      <c r="AC72" s="1026"/>
      <c r="AD72" s="1026"/>
      <c r="AE72" s="1026"/>
      <c r="AF72" s="1026">
        <v>119</v>
      </c>
      <c r="AG72" s="1026"/>
      <c r="AH72" s="1026"/>
      <c r="AI72" s="1026"/>
      <c r="AJ72" s="1026"/>
      <c r="AK72" s="1026">
        <v>63</v>
      </c>
      <c r="AL72" s="1026"/>
      <c r="AM72" s="1026"/>
      <c r="AN72" s="1026"/>
      <c r="AO72" s="1026"/>
      <c r="AP72" s="1026">
        <v>61</v>
      </c>
      <c r="AQ72" s="1026"/>
      <c r="AR72" s="1026"/>
      <c r="AS72" s="1026"/>
      <c r="AT72" s="1026"/>
      <c r="AU72" s="1026">
        <v>11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417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418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426</v>
      </c>
      <c r="AB109" s="949"/>
      <c r="AC109" s="949"/>
      <c r="AD109" s="949"/>
      <c r="AE109" s="950"/>
      <c r="AF109" s="951" t="s">
        <v>308</v>
      </c>
      <c r="AG109" s="949"/>
      <c r="AH109" s="949"/>
      <c r="AI109" s="949"/>
      <c r="AJ109" s="950"/>
      <c r="AK109" s="951" t="s">
        <v>307</v>
      </c>
      <c r="AL109" s="949"/>
      <c r="AM109" s="949"/>
      <c r="AN109" s="949"/>
      <c r="AO109" s="950"/>
      <c r="AP109" s="951" t="s">
        <v>427</v>
      </c>
      <c r="AQ109" s="949"/>
      <c r="AR109" s="949"/>
      <c r="AS109" s="949"/>
      <c r="AT109" s="980"/>
      <c r="AU109" s="948" t="s">
        <v>425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426</v>
      </c>
      <c r="BR109" s="949"/>
      <c r="BS109" s="949"/>
      <c r="BT109" s="949"/>
      <c r="BU109" s="950"/>
      <c r="BV109" s="951" t="s">
        <v>308</v>
      </c>
      <c r="BW109" s="949"/>
      <c r="BX109" s="949"/>
      <c r="BY109" s="949"/>
      <c r="BZ109" s="950"/>
      <c r="CA109" s="951" t="s">
        <v>307</v>
      </c>
      <c r="CB109" s="949"/>
      <c r="CC109" s="949"/>
      <c r="CD109" s="949"/>
      <c r="CE109" s="950"/>
      <c r="CF109" s="987" t="s">
        <v>427</v>
      </c>
      <c r="CG109" s="987"/>
      <c r="CH109" s="987"/>
      <c r="CI109" s="987"/>
      <c r="CJ109" s="987"/>
      <c r="CK109" s="951" t="s">
        <v>428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426</v>
      </c>
      <c r="DH109" s="949"/>
      <c r="DI109" s="949"/>
      <c r="DJ109" s="949"/>
      <c r="DK109" s="950"/>
      <c r="DL109" s="951" t="s">
        <v>308</v>
      </c>
      <c r="DM109" s="949"/>
      <c r="DN109" s="949"/>
      <c r="DO109" s="949"/>
      <c r="DP109" s="950"/>
      <c r="DQ109" s="951" t="s">
        <v>307</v>
      </c>
      <c r="DR109" s="949"/>
      <c r="DS109" s="949"/>
      <c r="DT109" s="949"/>
      <c r="DU109" s="950"/>
      <c r="DV109" s="951" t="s">
        <v>427</v>
      </c>
      <c r="DW109" s="949"/>
      <c r="DX109" s="949"/>
      <c r="DY109" s="949"/>
      <c r="DZ109" s="980"/>
    </row>
    <row r="110" spans="1:131" s="247" customFormat="1" ht="26.25" customHeight="1" x14ac:dyDescent="0.15">
      <c r="A110" s="851" t="s">
        <v>429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1674898</v>
      </c>
      <c r="AB110" s="942"/>
      <c r="AC110" s="942"/>
      <c r="AD110" s="942"/>
      <c r="AE110" s="943"/>
      <c r="AF110" s="944">
        <v>1597170</v>
      </c>
      <c r="AG110" s="942"/>
      <c r="AH110" s="942"/>
      <c r="AI110" s="942"/>
      <c r="AJ110" s="943"/>
      <c r="AK110" s="944">
        <v>1707642</v>
      </c>
      <c r="AL110" s="942"/>
      <c r="AM110" s="942"/>
      <c r="AN110" s="942"/>
      <c r="AO110" s="943"/>
      <c r="AP110" s="945">
        <v>16.3</v>
      </c>
      <c r="AQ110" s="946"/>
      <c r="AR110" s="946"/>
      <c r="AS110" s="946"/>
      <c r="AT110" s="947"/>
      <c r="AU110" s="981" t="s">
        <v>73</v>
      </c>
      <c r="AV110" s="982"/>
      <c r="AW110" s="982"/>
      <c r="AX110" s="982"/>
      <c r="AY110" s="982"/>
      <c r="AZ110" s="907" t="s">
        <v>430</v>
      </c>
      <c r="BA110" s="852"/>
      <c r="BB110" s="852"/>
      <c r="BC110" s="852"/>
      <c r="BD110" s="852"/>
      <c r="BE110" s="852"/>
      <c r="BF110" s="852"/>
      <c r="BG110" s="852"/>
      <c r="BH110" s="852"/>
      <c r="BI110" s="852"/>
      <c r="BJ110" s="852"/>
      <c r="BK110" s="852"/>
      <c r="BL110" s="852"/>
      <c r="BM110" s="852"/>
      <c r="BN110" s="852"/>
      <c r="BO110" s="852"/>
      <c r="BP110" s="853"/>
      <c r="BQ110" s="908">
        <v>16650139</v>
      </c>
      <c r="BR110" s="889"/>
      <c r="BS110" s="889"/>
      <c r="BT110" s="889"/>
      <c r="BU110" s="889"/>
      <c r="BV110" s="889">
        <v>17296806</v>
      </c>
      <c r="BW110" s="889"/>
      <c r="BX110" s="889"/>
      <c r="BY110" s="889"/>
      <c r="BZ110" s="889"/>
      <c r="CA110" s="889">
        <v>17375012</v>
      </c>
      <c r="CB110" s="889"/>
      <c r="CC110" s="889"/>
      <c r="CD110" s="889"/>
      <c r="CE110" s="889"/>
      <c r="CF110" s="913">
        <v>165.5</v>
      </c>
      <c r="CG110" s="914"/>
      <c r="CH110" s="914"/>
      <c r="CI110" s="914"/>
      <c r="CJ110" s="914"/>
      <c r="CK110" s="977" t="s">
        <v>431</v>
      </c>
      <c r="CL110" s="863"/>
      <c r="CM110" s="938" t="s">
        <v>432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433</v>
      </c>
      <c r="DH110" s="889"/>
      <c r="DI110" s="889"/>
      <c r="DJ110" s="889"/>
      <c r="DK110" s="889"/>
      <c r="DL110" s="889" t="s">
        <v>433</v>
      </c>
      <c r="DM110" s="889"/>
      <c r="DN110" s="889"/>
      <c r="DO110" s="889"/>
      <c r="DP110" s="889"/>
      <c r="DQ110" s="889" t="s">
        <v>433</v>
      </c>
      <c r="DR110" s="889"/>
      <c r="DS110" s="889"/>
      <c r="DT110" s="889"/>
      <c r="DU110" s="889"/>
      <c r="DV110" s="890" t="s">
        <v>433</v>
      </c>
      <c r="DW110" s="890"/>
      <c r="DX110" s="890"/>
      <c r="DY110" s="890"/>
      <c r="DZ110" s="891"/>
    </row>
    <row r="111" spans="1:131" s="247" customFormat="1" ht="26.25" customHeight="1" x14ac:dyDescent="0.15">
      <c r="A111" s="818" t="s">
        <v>434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128</v>
      </c>
      <c r="AB111" s="970"/>
      <c r="AC111" s="970"/>
      <c r="AD111" s="970"/>
      <c r="AE111" s="971"/>
      <c r="AF111" s="972" t="s">
        <v>435</v>
      </c>
      <c r="AG111" s="970"/>
      <c r="AH111" s="970"/>
      <c r="AI111" s="970"/>
      <c r="AJ111" s="971"/>
      <c r="AK111" s="972" t="s">
        <v>435</v>
      </c>
      <c r="AL111" s="970"/>
      <c r="AM111" s="970"/>
      <c r="AN111" s="970"/>
      <c r="AO111" s="971"/>
      <c r="AP111" s="973" t="s">
        <v>433</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t="s">
        <v>128</v>
      </c>
      <c r="BR111" s="861"/>
      <c r="BS111" s="861"/>
      <c r="BT111" s="861"/>
      <c r="BU111" s="861"/>
      <c r="BV111" s="861" t="s">
        <v>128</v>
      </c>
      <c r="BW111" s="861"/>
      <c r="BX111" s="861"/>
      <c r="BY111" s="861"/>
      <c r="BZ111" s="861"/>
      <c r="CA111" s="861" t="s">
        <v>128</v>
      </c>
      <c r="CB111" s="861"/>
      <c r="CC111" s="861"/>
      <c r="CD111" s="861"/>
      <c r="CE111" s="861"/>
      <c r="CF111" s="922" t="s">
        <v>411</v>
      </c>
      <c r="CG111" s="923"/>
      <c r="CH111" s="923"/>
      <c r="CI111" s="923"/>
      <c r="CJ111" s="923"/>
      <c r="CK111" s="978"/>
      <c r="CL111" s="865"/>
      <c r="CM111" s="868" t="s">
        <v>437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433</v>
      </c>
      <c r="DH111" s="861"/>
      <c r="DI111" s="861"/>
      <c r="DJ111" s="861"/>
      <c r="DK111" s="861"/>
      <c r="DL111" s="861" t="s">
        <v>411</v>
      </c>
      <c r="DM111" s="861"/>
      <c r="DN111" s="861"/>
      <c r="DO111" s="861"/>
      <c r="DP111" s="861"/>
      <c r="DQ111" s="861" t="s">
        <v>128</v>
      </c>
      <c r="DR111" s="861"/>
      <c r="DS111" s="861"/>
      <c r="DT111" s="861"/>
      <c r="DU111" s="861"/>
      <c r="DV111" s="838" t="s">
        <v>433</v>
      </c>
      <c r="DW111" s="838"/>
      <c r="DX111" s="838"/>
      <c r="DY111" s="838"/>
      <c r="DZ111" s="839"/>
    </row>
    <row r="112" spans="1:131" s="247" customFormat="1" ht="26.25" customHeight="1" x14ac:dyDescent="0.15">
      <c r="A112" s="963" t="s">
        <v>438</v>
      </c>
      <c r="B112" s="964"/>
      <c r="C112" s="794" t="s">
        <v>439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128</v>
      </c>
      <c r="AB112" s="824"/>
      <c r="AC112" s="824"/>
      <c r="AD112" s="824"/>
      <c r="AE112" s="825"/>
      <c r="AF112" s="826" t="s">
        <v>433</v>
      </c>
      <c r="AG112" s="824"/>
      <c r="AH112" s="824"/>
      <c r="AI112" s="824"/>
      <c r="AJ112" s="825"/>
      <c r="AK112" s="826" t="s">
        <v>435</v>
      </c>
      <c r="AL112" s="824"/>
      <c r="AM112" s="824"/>
      <c r="AN112" s="824"/>
      <c r="AO112" s="825"/>
      <c r="AP112" s="871" t="s">
        <v>128</v>
      </c>
      <c r="AQ112" s="872"/>
      <c r="AR112" s="872"/>
      <c r="AS112" s="872"/>
      <c r="AT112" s="873"/>
      <c r="AU112" s="983"/>
      <c r="AV112" s="984"/>
      <c r="AW112" s="984"/>
      <c r="AX112" s="984"/>
      <c r="AY112" s="984"/>
      <c r="AZ112" s="859" t="s">
        <v>440</v>
      </c>
      <c r="BA112" s="794"/>
      <c r="BB112" s="794"/>
      <c r="BC112" s="794"/>
      <c r="BD112" s="794"/>
      <c r="BE112" s="794"/>
      <c r="BF112" s="794"/>
      <c r="BG112" s="794"/>
      <c r="BH112" s="794"/>
      <c r="BI112" s="794"/>
      <c r="BJ112" s="794"/>
      <c r="BK112" s="794"/>
      <c r="BL112" s="794"/>
      <c r="BM112" s="794"/>
      <c r="BN112" s="794"/>
      <c r="BO112" s="794"/>
      <c r="BP112" s="795"/>
      <c r="BQ112" s="860">
        <v>3040632</v>
      </c>
      <c r="BR112" s="861"/>
      <c r="BS112" s="861"/>
      <c r="BT112" s="861"/>
      <c r="BU112" s="861"/>
      <c r="BV112" s="861">
        <v>2701886</v>
      </c>
      <c r="BW112" s="861"/>
      <c r="BX112" s="861"/>
      <c r="BY112" s="861"/>
      <c r="BZ112" s="861"/>
      <c r="CA112" s="861">
        <v>2478668</v>
      </c>
      <c r="CB112" s="861"/>
      <c r="CC112" s="861"/>
      <c r="CD112" s="861"/>
      <c r="CE112" s="861"/>
      <c r="CF112" s="922">
        <v>23.6</v>
      </c>
      <c r="CG112" s="923"/>
      <c r="CH112" s="923"/>
      <c r="CI112" s="923"/>
      <c r="CJ112" s="923"/>
      <c r="CK112" s="978"/>
      <c r="CL112" s="865"/>
      <c r="CM112" s="868" t="s">
        <v>441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128</v>
      </c>
      <c r="DH112" s="861"/>
      <c r="DI112" s="861"/>
      <c r="DJ112" s="861"/>
      <c r="DK112" s="861"/>
      <c r="DL112" s="861" t="s">
        <v>435</v>
      </c>
      <c r="DM112" s="861"/>
      <c r="DN112" s="861"/>
      <c r="DO112" s="861"/>
      <c r="DP112" s="861"/>
      <c r="DQ112" s="861" t="s">
        <v>128</v>
      </c>
      <c r="DR112" s="861"/>
      <c r="DS112" s="861"/>
      <c r="DT112" s="861"/>
      <c r="DU112" s="861"/>
      <c r="DV112" s="838" t="s">
        <v>433</v>
      </c>
      <c r="DW112" s="838"/>
      <c r="DX112" s="838"/>
      <c r="DY112" s="838"/>
      <c r="DZ112" s="839"/>
    </row>
    <row r="113" spans="1:130" s="247" customFormat="1" ht="26.25" customHeight="1" x14ac:dyDescent="0.15">
      <c r="A113" s="965"/>
      <c r="B113" s="966"/>
      <c r="C113" s="794" t="s">
        <v>442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267129</v>
      </c>
      <c r="AB113" s="970"/>
      <c r="AC113" s="970"/>
      <c r="AD113" s="970"/>
      <c r="AE113" s="971"/>
      <c r="AF113" s="972">
        <v>250240</v>
      </c>
      <c r="AG113" s="970"/>
      <c r="AH113" s="970"/>
      <c r="AI113" s="970"/>
      <c r="AJ113" s="971"/>
      <c r="AK113" s="972">
        <v>234967</v>
      </c>
      <c r="AL113" s="970"/>
      <c r="AM113" s="970"/>
      <c r="AN113" s="970"/>
      <c r="AO113" s="971"/>
      <c r="AP113" s="973">
        <v>2.2000000000000002</v>
      </c>
      <c r="AQ113" s="974"/>
      <c r="AR113" s="974"/>
      <c r="AS113" s="974"/>
      <c r="AT113" s="975"/>
      <c r="AU113" s="983"/>
      <c r="AV113" s="984"/>
      <c r="AW113" s="984"/>
      <c r="AX113" s="984"/>
      <c r="AY113" s="984"/>
      <c r="AZ113" s="859" t="s">
        <v>443</v>
      </c>
      <c r="BA113" s="794"/>
      <c r="BB113" s="794"/>
      <c r="BC113" s="794"/>
      <c r="BD113" s="794"/>
      <c r="BE113" s="794"/>
      <c r="BF113" s="794"/>
      <c r="BG113" s="794"/>
      <c r="BH113" s="794"/>
      <c r="BI113" s="794"/>
      <c r="BJ113" s="794"/>
      <c r="BK113" s="794"/>
      <c r="BL113" s="794"/>
      <c r="BM113" s="794"/>
      <c r="BN113" s="794"/>
      <c r="BO113" s="794"/>
      <c r="BP113" s="795"/>
      <c r="BQ113" s="860">
        <v>4741</v>
      </c>
      <c r="BR113" s="861"/>
      <c r="BS113" s="861"/>
      <c r="BT113" s="861"/>
      <c r="BU113" s="861"/>
      <c r="BV113" s="861">
        <v>2260</v>
      </c>
      <c r="BW113" s="861"/>
      <c r="BX113" s="861"/>
      <c r="BY113" s="861"/>
      <c r="BZ113" s="861"/>
      <c r="CA113" s="861">
        <v>11159</v>
      </c>
      <c r="CB113" s="861"/>
      <c r="CC113" s="861"/>
      <c r="CD113" s="861"/>
      <c r="CE113" s="861"/>
      <c r="CF113" s="922">
        <v>0.1</v>
      </c>
      <c r="CG113" s="923"/>
      <c r="CH113" s="923"/>
      <c r="CI113" s="923"/>
      <c r="CJ113" s="923"/>
      <c r="CK113" s="978"/>
      <c r="CL113" s="865"/>
      <c r="CM113" s="868" t="s">
        <v>444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433</v>
      </c>
      <c r="DH113" s="824"/>
      <c r="DI113" s="824"/>
      <c r="DJ113" s="824"/>
      <c r="DK113" s="825"/>
      <c r="DL113" s="826" t="s">
        <v>128</v>
      </c>
      <c r="DM113" s="824"/>
      <c r="DN113" s="824"/>
      <c r="DO113" s="824"/>
      <c r="DP113" s="825"/>
      <c r="DQ113" s="826" t="s">
        <v>433</v>
      </c>
      <c r="DR113" s="824"/>
      <c r="DS113" s="824"/>
      <c r="DT113" s="824"/>
      <c r="DU113" s="825"/>
      <c r="DV113" s="871" t="s">
        <v>433</v>
      </c>
      <c r="DW113" s="872"/>
      <c r="DX113" s="872"/>
      <c r="DY113" s="872"/>
      <c r="DZ113" s="873"/>
    </row>
    <row r="114" spans="1:130" s="247" customFormat="1" ht="26.25" customHeight="1" x14ac:dyDescent="0.15">
      <c r="A114" s="965"/>
      <c r="B114" s="966"/>
      <c r="C114" s="794" t="s">
        <v>445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2908</v>
      </c>
      <c r="AB114" s="824"/>
      <c r="AC114" s="824"/>
      <c r="AD114" s="824"/>
      <c r="AE114" s="825"/>
      <c r="AF114" s="826">
        <v>2865</v>
      </c>
      <c r="AG114" s="824"/>
      <c r="AH114" s="824"/>
      <c r="AI114" s="824"/>
      <c r="AJ114" s="825"/>
      <c r="AK114" s="826">
        <v>1206</v>
      </c>
      <c r="AL114" s="824"/>
      <c r="AM114" s="824"/>
      <c r="AN114" s="824"/>
      <c r="AO114" s="825"/>
      <c r="AP114" s="871">
        <v>0</v>
      </c>
      <c r="AQ114" s="872"/>
      <c r="AR114" s="872"/>
      <c r="AS114" s="872"/>
      <c r="AT114" s="873"/>
      <c r="AU114" s="983"/>
      <c r="AV114" s="984"/>
      <c r="AW114" s="984"/>
      <c r="AX114" s="984"/>
      <c r="AY114" s="984"/>
      <c r="AZ114" s="859" t="s">
        <v>446</v>
      </c>
      <c r="BA114" s="794"/>
      <c r="BB114" s="794"/>
      <c r="BC114" s="794"/>
      <c r="BD114" s="794"/>
      <c r="BE114" s="794"/>
      <c r="BF114" s="794"/>
      <c r="BG114" s="794"/>
      <c r="BH114" s="794"/>
      <c r="BI114" s="794"/>
      <c r="BJ114" s="794"/>
      <c r="BK114" s="794"/>
      <c r="BL114" s="794"/>
      <c r="BM114" s="794"/>
      <c r="BN114" s="794"/>
      <c r="BO114" s="794"/>
      <c r="BP114" s="795"/>
      <c r="BQ114" s="860">
        <v>3065015</v>
      </c>
      <c r="BR114" s="861"/>
      <c r="BS114" s="861"/>
      <c r="BT114" s="861"/>
      <c r="BU114" s="861"/>
      <c r="BV114" s="861">
        <v>2949944</v>
      </c>
      <c r="BW114" s="861"/>
      <c r="BX114" s="861"/>
      <c r="BY114" s="861"/>
      <c r="BZ114" s="861"/>
      <c r="CA114" s="861">
        <v>2933360</v>
      </c>
      <c r="CB114" s="861"/>
      <c r="CC114" s="861"/>
      <c r="CD114" s="861"/>
      <c r="CE114" s="861"/>
      <c r="CF114" s="922">
        <v>27.9</v>
      </c>
      <c r="CG114" s="923"/>
      <c r="CH114" s="923"/>
      <c r="CI114" s="923"/>
      <c r="CJ114" s="923"/>
      <c r="CK114" s="978"/>
      <c r="CL114" s="865"/>
      <c r="CM114" s="868" t="s">
        <v>447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433</v>
      </c>
      <c r="DH114" s="824"/>
      <c r="DI114" s="824"/>
      <c r="DJ114" s="824"/>
      <c r="DK114" s="825"/>
      <c r="DL114" s="826" t="s">
        <v>435</v>
      </c>
      <c r="DM114" s="824"/>
      <c r="DN114" s="824"/>
      <c r="DO114" s="824"/>
      <c r="DP114" s="825"/>
      <c r="DQ114" s="826" t="s">
        <v>128</v>
      </c>
      <c r="DR114" s="824"/>
      <c r="DS114" s="824"/>
      <c r="DT114" s="824"/>
      <c r="DU114" s="825"/>
      <c r="DV114" s="871" t="s">
        <v>411</v>
      </c>
      <c r="DW114" s="872"/>
      <c r="DX114" s="872"/>
      <c r="DY114" s="872"/>
      <c r="DZ114" s="873"/>
    </row>
    <row r="115" spans="1:130" s="247" customFormat="1" ht="26.25" customHeight="1" x14ac:dyDescent="0.15">
      <c r="A115" s="965"/>
      <c r="B115" s="966"/>
      <c r="C115" s="794" t="s">
        <v>448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433</v>
      </c>
      <c r="AB115" s="970"/>
      <c r="AC115" s="970"/>
      <c r="AD115" s="970"/>
      <c r="AE115" s="971"/>
      <c r="AF115" s="972" t="s">
        <v>128</v>
      </c>
      <c r="AG115" s="970"/>
      <c r="AH115" s="970"/>
      <c r="AI115" s="970"/>
      <c r="AJ115" s="971"/>
      <c r="AK115" s="972" t="s">
        <v>433</v>
      </c>
      <c r="AL115" s="970"/>
      <c r="AM115" s="970"/>
      <c r="AN115" s="970"/>
      <c r="AO115" s="971"/>
      <c r="AP115" s="973" t="s">
        <v>128</v>
      </c>
      <c r="AQ115" s="974"/>
      <c r="AR115" s="974"/>
      <c r="AS115" s="974"/>
      <c r="AT115" s="975"/>
      <c r="AU115" s="983"/>
      <c r="AV115" s="984"/>
      <c r="AW115" s="984"/>
      <c r="AX115" s="984"/>
      <c r="AY115" s="984"/>
      <c r="AZ115" s="859" t="s">
        <v>449</v>
      </c>
      <c r="BA115" s="794"/>
      <c r="BB115" s="794"/>
      <c r="BC115" s="794"/>
      <c r="BD115" s="794"/>
      <c r="BE115" s="794"/>
      <c r="BF115" s="794"/>
      <c r="BG115" s="794"/>
      <c r="BH115" s="794"/>
      <c r="BI115" s="794"/>
      <c r="BJ115" s="794"/>
      <c r="BK115" s="794"/>
      <c r="BL115" s="794"/>
      <c r="BM115" s="794"/>
      <c r="BN115" s="794"/>
      <c r="BO115" s="794"/>
      <c r="BP115" s="795"/>
      <c r="BQ115" s="860" t="s">
        <v>435</v>
      </c>
      <c r="BR115" s="861"/>
      <c r="BS115" s="861"/>
      <c r="BT115" s="861"/>
      <c r="BU115" s="861"/>
      <c r="BV115" s="861" t="s">
        <v>433</v>
      </c>
      <c r="BW115" s="861"/>
      <c r="BX115" s="861"/>
      <c r="BY115" s="861"/>
      <c r="BZ115" s="861"/>
      <c r="CA115" s="861" t="s">
        <v>433</v>
      </c>
      <c r="CB115" s="861"/>
      <c r="CC115" s="861"/>
      <c r="CD115" s="861"/>
      <c r="CE115" s="861"/>
      <c r="CF115" s="922" t="s">
        <v>411</v>
      </c>
      <c r="CG115" s="923"/>
      <c r="CH115" s="923"/>
      <c r="CI115" s="923"/>
      <c r="CJ115" s="923"/>
      <c r="CK115" s="978"/>
      <c r="CL115" s="865"/>
      <c r="CM115" s="859" t="s">
        <v>450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435</v>
      </c>
      <c r="DH115" s="824"/>
      <c r="DI115" s="824"/>
      <c r="DJ115" s="824"/>
      <c r="DK115" s="825"/>
      <c r="DL115" s="826" t="s">
        <v>433</v>
      </c>
      <c r="DM115" s="824"/>
      <c r="DN115" s="824"/>
      <c r="DO115" s="824"/>
      <c r="DP115" s="825"/>
      <c r="DQ115" s="826" t="s">
        <v>433</v>
      </c>
      <c r="DR115" s="824"/>
      <c r="DS115" s="824"/>
      <c r="DT115" s="824"/>
      <c r="DU115" s="825"/>
      <c r="DV115" s="871" t="s">
        <v>433</v>
      </c>
      <c r="DW115" s="872"/>
      <c r="DX115" s="872"/>
      <c r="DY115" s="872"/>
      <c r="DZ115" s="873"/>
    </row>
    <row r="116" spans="1:130" s="247" customFormat="1" ht="26.25" customHeight="1" x14ac:dyDescent="0.15">
      <c r="A116" s="967"/>
      <c r="B116" s="968"/>
      <c r="C116" s="927" t="s">
        <v>451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411</v>
      </c>
      <c r="AB116" s="824"/>
      <c r="AC116" s="824"/>
      <c r="AD116" s="824"/>
      <c r="AE116" s="825"/>
      <c r="AF116" s="826" t="s">
        <v>435</v>
      </c>
      <c r="AG116" s="824"/>
      <c r="AH116" s="824"/>
      <c r="AI116" s="824"/>
      <c r="AJ116" s="825"/>
      <c r="AK116" s="826" t="s">
        <v>128</v>
      </c>
      <c r="AL116" s="824"/>
      <c r="AM116" s="824"/>
      <c r="AN116" s="824"/>
      <c r="AO116" s="825"/>
      <c r="AP116" s="871" t="s">
        <v>433</v>
      </c>
      <c r="AQ116" s="872"/>
      <c r="AR116" s="872"/>
      <c r="AS116" s="872"/>
      <c r="AT116" s="873"/>
      <c r="AU116" s="983"/>
      <c r="AV116" s="984"/>
      <c r="AW116" s="984"/>
      <c r="AX116" s="984"/>
      <c r="AY116" s="984"/>
      <c r="AZ116" s="910" t="s">
        <v>452</v>
      </c>
      <c r="BA116" s="911"/>
      <c r="BB116" s="911"/>
      <c r="BC116" s="911"/>
      <c r="BD116" s="911"/>
      <c r="BE116" s="911"/>
      <c r="BF116" s="911"/>
      <c r="BG116" s="911"/>
      <c r="BH116" s="911"/>
      <c r="BI116" s="911"/>
      <c r="BJ116" s="911"/>
      <c r="BK116" s="911"/>
      <c r="BL116" s="911"/>
      <c r="BM116" s="911"/>
      <c r="BN116" s="911"/>
      <c r="BO116" s="911"/>
      <c r="BP116" s="912"/>
      <c r="BQ116" s="860" t="s">
        <v>128</v>
      </c>
      <c r="BR116" s="861"/>
      <c r="BS116" s="861"/>
      <c r="BT116" s="861"/>
      <c r="BU116" s="861"/>
      <c r="BV116" s="861" t="s">
        <v>411</v>
      </c>
      <c r="BW116" s="861"/>
      <c r="BX116" s="861"/>
      <c r="BY116" s="861"/>
      <c r="BZ116" s="861"/>
      <c r="CA116" s="861" t="s">
        <v>411</v>
      </c>
      <c r="CB116" s="861"/>
      <c r="CC116" s="861"/>
      <c r="CD116" s="861"/>
      <c r="CE116" s="861"/>
      <c r="CF116" s="922" t="s">
        <v>433</v>
      </c>
      <c r="CG116" s="923"/>
      <c r="CH116" s="923"/>
      <c r="CI116" s="923"/>
      <c r="CJ116" s="923"/>
      <c r="CK116" s="978"/>
      <c r="CL116" s="865"/>
      <c r="CM116" s="868" t="s">
        <v>453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128</v>
      </c>
      <c r="DH116" s="824"/>
      <c r="DI116" s="824"/>
      <c r="DJ116" s="824"/>
      <c r="DK116" s="825"/>
      <c r="DL116" s="826" t="s">
        <v>433</v>
      </c>
      <c r="DM116" s="824"/>
      <c r="DN116" s="824"/>
      <c r="DO116" s="824"/>
      <c r="DP116" s="825"/>
      <c r="DQ116" s="826" t="s">
        <v>433</v>
      </c>
      <c r="DR116" s="824"/>
      <c r="DS116" s="824"/>
      <c r="DT116" s="824"/>
      <c r="DU116" s="825"/>
      <c r="DV116" s="871" t="s">
        <v>128</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454</v>
      </c>
      <c r="Z117" s="950"/>
      <c r="AA117" s="955">
        <v>1944935</v>
      </c>
      <c r="AB117" s="956"/>
      <c r="AC117" s="956"/>
      <c r="AD117" s="956"/>
      <c r="AE117" s="957"/>
      <c r="AF117" s="958">
        <v>1850275</v>
      </c>
      <c r="AG117" s="956"/>
      <c r="AH117" s="956"/>
      <c r="AI117" s="956"/>
      <c r="AJ117" s="957"/>
      <c r="AK117" s="958">
        <v>1943815</v>
      </c>
      <c r="AL117" s="956"/>
      <c r="AM117" s="956"/>
      <c r="AN117" s="956"/>
      <c r="AO117" s="957"/>
      <c r="AP117" s="959"/>
      <c r="AQ117" s="960"/>
      <c r="AR117" s="960"/>
      <c r="AS117" s="960"/>
      <c r="AT117" s="961"/>
      <c r="AU117" s="983"/>
      <c r="AV117" s="984"/>
      <c r="AW117" s="984"/>
      <c r="AX117" s="984"/>
      <c r="AY117" s="984"/>
      <c r="AZ117" s="910" t="s">
        <v>455</v>
      </c>
      <c r="BA117" s="911"/>
      <c r="BB117" s="911"/>
      <c r="BC117" s="911"/>
      <c r="BD117" s="911"/>
      <c r="BE117" s="911"/>
      <c r="BF117" s="911"/>
      <c r="BG117" s="911"/>
      <c r="BH117" s="911"/>
      <c r="BI117" s="911"/>
      <c r="BJ117" s="911"/>
      <c r="BK117" s="911"/>
      <c r="BL117" s="911"/>
      <c r="BM117" s="911"/>
      <c r="BN117" s="911"/>
      <c r="BO117" s="911"/>
      <c r="BP117" s="912"/>
      <c r="BQ117" s="860" t="s">
        <v>433</v>
      </c>
      <c r="BR117" s="861"/>
      <c r="BS117" s="861"/>
      <c r="BT117" s="861"/>
      <c r="BU117" s="861"/>
      <c r="BV117" s="861" t="s">
        <v>433</v>
      </c>
      <c r="BW117" s="861"/>
      <c r="BX117" s="861"/>
      <c r="BY117" s="861"/>
      <c r="BZ117" s="861"/>
      <c r="CA117" s="861" t="s">
        <v>433</v>
      </c>
      <c r="CB117" s="861"/>
      <c r="CC117" s="861"/>
      <c r="CD117" s="861"/>
      <c r="CE117" s="861"/>
      <c r="CF117" s="922" t="s">
        <v>128</v>
      </c>
      <c r="CG117" s="923"/>
      <c r="CH117" s="923"/>
      <c r="CI117" s="923"/>
      <c r="CJ117" s="923"/>
      <c r="CK117" s="978"/>
      <c r="CL117" s="865"/>
      <c r="CM117" s="868" t="s">
        <v>456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433</v>
      </c>
      <c r="DM117" s="824"/>
      <c r="DN117" s="824"/>
      <c r="DO117" s="824"/>
      <c r="DP117" s="825"/>
      <c r="DQ117" s="826" t="s">
        <v>411</v>
      </c>
      <c r="DR117" s="824"/>
      <c r="DS117" s="824"/>
      <c r="DT117" s="824"/>
      <c r="DU117" s="825"/>
      <c r="DV117" s="871" t="s">
        <v>128</v>
      </c>
      <c r="DW117" s="872"/>
      <c r="DX117" s="872"/>
      <c r="DY117" s="872"/>
      <c r="DZ117" s="873"/>
    </row>
    <row r="118" spans="1:130" s="247" customFormat="1" ht="26.25" customHeight="1" x14ac:dyDescent="0.15">
      <c r="A118" s="948" t="s">
        <v>428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426</v>
      </c>
      <c r="AB118" s="949"/>
      <c r="AC118" s="949"/>
      <c r="AD118" s="949"/>
      <c r="AE118" s="950"/>
      <c r="AF118" s="951" t="s">
        <v>308</v>
      </c>
      <c r="AG118" s="949"/>
      <c r="AH118" s="949"/>
      <c r="AI118" s="949"/>
      <c r="AJ118" s="950"/>
      <c r="AK118" s="951" t="s">
        <v>307</v>
      </c>
      <c r="AL118" s="949"/>
      <c r="AM118" s="949"/>
      <c r="AN118" s="949"/>
      <c r="AO118" s="950"/>
      <c r="AP118" s="952" t="s">
        <v>427</v>
      </c>
      <c r="AQ118" s="953"/>
      <c r="AR118" s="953"/>
      <c r="AS118" s="953"/>
      <c r="AT118" s="954"/>
      <c r="AU118" s="983"/>
      <c r="AV118" s="984"/>
      <c r="AW118" s="984"/>
      <c r="AX118" s="984"/>
      <c r="AY118" s="984"/>
      <c r="AZ118" s="926" t="s">
        <v>457</v>
      </c>
      <c r="BA118" s="927"/>
      <c r="BB118" s="927"/>
      <c r="BC118" s="927"/>
      <c r="BD118" s="927"/>
      <c r="BE118" s="927"/>
      <c r="BF118" s="927"/>
      <c r="BG118" s="927"/>
      <c r="BH118" s="927"/>
      <c r="BI118" s="927"/>
      <c r="BJ118" s="927"/>
      <c r="BK118" s="927"/>
      <c r="BL118" s="927"/>
      <c r="BM118" s="927"/>
      <c r="BN118" s="927"/>
      <c r="BO118" s="927"/>
      <c r="BP118" s="928"/>
      <c r="BQ118" s="929" t="s">
        <v>411</v>
      </c>
      <c r="BR118" s="892"/>
      <c r="BS118" s="892"/>
      <c r="BT118" s="892"/>
      <c r="BU118" s="892"/>
      <c r="BV118" s="892" t="s">
        <v>128</v>
      </c>
      <c r="BW118" s="892"/>
      <c r="BX118" s="892"/>
      <c r="BY118" s="892"/>
      <c r="BZ118" s="892"/>
      <c r="CA118" s="892" t="s">
        <v>128</v>
      </c>
      <c r="CB118" s="892"/>
      <c r="CC118" s="892"/>
      <c r="CD118" s="892"/>
      <c r="CE118" s="892"/>
      <c r="CF118" s="922" t="s">
        <v>128</v>
      </c>
      <c r="CG118" s="923"/>
      <c r="CH118" s="923"/>
      <c r="CI118" s="923"/>
      <c r="CJ118" s="923"/>
      <c r="CK118" s="978"/>
      <c r="CL118" s="865"/>
      <c r="CM118" s="868" t="s">
        <v>458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433</v>
      </c>
      <c r="DH118" s="824"/>
      <c r="DI118" s="824"/>
      <c r="DJ118" s="824"/>
      <c r="DK118" s="825"/>
      <c r="DL118" s="826" t="s">
        <v>411</v>
      </c>
      <c r="DM118" s="824"/>
      <c r="DN118" s="824"/>
      <c r="DO118" s="824"/>
      <c r="DP118" s="825"/>
      <c r="DQ118" s="826" t="s">
        <v>411</v>
      </c>
      <c r="DR118" s="824"/>
      <c r="DS118" s="824"/>
      <c r="DT118" s="824"/>
      <c r="DU118" s="825"/>
      <c r="DV118" s="871" t="s">
        <v>411</v>
      </c>
      <c r="DW118" s="872"/>
      <c r="DX118" s="872"/>
      <c r="DY118" s="872"/>
      <c r="DZ118" s="873"/>
    </row>
    <row r="119" spans="1:130" s="247" customFormat="1" ht="26.25" customHeight="1" x14ac:dyDescent="0.15">
      <c r="A119" s="862" t="s">
        <v>431</v>
      </c>
      <c r="B119" s="863"/>
      <c r="C119" s="938" t="s">
        <v>432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433</v>
      </c>
      <c r="AG119" s="942"/>
      <c r="AH119" s="942"/>
      <c r="AI119" s="942"/>
      <c r="AJ119" s="943"/>
      <c r="AK119" s="944" t="s">
        <v>128</v>
      </c>
      <c r="AL119" s="942"/>
      <c r="AM119" s="942"/>
      <c r="AN119" s="942"/>
      <c r="AO119" s="943"/>
      <c r="AP119" s="945" t="s">
        <v>433</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459</v>
      </c>
      <c r="BP119" s="925"/>
      <c r="BQ119" s="929">
        <v>22760527</v>
      </c>
      <c r="BR119" s="892"/>
      <c r="BS119" s="892"/>
      <c r="BT119" s="892"/>
      <c r="BU119" s="892"/>
      <c r="BV119" s="892">
        <v>22950896</v>
      </c>
      <c r="BW119" s="892"/>
      <c r="BX119" s="892"/>
      <c r="BY119" s="892"/>
      <c r="BZ119" s="892"/>
      <c r="CA119" s="892">
        <v>22798199</v>
      </c>
      <c r="CB119" s="892"/>
      <c r="CC119" s="892"/>
      <c r="CD119" s="892"/>
      <c r="CE119" s="892"/>
      <c r="CF119" s="790"/>
      <c r="CG119" s="791"/>
      <c r="CH119" s="791"/>
      <c r="CI119" s="791"/>
      <c r="CJ119" s="881"/>
      <c r="CK119" s="979"/>
      <c r="CL119" s="867"/>
      <c r="CM119" s="885" t="s">
        <v>460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128</v>
      </c>
      <c r="DH119" s="807"/>
      <c r="DI119" s="807"/>
      <c r="DJ119" s="807"/>
      <c r="DK119" s="808"/>
      <c r="DL119" s="809" t="s">
        <v>128</v>
      </c>
      <c r="DM119" s="807"/>
      <c r="DN119" s="807"/>
      <c r="DO119" s="807"/>
      <c r="DP119" s="808"/>
      <c r="DQ119" s="809" t="s">
        <v>128</v>
      </c>
      <c r="DR119" s="807"/>
      <c r="DS119" s="807"/>
      <c r="DT119" s="807"/>
      <c r="DU119" s="808"/>
      <c r="DV119" s="895" t="s">
        <v>128</v>
      </c>
      <c r="DW119" s="896"/>
      <c r="DX119" s="896"/>
      <c r="DY119" s="896"/>
      <c r="DZ119" s="897"/>
    </row>
    <row r="120" spans="1:130" s="247" customFormat="1" ht="26.25" customHeight="1" x14ac:dyDescent="0.15">
      <c r="A120" s="864"/>
      <c r="B120" s="865"/>
      <c r="C120" s="868" t="s">
        <v>437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128</v>
      </c>
      <c r="AG120" s="824"/>
      <c r="AH120" s="824"/>
      <c r="AI120" s="824"/>
      <c r="AJ120" s="825"/>
      <c r="AK120" s="826" t="s">
        <v>128</v>
      </c>
      <c r="AL120" s="824"/>
      <c r="AM120" s="824"/>
      <c r="AN120" s="824"/>
      <c r="AO120" s="825"/>
      <c r="AP120" s="871" t="s">
        <v>433</v>
      </c>
      <c r="AQ120" s="872"/>
      <c r="AR120" s="872"/>
      <c r="AS120" s="872"/>
      <c r="AT120" s="873"/>
      <c r="AU120" s="930" t="s">
        <v>461</v>
      </c>
      <c r="AV120" s="931"/>
      <c r="AW120" s="931"/>
      <c r="AX120" s="931"/>
      <c r="AY120" s="932"/>
      <c r="AZ120" s="907" t="s">
        <v>462</v>
      </c>
      <c r="BA120" s="852"/>
      <c r="BB120" s="852"/>
      <c r="BC120" s="852"/>
      <c r="BD120" s="852"/>
      <c r="BE120" s="852"/>
      <c r="BF120" s="852"/>
      <c r="BG120" s="852"/>
      <c r="BH120" s="852"/>
      <c r="BI120" s="852"/>
      <c r="BJ120" s="852"/>
      <c r="BK120" s="852"/>
      <c r="BL120" s="852"/>
      <c r="BM120" s="852"/>
      <c r="BN120" s="852"/>
      <c r="BO120" s="852"/>
      <c r="BP120" s="853"/>
      <c r="BQ120" s="908">
        <v>4263370</v>
      </c>
      <c r="BR120" s="889"/>
      <c r="BS120" s="889"/>
      <c r="BT120" s="889"/>
      <c r="BU120" s="889"/>
      <c r="BV120" s="889">
        <v>4780122</v>
      </c>
      <c r="BW120" s="889"/>
      <c r="BX120" s="889"/>
      <c r="BY120" s="889"/>
      <c r="BZ120" s="889"/>
      <c r="CA120" s="889">
        <v>4886900</v>
      </c>
      <c r="CB120" s="889"/>
      <c r="CC120" s="889"/>
      <c r="CD120" s="889"/>
      <c r="CE120" s="889"/>
      <c r="CF120" s="913">
        <v>46.6</v>
      </c>
      <c r="CG120" s="914"/>
      <c r="CH120" s="914"/>
      <c r="CI120" s="914"/>
      <c r="CJ120" s="914"/>
      <c r="CK120" s="915" t="s">
        <v>463</v>
      </c>
      <c r="CL120" s="899"/>
      <c r="CM120" s="899"/>
      <c r="CN120" s="899"/>
      <c r="CO120" s="900"/>
      <c r="CP120" s="919" t="s">
        <v>464</v>
      </c>
      <c r="CQ120" s="920"/>
      <c r="CR120" s="920"/>
      <c r="CS120" s="920"/>
      <c r="CT120" s="920"/>
      <c r="CU120" s="920"/>
      <c r="CV120" s="920"/>
      <c r="CW120" s="920"/>
      <c r="CX120" s="920"/>
      <c r="CY120" s="920"/>
      <c r="CZ120" s="920"/>
      <c r="DA120" s="920"/>
      <c r="DB120" s="920"/>
      <c r="DC120" s="920"/>
      <c r="DD120" s="920"/>
      <c r="DE120" s="920"/>
      <c r="DF120" s="921"/>
      <c r="DG120" s="908">
        <v>3029455</v>
      </c>
      <c r="DH120" s="889"/>
      <c r="DI120" s="889"/>
      <c r="DJ120" s="889"/>
      <c r="DK120" s="889"/>
      <c r="DL120" s="889">
        <v>2692115</v>
      </c>
      <c r="DM120" s="889"/>
      <c r="DN120" s="889"/>
      <c r="DO120" s="889"/>
      <c r="DP120" s="889"/>
      <c r="DQ120" s="889">
        <v>2470358</v>
      </c>
      <c r="DR120" s="889"/>
      <c r="DS120" s="889"/>
      <c r="DT120" s="889"/>
      <c r="DU120" s="889"/>
      <c r="DV120" s="890">
        <v>23.5</v>
      </c>
      <c r="DW120" s="890"/>
      <c r="DX120" s="890"/>
      <c r="DY120" s="890"/>
      <c r="DZ120" s="891"/>
    </row>
    <row r="121" spans="1:130" s="247" customFormat="1" ht="26.25" customHeight="1" x14ac:dyDescent="0.15">
      <c r="A121" s="864"/>
      <c r="B121" s="865"/>
      <c r="C121" s="910" t="s">
        <v>465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128</v>
      </c>
      <c r="AB121" s="824"/>
      <c r="AC121" s="824"/>
      <c r="AD121" s="824"/>
      <c r="AE121" s="825"/>
      <c r="AF121" s="826" t="s">
        <v>411</v>
      </c>
      <c r="AG121" s="824"/>
      <c r="AH121" s="824"/>
      <c r="AI121" s="824"/>
      <c r="AJ121" s="825"/>
      <c r="AK121" s="826" t="s">
        <v>128</v>
      </c>
      <c r="AL121" s="824"/>
      <c r="AM121" s="824"/>
      <c r="AN121" s="824"/>
      <c r="AO121" s="825"/>
      <c r="AP121" s="871" t="s">
        <v>128</v>
      </c>
      <c r="AQ121" s="872"/>
      <c r="AR121" s="872"/>
      <c r="AS121" s="872"/>
      <c r="AT121" s="873"/>
      <c r="AU121" s="933"/>
      <c r="AV121" s="934"/>
      <c r="AW121" s="934"/>
      <c r="AX121" s="934"/>
      <c r="AY121" s="935"/>
      <c r="AZ121" s="859" t="s">
        <v>466</v>
      </c>
      <c r="BA121" s="794"/>
      <c r="BB121" s="794"/>
      <c r="BC121" s="794"/>
      <c r="BD121" s="794"/>
      <c r="BE121" s="794"/>
      <c r="BF121" s="794"/>
      <c r="BG121" s="794"/>
      <c r="BH121" s="794"/>
      <c r="BI121" s="794"/>
      <c r="BJ121" s="794"/>
      <c r="BK121" s="794"/>
      <c r="BL121" s="794"/>
      <c r="BM121" s="794"/>
      <c r="BN121" s="794"/>
      <c r="BO121" s="794"/>
      <c r="BP121" s="795"/>
      <c r="BQ121" s="860">
        <v>2066427</v>
      </c>
      <c r="BR121" s="861"/>
      <c r="BS121" s="861"/>
      <c r="BT121" s="861"/>
      <c r="BU121" s="861"/>
      <c r="BV121" s="861">
        <v>2273682</v>
      </c>
      <c r="BW121" s="861"/>
      <c r="BX121" s="861"/>
      <c r="BY121" s="861"/>
      <c r="BZ121" s="861"/>
      <c r="CA121" s="861">
        <v>2282538</v>
      </c>
      <c r="CB121" s="861"/>
      <c r="CC121" s="861"/>
      <c r="CD121" s="861"/>
      <c r="CE121" s="861"/>
      <c r="CF121" s="922">
        <v>21.7</v>
      </c>
      <c r="CG121" s="923"/>
      <c r="CH121" s="923"/>
      <c r="CI121" s="923"/>
      <c r="CJ121" s="923"/>
      <c r="CK121" s="916"/>
      <c r="CL121" s="902"/>
      <c r="CM121" s="902"/>
      <c r="CN121" s="902"/>
      <c r="CO121" s="903"/>
      <c r="CP121" s="882" t="s">
        <v>467</v>
      </c>
      <c r="CQ121" s="883"/>
      <c r="CR121" s="883"/>
      <c r="CS121" s="883"/>
      <c r="CT121" s="883"/>
      <c r="CU121" s="883"/>
      <c r="CV121" s="883"/>
      <c r="CW121" s="883"/>
      <c r="CX121" s="883"/>
      <c r="CY121" s="883"/>
      <c r="CZ121" s="883"/>
      <c r="DA121" s="883"/>
      <c r="DB121" s="883"/>
      <c r="DC121" s="883"/>
      <c r="DD121" s="883"/>
      <c r="DE121" s="883"/>
      <c r="DF121" s="884"/>
      <c r="DG121" s="860">
        <v>11177</v>
      </c>
      <c r="DH121" s="861"/>
      <c r="DI121" s="861"/>
      <c r="DJ121" s="861"/>
      <c r="DK121" s="861"/>
      <c r="DL121" s="861">
        <v>9771</v>
      </c>
      <c r="DM121" s="861"/>
      <c r="DN121" s="861"/>
      <c r="DO121" s="861"/>
      <c r="DP121" s="861"/>
      <c r="DQ121" s="861">
        <v>8310</v>
      </c>
      <c r="DR121" s="861"/>
      <c r="DS121" s="861"/>
      <c r="DT121" s="861"/>
      <c r="DU121" s="861"/>
      <c r="DV121" s="838">
        <v>0.1</v>
      </c>
      <c r="DW121" s="838"/>
      <c r="DX121" s="838"/>
      <c r="DY121" s="838"/>
      <c r="DZ121" s="839"/>
    </row>
    <row r="122" spans="1:130" s="247" customFormat="1" ht="26.25" customHeight="1" x14ac:dyDescent="0.15">
      <c r="A122" s="864"/>
      <c r="B122" s="865"/>
      <c r="C122" s="868" t="s">
        <v>447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128</v>
      </c>
      <c r="AB122" s="824"/>
      <c r="AC122" s="824"/>
      <c r="AD122" s="824"/>
      <c r="AE122" s="825"/>
      <c r="AF122" s="826" t="s">
        <v>128</v>
      </c>
      <c r="AG122" s="824"/>
      <c r="AH122" s="824"/>
      <c r="AI122" s="824"/>
      <c r="AJ122" s="825"/>
      <c r="AK122" s="826" t="s">
        <v>128</v>
      </c>
      <c r="AL122" s="824"/>
      <c r="AM122" s="824"/>
      <c r="AN122" s="824"/>
      <c r="AO122" s="825"/>
      <c r="AP122" s="871" t="s">
        <v>433</v>
      </c>
      <c r="AQ122" s="872"/>
      <c r="AR122" s="872"/>
      <c r="AS122" s="872"/>
      <c r="AT122" s="873"/>
      <c r="AU122" s="933"/>
      <c r="AV122" s="934"/>
      <c r="AW122" s="934"/>
      <c r="AX122" s="934"/>
      <c r="AY122" s="935"/>
      <c r="AZ122" s="926" t="s">
        <v>468</v>
      </c>
      <c r="BA122" s="927"/>
      <c r="BB122" s="927"/>
      <c r="BC122" s="927"/>
      <c r="BD122" s="927"/>
      <c r="BE122" s="927"/>
      <c r="BF122" s="927"/>
      <c r="BG122" s="927"/>
      <c r="BH122" s="927"/>
      <c r="BI122" s="927"/>
      <c r="BJ122" s="927"/>
      <c r="BK122" s="927"/>
      <c r="BL122" s="927"/>
      <c r="BM122" s="927"/>
      <c r="BN122" s="927"/>
      <c r="BO122" s="927"/>
      <c r="BP122" s="928"/>
      <c r="BQ122" s="929">
        <v>16287704</v>
      </c>
      <c r="BR122" s="892"/>
      <c r="BS122" s="892"/>
      <c r="BT122" s="892"/>
      <c r="BU122" s="892"/>
      <c r="BV122" s="892">
        <v>16283517</v>
      </c>
      <c r="BW122" s="892"/>
      <c r="BX122" s="892"/>
      <c r="BY122" s="892"/>
      <c r="BZ122" s="892"/>
      <c r="CA122" s="892">
        <v>15914397</v>
      </c>
      <c r="CB122" s="892"/>
      <c r="CC122" s="892"/>
      <c r="CD122" s="892"/>
      <c r="CE122" s="892"/>
      <c r="CF122" s="893">
        <v>151.6</v>
      </c>
      <c r="CG122" s="894"/>
      <c r="CH122" s="894"/>
      <c r="CI122" s="894"/>
      <c r="CJ122" s="894"/>
      <c r="CK122" s="916"/>
      <c r="CL122" s="902"/>
      <c r="CM122" s="902"/>
      <c r="CN122" s="902"/>
      <c r="CO122" s="903"/>
      <c r="CP122" s="882" t="s">
        <v>469</v>
      </c>
      <c r="CQ122" s="883"/>
      <c r="CR122" s="883"/>
      <c r="CS122" s="883"/>
      <c r="CT122" s="883"/>
      <c r="CU122" s="883"/>
      <c r="CV122" s="883"/>
      <c r="CW122" s="883"/>
      <c r="CX122" s="883"/>
      <c r="CY122" s="883"/>
      <c r="CZ122" s="883"/>
      <c r="DA122" s="883"/>
      <c r="DB122" s="883"/>
      <c r="DC122" s="883"/>
      <c r="DD122" s="883"/>
      <c r="DE122" s="883"/>
      <c r="DF122" s="884"/>
      <c r="DG122" s="860" t="s">
        <v>128</v>
      </c>
      <c r="DH122" s="861"/>
      <c r="DI122" s="861"/>
      <c r="DJ122" s="861"/>
      <c r="DK122" s="861"/>
      <c r="DL122" s="861" t="s">
        <v>411</v>
      </c>
      <c r="DM122" s="861"/>
      <c r="DN122" s="861"/>
      <c r="DO122" s="861"/>
      <c r="DP122" s="861"/>
      <c r="DQ122" s="861" t="s">
        <v>433</v>
      </c>
      <c r="DR122" s="861"/>
      <c r="DS122" s="861"/>
      <c r="DT122" s="861"/>
      <c r="DU122" s="861"/>
      <c r="DV122" s="838" t="s">
        <v>128</v>
      </c>
      <c r="DW122" s="838"/>
      <c r="DX122" s="838"/>
      <c r="DY122" s="838"/>
      <c r="DZ122" s="839"/>
    </row>
    <row r="123" spans="1:130" s="247" customFormat="1" ht="26.25" customHeight="1" x14ac:dyDescent="0.15">
      <c r="A123" s="864"/>
      <c r="B123" s="865"/>
      <c r="C123" s="868" t="s">
        <v>453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433</v>
      </c>
      <c r="AB123" s="824"/>
      <c r="AC123" s="824"/>
      <c r="AD123" s="824"/>
      <c r="AE123" s="825"/>
      <c r="AF123" s="826" t="s">
        <v>411</v>
      </c>
      <c r="AG123" s="824"/>
      <c r="AH123" s="824"/>
      <c r="AI123" s="824"/>
      <c r="AJ123" s="825"/>
      <c r="AK123" s="826" t="s">
        <v>433</v>
      </c>
      <c r="AL123" s="824"/>
      <c r="AM123" s="824"/>
      <c r="AN123" s="824"/>
      <c r="AO123" s="825"/>
      <c r="AP123" s="871" t="s">
        <v>433</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470</v>
      </c>
      <c r="BP123" s="925"/>
      <c r="BQ123" s="879">
        <v>22617501</v>
      </c>
      <c r="BR123" s="880"/>
      <c r="BS123" s="880"/>
      <c r="BT123" s="880"/>
      <c r="BU123" s="880"/>
      <c r="BV123" s="880">
        <v>23337321</v>
      </c>
      <c r="BW123" s="880"/>
      <c r="BX123" s="880"/>
      <c r="BY123" s="880"/>
      <c r="BZ123" s="880"/>
      <c r="CA123" s="880">
        <v>23083835</v>
      </c>
      <c r="CB123" s="880"/>
      <c r="CC123" s="880"/>
      <c r="CD123" s="880"/>
      <c r="CE123" s="880"/>
      <c r="CF123" s="790"/>
      <c r="CG123" s="791"/>
      <c r="CH123" s="791"/>
      <c r="CI123" s="791"/>
      <c r="CJ123" s="881"/>
      <c r="CK123" s="916"/>
      <c r="CL123" s="902"/>
      <c r="CM123" s="902"/>
      <c r="CN123" s="902"/>
      <c r="CO123" s="903"/>
      <c r="CP123" s="882" t="s">
        <v>471</v>
      </c>
      <c r="CQ123" s="883"/>
      <c r="CR123" s="883"/>
      <c r="CS123" s="883"/>
      <c r="CT123" s="883"/>
      <c r="CU123" s="883"/>
      <c r="CV123" s="883"/>
      <c r="CW123" s="883"/>
      <c r="CX123" s="883"/>
      <c r="CY123" s="883"/>
      <c r="CZ123" s="883"/>
      <c r="DA123" s="883"/>
      <c r="DB123" s="883"/>
      <c r="DC123" s="883"/>
      <c r="DD123" s="883"/>
      <c r="DE123" s="883"/>
      <c r="DF123" s="884"/>
      <c r="DG123" s="823" t="s">
        <v>411</v>
      </c>
      <c r="DH123" s="824"/>
      <c r="DI123" s="824"/>
      <c r="DJ123" s="824"/>
      <c r="DK123" s="825"/>
      <c r="DL123" s="826" t="s">
        <v>411</v>
      </c>
      <c r="DM123" s="824"/>
      <c r="DN123" s="824"/>
      <c r="DO123" s="824"/>
      <c r="DP123" s="825"/>
      <c r="DQ123" s="826" t="s">
        <v>411</v>
      </c>
      <c r="DR123" s="824"/>
      <c r="DS123" s="824"/>
      <c r="DT123" s="824"/>
      <c r="DU123" s="825"/>
      <c r="DV123" s="871" t="s">
        <v>411</v>
      </c>
      <c r="DW123" s="872"/>
      <c r="DX123" s="872"/>
      <c r="DY123" s="872"/>
      <c r="DZ123" s="873"/>
    </row>
    <row r="124" spans="1:130" s="247" customFormat="1" ht="26.25" customHeight="1" thickBot="1" x14ac:dyDescent="0.2">
      <c r="A124" s="864"/>
      <c r="B124" s="865"/>
      <c r="C124" s="868" t="s">
        <v>456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128</v>
      </c>
      <c r="AG124" s="824"/>
      <c r="AH124" s="824"/>
      <c r="AI124" s="824"/>
      <c r="AJ124" s="825"/>
      <c r="AK124" s="826" t="s">
        <v>128</v>
      </c>
      <c r="AL124" s="824"/>
      <c r="AM124" s="824"/>
      <c r="AN124" s="824"/>
      <c r="AO124" s="825"/>
      <c r="AP124" s="871" t="s">
        <v>128</v>
      </c>
      <c r="AQ124" s="872"/>
      <c r="AR124" s="872"/>
      <c r="AS124" s="872"/>
      <c r="AT124" s="873"/>
      <c r="AU124" s="874" t="s">
        <v>472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1.3</v>
      </c>
      <c r="BR124" s="878"/>
      <c r="BS124" s="878"/>
      <c r="BT124" s="878"/>
      <c r="BU124" s="878"/>
      <c r="BV124" s="878" t="s">
        <v>411</v>
      </c>
      <c r="BW124" s="878"/>
      <c r="BX124" s="878"/>
      <c r="BY124" s="878"/>
      <c r="BZ124" s="878"/>
      <c r="CA124" s="878" t="s">
        <v>128</v>
      </c>
      <c r="CB124" s="878"/>
      <c r="CC124" s="878"/>
      <c r="CD124" s="878"/>
      <c r="CE124" s="878"/>
      <c r="CF124" s="768"/>
      <c r="CG124" s="769"/>
      <c r="CH124" s="769"/>
      <c r="CI124" s="769"/>
      <c r="CJ124" s="909"/>
      <c r="CK124" s="917"/>
      <c r="CL124" s="917"/>
      <c r="CM124" s="917"/>
      <c r="CN124" s="917"/>
      <c r="CO124" s="918"/>
      <c r="CP124" s="882" t="s">
        <v>473</v>
      </c>
      <c r="CQ124" s="883"/>
      <c r="CR124" s="883"/>
      <c r="CS124" s="883"/>
      <c r="CT124" s="883"/>
      <c r="CU124" s="883"/>
      <c r="CV124" s="883"/>
      <c r="CW124" s="883"/>
      <c r="CX124" s="883"/>
      <c r="CY124" s="883"/>
      <c r="CZ124" s="883"/>
      <c r="DA124" s="883"/>
      <c r="DB124" s="883"/>
      <c r="DC124" s="883"/>
      <c r="DD124" s="883"/>
      <c r="DE124" s="883"/>
      <c r="DF124" s="884"/>
      <c r="DG124" s="806" t="s">
        <v>411</v>
      </c>
      <c r="DH124" s="807"/>
      <c r="DI124" s="807"/>
      <c r="DJ124" s="807"/>
      <c r="DK124" s="808"/>
      <c r="DL124" s="809" t="s">
        <v>128</v>
      </c>
      <c r="DM124" s="807"/>
      <c r="DN124" s="807"/>
      <c r="DO124" s="807"/>
      <c r="DP124" s="808"/>
      <c r="DQ124" s="809" t="s">
        <v>128</v>
      </c>
      <c r="DR124" s="807"/>
      <c r="DS124" s="807"/>
      <c r="DT124" s="807"/>
      <c r="DU124" s="808"/>
      <c r="DV124" s="895" t="s">
        <v>411</v>
      </c>
      <c r="DW124" s="896"/>
      <c r="DX124" s="896"/>
      <c r="DY124" s="896"/>
      <c r="DZ124" s="897"/>
    </row>
    <row r="125" spans="1:130" s="247" customFormat="1" ht="26.25" customHeight="1" x14ac:dyDescent="0.15">
      <c r="A125" s="864"/>
      <c r="B125" s="865"/>
      <c r="C125" s="868" t="s">
        <v>458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128</v>
      </c>
      <c r="AB125" s="824"/>
      <c r="AC125" s="824"/>
      <c r="AD125" s="824"/>
      <c r="AE125" s="825"/>
      <c r="AF125" s="826" t="s">
        <v>411</v>
      </c>
      <c r="AG125" s="824"/>
      <c r="AH125" s="824"/>
      <c r="AI125" s="824"/>
      <c r="AJ125" s="825"/>
      <c r="AK125" s="826" t="s">
        <v>128</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474</v>
      </c>
      <c r="CL125" s="899"/>
      <c r="CM125" s="899"/>
      <c r="CN125" s="899"/>
      <c r="CO125" s="900"/>
      <c r="CP125" s="907" t="s">
        <v>475</v>
      </c>
      <c r="CQ125" s="852"/>
      <c r="CR125" s="852"/>
      <c r="CS125" s="852"/>
      <c r="CT125" s="852"/>
      <c r="CU125" s="852"/>
      <c r="CV125" s="852"/>
      <c r="CW125" s="852"/>
      <c r="CX125" s="852"/>
      <c r="CY125" s="852"/>
      <c r="CZ125" s="852"/>
      <c r="DA125" s="852"/>
      <c r="DB125" s="852"/>
      <c r="DC125" s="852"/>
      <c r="DD125" s="852"/>
      <c r="DE125" s="852"/>
      <c r="DF125" s="853"/>
      <c r="DG125" s="908" t="s">
        <v>411</v>
      </c>
      <c r="DH125" s="889"/>
      <c r="DI125" s="889"/>
      <c r="DJ125" s="889"/>
      <c r="DK125" s="889"/>
      <c r="DL125" s="889" t="s">
        <v>411</v>
      </c>
      <c r="DM125" s="889"/>
      <c r="DN125" s="889"/>
      <c r="DO125" s="889"/>
      <c r="DP125" s="889"/>
      <c r="DQ125" s="889" t="s">
        <v>411</v>
      </c>
      <c r="DR125" s="889"/>
      <c r="DS125" s="889"/>
      <c r="DT125" s="889"/>
      <c r="DU125" s="889"/>
      <c r="DV125" s="890" t="s">
        <v>128</v>
      </c>
      <c r="DW125" s="890"/>
      <c r="DX125" s="890"/>
      <c r="DY125" s="890"/>
      <c r="DZ125" s="891"/>
    </row>
    <row r="126" spans="1:130" s="247" customFormat="1" ht="26.25" customHeight="1" thickBot="1" x14ac:dyDescent="0.2">
      <c r="A126" s="864"/>
      <c r="B126" s="865"/>
      <c r="C126" s="868" t="s">
        <v>460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128</v>
      </c>
      <c r="AB126" s="824"/>
      <c r="AC126" s="824"/>
      <c r="AD126" s="824"/>
      <c r="AE126" s="825"/>
      <c r="AF126" s="826" t="s">
        <v>411</v>
      </c>
      <c r="AG126" s="824"/>
      <c r="AH126" s="824"/>
      <c r="AI126" s="824"/>
      <c r="AJ126" s="825"/>
      <c r="AK126" s="826" t="s">
        <v>128</v>
      </c>
      <c r="AL126" s="824"/>
      <c r="AM126" s="824"/>
      <c r="AN126" s="824"/>
      <c r="AO126" s="825"/>
      <c r="AP126" s="871" t="s">
        <v>128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476</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128</v>
      </c>
      <c r="DM126" s="861"/>
      <c r="DN126" s="861"/>
      <c r="DO126" s="861"/>
      <c r="DP126" s="861"/>
      <c r="DQ126" s="861" t="s">
        <v>128</v>
      </c>
      <c r="DR126" s="861"/>
      <c r="DS126" s="861"/>
      <c r="DT126" s="861"/>
      <c r="DU126" s="861"/>
      <c r="DV126" s="838" t="s">
        <v>128</v>
      </c>
      <c r="DW126" s="838"/>
      <c r="DX126" s="838"/>
      <c r="DY126" s="838"/>
      <c r="DZ126" s="839"/>
    </row>
    <row r="127" spans="1:130" s="247" customFormat="1" ht="26.25" customHeight="1" x14ac:dyDescent="0.15">
      <c r="A127" s="866"/>
      <c r="B127" s="867"/>
      <c r="C127" s="885" t="s">
        <v>477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411</v>
      </c>
      <c r="AB127" s="824"/>
      <c r="AC127" s="824"/>
      <c r="AD127" s="824"/>
      <c r="AE127" s="825"/>
      <c r="AF127" s="826" t="s">
        <v>128</v>
      </c>
      <c r="AG127" s="824"/>
      <c r="AH127" s="824"/>
      <c r="AI127" s="824"/>
      <c r="AJ127" s="825"/>
      <c r="AK127" s="826" t="s">
        <v>128</v>
      </c>
      <c r="AL127" s="824"/>
      <c r="AM127" s="824"/>
      <c r="AN127" s="824"/>
      <c r="AO127" s="825"/>
      <c r="AP127" s="871" t="s">
        <v>128</v>
      </c>
      <c r="AQ127" s="872"/>
      <c r="AR127" s="872"/>
      <c r="AS127" s="872"/>
      <c r="AT127" s="873"/>
      <c r="AU127" s="283"/>
      <c r="AV127" s="283"/>
      <c r="AW127" s="283"/>
      <c r="AX127" s="888" t="s">
        <v>478</v>
      </c>
      <c r="AY127" s="856"/>
      <c r="AZ127" s="856"/>
      <c r="BA127" s="856"/>
      <c r="BB127" s="856"/>
      <c r="BC127" s="856"/>
      <c r="BD127" s="856"/>
      <c r="BE127" s="857"/>
      <c r="BF127" s="855" t="s">
        <v>479</v>
      </c>
      <c r="BG127" s="856"/>
      <c r="BH127" s="856"/>
      <c r="BI127" s="856"/>
      <c r="BJ127" s="856"/>
      <c r="BK127" s="856"/>
      <c r="BL127" s="857"/>
      <c r="BM127" s="855" t="s">
        <v>480</v>
      </c>
      <c r="BN127" s="856"/>
      <c r="BO127" s="856"/>
      <c r="BP127" s="856"/>
      <c r="BQ127" s="856"/>
      <c r="BR127" s="856"/>
      <c r="BS127" s="857"/>
      <c r="BT127" s="855" t="s">
        <v>481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482</v>
      </c>
      <c r="CQ127" s="794"/>
      <c r="CR127" s="794"/>
      <c r="CS127" s="794"/>
      <c r="CT127" s="794"/>
      <c r="CU127" s="794"/>
      <c r="CV127" s="794"/>
      <c r="CW127" s="794"/>
      <c r="CX127" s="794"/>
      <c r="CY127" s="794"/>
      <c r="CZ127" s="794"/>
      <c r="DA127" s="794"/>
      <c r="DB127" s="794"/>
      <c r="DC127" s="794"/>
      <c r="DD127" s="794"/>
      <c r="DE127" s="794"/>
      <c r="DF127" s="795"/>
      <c r="DG127" s="860" t="s">
        <v>411</v>
      </c>
      <c r="DH127" s="861"/>
      <c r="DI127" s="861"/>
      <c r="DJ127" s="861"/>
      <c r="DK127" s="861"/>
      <c r="DL127" s="861" t="s">
        <v>411</v>
      </c>
      <c r="DM127" s="861"/>
      <c r="DN127" s="861"/>
      <c r="DO127" s="861"/>
      <c r="DP127" s="861"/>
      <c r="DQ127" s="861" t="s">
        <v>128</v>
      </c>
      <c r="DR127" s="861"/>
      <c r="DS127" s="861"/>
      <c r="DT127" s="861"/>
      <c r="DU127" s="861"/>
      <c r="DV127" s="838" t="s">
        <v>411</v>
      </c>
      <c r="DW127" s="838"/>
      <c r="DX127" s="838"/>
      <c r="DY127" s="838"/>
      <c r="DZ127" s="839"/>
    </row>
    <row r="128" spans="1:130" s="247" customFormat="1" ht="26.25" customHeight="1" thickBot="1" x14ac:dyDescent="0.2">
      <c r="A128" s="840" t="s">
        <v>483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484</v>
      </c>
      <c r="X128" s="842"/>
      <c r="Y128" s="842"/>
      <c r="Z128" s="843"/>
      <c r="AA128" s="844">
        <v>315311</v>
      </c>
      <c r="AB128" s="845"/>
      <c r="AC128" s="845"/>
      <c r="AD128" s="845"/>
      <c r="AE128" s="846"/>
      <c r="AF128" s="847">
        <v>317419</v>
      </c>
      <c r="AG128" s="845"/>
      <c r="AH128" s="845"/>
      <c r="AI128" s="845"/>
      <c r="AJ128" s="846"/>
      <c r="AK128" s="847">
        <v>310780</v>
      </c>
      <c r="AL128" s="845"/>
      <c r="AM128" s="845"/>
      <c r="AN128" s="845"/>
      <c r="AO128" s="846"/>
      <c r="AP128" s="848"/>
      <c r="AQ128" s="849"/>
      <c r="AR128" s="849"/>
      <c r="AS128" s="849"/>
      <c r="AT128" s="850"/>
      <c r="AU128" s="283"/>
      <c r="AV128" s="283"/>
      <c r="AW128" s="283"/>
      <c r="AX128" s="851" t="s">
        <v>485</v>
      </c>
      <c r="AY128" s="852"/>
      <c r="AZ128" s="852"/>
      <c r="BA128" s="852"/>
      <c r="BB128" s="852"/>
      <c r="BC128" s="852"/>
      <c r="BD128" s="852"/>
      <c r="BE128" s="853"/>
      <c r="BF128" s="830" t="s">
        <v>128</v>
      </c>
      <c r="BG128" s="831"/>
      <c r="BH128" s="831"/>
      <c r="BI128" s="831"/>
      <c r="BJ128" s="831"/>
      <c r="BK128" s="831"/>
      <c r="BL128" s="854"/>
      <c r="BM128" s="830">
        <v>13.07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486</v>
      </c>
      <c r="CQ128" s="772"/>
      <c r="CR128" s="772"/>
      <c r="CS128" s="772"/>
      <c r="CT128" s="772"/>
      <c r="CU128" s="772"/>
      <c r="CV128" s="772"/>
      <c r="CW128" s="772"/>
      <c r="CX128" s="772"/>
      <c r="CY128" s="772"/>
      <c r="CZ128" s="772"/>
      <c r="DA128" s="772"/>
      <c r="DB128" s="772"/>
      <c r="DC128" s="772"/>
      <c r="DD128" s="772"/>
      <c r="DE128" s="772"/>
      <c r="DF128" s="773"/>
      <c r="DG128" s="834" t="s">
        <v>411</v>
      </c>
      <c r="DH128" s="835"/>
      <c r="DI128" s="835"/>
      <c r="DJ128" s="835"/>
      <c r="DK128" s="835"/>
      <c r="DL128" s="835" t="s">
        <v>411</v>
      </c>
      <c r="DM128" s="835"/>
      <c r="DN128" s="835"/>
      <c r="DO128" s="835"/>
      <c r="DP128" s="835"/>
      <c r="DQ128" s="835" t="s">
        <v>411</v>
      </c>
      <c r="DR128" s="835"/>
      <c r="DS128" s="835"/>
      <c r="DT128" s="835"/>
      <c r="DU128" s="835"/>
      <c r="DV128" s="836" t="s">
        <v>128</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487</v>
      </c>
      <c r="X129" s="821"/>
      <c r="Y129" s="821"/>
      <c r="Z129" s="822"/>
      <c r="AA129" s="823">
        <v>11702672</v>
      </c>
      <c r="AB129" s="824"/>
      <c r="AC129" s="824"/>
      <c r="AD129" s="824"/>
      <c r="AE129" s="825"/>
      <c r="AF129" s="826">
        <v>11820931</v>
      </c>
      <c r="AG129" s="824"/>
      <c r="AH129" s="824"/>
      <c r="AI129" s="824"/>
      <c r="AJ129" s="825"/>
      <c r="AK129" s="826">
        <v>11875958</v>
      </c>
      <c r="AL129" s="824"/>
      <c r="AM129" s="824"/>
      <c r="AN129" s="824"/>
      <c r="AO129" s="825"/>
      <c r="AP129" s="827"/>
      <c r="AQ129" s="828"/>
      <c r="AR129" s="828"/>
      <c r="AS129" s="828"/>
      <c r="AT129" s="829"/>
      <c r="AU129" s="285"/>
      <c r="AV129" s="285"/>
      <c r="AW129" s="285"/>
      <c r="AX129" s="793" t="s">
        <v>488</v>
      </c>
      <c r="AY129" s="794"/>
      <c r="AZ129" s="794"/>
      <c r="BA129" s="794"/>
      <c r="BB129" s="794"/>
      <c r="BC129" s="794"/>
      <c r="BD129" s="794"/>
      <c r="BE129" s="795"/>
      <c r="BF129" s="813" t="s">
        <v>128</v>
      </c>
      <c r="BG129" s="814"/>
      <c r="BH129" s="814"/>
      <c r="BI129" s="814"/>
      <c r="BJ129" s="814"/>
      <c r="BK129" s="814"/>
      <c r="BL129" s="815"/>
      <c r="BM129" s="813">
        <v>18.07</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490</v>
      </c>
      <c r="X130" s="821"/>
      <c r="Y130" s="821"/>
      <c r="Z130" s="822"/>
      <c r="AA130" s="823">
        <v>1407274</v>
      </c>
      <c r="AB130" s="824"/>
      <c r="AC130" s="824"/>
      <c r="AD130" s="824"/>
      <c r="AE130" s="825"/>
      <c r="AF130" s="826">
        <v>1401179</v>
      </c>
      <c r="AG130" s="824"/>
      <c r="AH130" s="824"/>
      <c r="AI130" s="824"/>
      <c r="AJ130" s="825"/>
      <c r="AK130" s="826">
        <v>1378826</v>
      </c>
      <c r="AL130" s="824"/>
      <c r="AM130" s="824"/>
      <c r="AN130" s="824"/>
      <c r="AO130" s="825"/>
      <c r="AP130" s="827"/>
      <c r="AQ130" s="828"/>
      <c r="AR130" s="828"/>
      <c r="AS130" s="828"/>
      <c r="AT130" s="829"/>
      <c r="AU130" s="285"/>
      <c r="AV130" s="285"/>
      <c r="AW130" s="285"/>
      <c r="AX130" s="793" t="s">
        <v>491</v>
      </c>
      <c r="AY130" s="794"/>
      <c r="AZ130" s="794"/>
      <c r="BA130" s="794"/>
      <c r="BB130" s="794"/>
      <c r="BC130" s="794"/>
      <c r="BD130" s="794"/>
      <c r="BE130" s="795"/>
      <c r="BF130" s="796">
        <v>1.9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492</v>
      </c>
      <c r="X131" s="804"/>
      <c r="Y131" s="804"/>
      <c r="Z131" s="805"/>
      <c r="AA131" s="806">
        <v>10295398</v>
      </c>
      <c r="AB131" s="807"/>
      <c r="AC131" s="807"/>
      <c r="AD131" s="807"/>
      <c r="AE131" s="808"/>
      <c r="AF131" s="809">
        <v>10419752</v>
      </c>
      <c r="AG131" s="807"/>
      <c r="AH131" s="807"/>
      <c r="AI131" s="807"/>
      <c r="AJ131" s="808"/>
      <c r="AK131" s="809">
        <v>10497132</v>
      </c>
      <c r="AL131" s="807"/>
      <c r="AM131" s="807"/>
      <c r="AN131" s="807"/>
      <c r="AO131" s="808"/>
      <c r="AP131" s="810"/>
      <c r="AQ131" s="811"/>
      <c r="AR131" s="811"/>
      <c r="AS131" s="811"/>
      <c r="AT131" s="812"/>
      <c r="AU131" s="285"/>
      <c r="AV131" s="285"/>
      <c r="AW131" s="285"/>
      <c r="AX131" s="771" t="s">
        <v>493</v>
      </c>
      <c r="AY131" s="772"/>
      <c r="AZ131" s="772"/>
      <c r="BA131" s="772"/>
      <c r="BB131" s="772"/>
      <c r="BC131" s="772"/>
      <c r="BD131" s="772"/>
      <c r="BE131" s="773"/>
      <c r="BF131" s="774" t="s">
        <v>128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495</v>
      </c>
      <c r="W132" s="784"/>
      <c r="X132" s="784"/>
      <c r="Y132" s="784"/>
      <c r="Z132" s="785"/>
      <c r="AA132" s="786">
        <v>2.1597028109999998</v>
      </c>
      <c r="AB132" s="787"/>
      <c r="AC132" s="787"/>
      <c r="AD132" s="787"/>
      <c r="AE132" s="788"/>
      <c r="AF132" s="789">
        <v>1.263724895</v>
      </c>
      <c r="AG132" s="787"/>
      <c r="AH132" s="787"/>
      <c r="AI132" s="787"/>
      <c r="AJ132" s="788"/>
      <c r="AK132" s="789">
        <v>2.4216957159999999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496</v>
      </c>
      <c r="W133" s="763"/>
      <c r="X133" s="763"/>
      <c r="Y133" s="763"/>
      <c r="Z133" s="764"/>
      <c r="AA133" s="765">
        <v>3</v>
      </c>
      <c r="AB133" s="766"/>
      <c r="AC133" s="766"/>
      <c r="AD133" s="766"/>
      <c r="AE133" s="767"/>
      <c r="AF133" s="765">
        <v>2</v>
      </c>
      <c r="AG133" s="766"/>
      <c r="AH133" s="766"/>
      <c r="AI133" s="766"/>
      <c r="AJ133" s="767"/>
      <c r="AK133" s="765">
        <v>1.9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WsLc1gOUARAmYXiEYoukFmYSsyfk+BfJ3ldBqmCVm20bKxqPbj44ixChTcBKXn1Ob60z27gdePWB8hr2Af4PA==" saltValue="zWe4dWHbPaM5zxRowvJ6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HIcsos3bLEadMzSMx6lHiPJnVIP3eHK+XyjoQJgPdj5SaH77DOEG8tzoCxefBqCEQ5Jkyf5GsEyhuFfKzR3vg==" saltValue="H+lW4ocJlrM/l6Ty7OiA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HzFPnDoTxrxCs9MYq6m8q3D6+YpnnkWLuMAHSRNcuTSmjzONjLB/gYDTfO1j3RMLI1Ry5VCoom5jTv2LtCofA==" saltValue="M4bkYTlFlhYtssqNu+aat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3"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4"/>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7" t="s">
        <v>505</v>
      </c>
      <c r="AL9" s="1198"/>
      <c r="AM9" s="1198"/>
      <c r="AN9" s="1199"/>
      <c r="AO9" s="313">
        <v>3865079</v>
      </c>
      <c r="AP9" s="313">
        <v>65793</v>
      </c>
      <c r="AQ9" s="314">
        <v>57754</v>
      </c>
      <c r="AR9" s="315">
        <v>13.9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7" t="s">
        <v>506</v>
      </c>
      <c r="AL10" s="1198"/>
      <c r="AM10" s="1198"/>
      <c r="AN10" s="1199"/>
      <c r="AO10" s="316">
        <v>172953</v>
      </c>
      <c r="AP10" s="316">
        <v>2944</v>
      </c>
      <c r="AQ10" s="317">
        <v>3830</v>
      </c>
      <c r="AR10" s="318">
        <v>-23.1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7" t="s">
        <v>507</v>
      </c>
      <c r="AL11" s="1198"/>
      <c r="AM11" s="1198"/>
      <c r="AN11" s="1199"/>
      <c r="AO11" s="316">
        <v>43677</v>
      </c>
      <c r="AP11" s="316">
        <v>743</v>
      </c>
      <c r="AQ11" s="317">
        <v>6814</v>
      </c>
      <c r="AR11" s="318">
        <v>-89.1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7" t="s">
        <v>508</v>
      </c>
      <c r="AL12" s="1198"/>
      <c r="AM12" s="1198"/>
      <c r="AN12" s="1199"/>
      <c r="AO12" s="316">
        <v>51834</v>
      </c>
      <c r="AP12" s="316">
        <v>882</v>
      </c>
      <c r="AQ12" s="317">
        <v>1059</v>
      </c>
      <c r="AR12" s="318">
        <v>-16.7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7" t="s">
        <v>509</v>
      </c>
      <c r="AL13" s="1198"/>
      <c r="AM13" s="1198"/>
      <c r="AN13" s="1199"/>
      <c r="AO13" s="316" t="s">
        <v>510</v>
      </c>
      <c r="AP13" s="316" t="s">
        <v>510</v>
      </c>
      <c r="AQ13" s="317">
        <v>4</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7" t="s">
        <v>511</v>
      </c>
      <c r="AL14" s="1198"/>
      <c r="AM14" s="1198"/>
      <c r="AN14" s="1199"/>
      <c r="AO14" s="316">
        <v>142124</v>
      </c>
      <c r="AP14" s="316">
        <v>2419</v>
      </c>
      <c r="AQ14" s="317">
        <v>2651</v>
      </c>
      <c r="AR14" s="318">
        <v>-8.8000000000000007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7" t="s">
        <v>512</v>
      </c>
      <c r="AL15" s="1198"/>
      <c r="AM15" s="1198"/>
      <c r="AN15" s="1199"/>
      <c r="AO15" s="316">
        <v>52687</v>
      </c>
      <c r="AP15" s="316">
        <v>897</v>
      </c>
      <c r="AQ15" s="317">
        <v>1352</v>
      </c>
      <c r="AR15" s="318">
        <v>-33.700000000000003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00" t="s">
        <v>513</v>
      </c>
      <c r="AL16" s="1201"/>
      <c r="AM16" s="1201"/>
      <c r="AN16" s="1202"/>
      <c r="AO16" s="316">
        <v>-211787</v>
      </c>
      <c r="AP16" s="316">
        <v>-3605</v>
      </c>
      <c r="AQ16" s="317">
        <v>-4074</v>
      </c>
      <c r="AR16" s="318">
        <v>-11.5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00" t="s">
        <v>187</v>
      </c>
      <c r="AL17" s="1201"/>
      <c r="AM17" s="1201"/>
      <c r="AN17" s="1202"/>
      <c r="AO17" s="316">
        <v>4116567</v>
      </c>
      <c r="AP17" s="316">
        <v>70074</v>
      </c>
      <c r="AQ17" s="317">
        <v>69392</v>
      </c>
      <c r="AR17" s="318">
        <v>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4" t="s">
        <v>518</v>
      </c>
      <c r="AL21" s="1195"/>
      <c r="AM21" s="1195"/>
      <c r="AN21" s="1196"/>
      <c r="AO21" s="328">
        <v>6.4</v>
      </c>
      <c r="AP21" s="329">
        <v>6.31</v>
      </c>
      <c r="AQ21" s="330">
        <v>0.09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4" t="s">
        <v>519</v>
      </c>
      <c r="AL22" s="1195"/>
      <c r="AM22" s="1195"/>
      <c r="AN22" s="1196"/>
      <c r="AO22" s="333">
        <v>99</v>
      </c>
      <c r="AP22" s="334">
        <v>98.4</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3"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4"/>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5" t="s">
        <v>523</v>
      </c>
      <c r="AL32" s="1186"/>
      <c r="AM32" s="1186"/>
      <c r="AN32" s="1187"/>
      <c r="AO32" s="343">
        <v>1707642</v>
      </c>
      <c r="AP32" s="343">
        <v>29068</v>
      </c>
      <c r="AQ32" s="344">
        <v>34189</v>
      </c>
      <c r="AR32" s="345">
        <v>-15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5" t="s">
        <v>524</v>
      </c>
      <c r="AL33" s="1186"/>
      <c r="AM33" s="1186"/>
      <c r="AN33" s="1187"/>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5" t="s">
        <v>525</v>
      </c>
      <c r="AL34" s="1186"/>
      <c r="AM34" s="1186"/>
      <c r="AN34" s="1187"/>
      <c r="AO34" s="343" t="s">
        <v>510</v>
      </c>
      <c r="AP34" s="343" t="s">
        <v>510</v>
      </c>
      <c r="AQ34" s="344">
        <v>16</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5" t="s">
        <v>526</v>
      </c>
      <c r="AL35" s="1186"/>
      <c r="AM35" s="1186"/>
      <c r="AN35" s="1187"/>
      <c r="AO35" s="343">
        <v>234967</v>
      </c>
      <c r="AP35" s="343">
        <v>4000</v>
      </c>
      <c r="AQ35" s="344">
        <v>9412</v>
      </c>
      <c r="AR35" s="345">
        <v>-57.5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5" t="s">
        <v>527</v>
      </c>
      <c r="AL36" s="1186"/>
      <c r="AM36" s="1186"/>
      <c r="AN36" s="1187"/>
      <c r="AO36" s="343">
        <v>1206</v>
      </c>
      <c r="AP36" s="343">
        <v>21</v>
      </c>
      <c r="AQ36" s="344">
        <v>2024</v>
      </c>
      <c r="AR36" s="345">
        <v>-99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5" t="s">
        <v>528</v>
      </c>
      <c r="AL37" s="1186"/>
      <c r="AM37" s="1186"/>
      <c r="AN37" s="1187"/>
      <c r="AO37" s="343" t="s">
        <v>510</v>
      </c>
      <c r="AP37" s="343" t="s">
        <v>510</v>
      </c>
      <c r="AQ37" s="344">
        <v>1165</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8" t="s">
        <v>529</v>
      </c>
      <c r="AL38" s="1189"/>
      <c r="AM38" s="1189"/>
      <c r="AN38" s="1190"/>
      <c r="AO38" s="346" t="s">
        <v>510</v>
      </c>
      <c r="AP38" s="346" t="s">
        <v>510</v>
      </c>
      <c r="AQ38" s="347">
        <v>2</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8" t="s">
        <v>530</v>
      </c>
      <c r="AL39" s="1189"/>
      <c r="AM39" s="1189"/>
      <c r="AN39" s="1190"/>
      <c r="AO39" s="343">
        <v>-310780</v>
      </c>
      <c r="AP39" s="343">
        <v>-5290</v>
      </c>
      <c r="AQ39" s="344">
        <v>-6367</v>
      </c>
      <c r="AR39" s="345">
        <v>-16.899999999999999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5" t="s">
        <v>531</v>
      </c>
      <c r="AL40" s="1186"/>
      <c r="AM40" s="1186"/>
      <c r="AN40" s="1187"/>
      <c r="AO40" s="343">
        <v>-1378826</v>
      </c>
      <c r="AP40" s="343">
        <v>-23471</v>
      </c>
      <c r="AQ40" s="344">
        <v>-28963</v>
      </c>
      <c r="AR40" s="345">
        <v>-19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1" t="s">
        <v>300</v>
      </c>
      <c r="AL41" s="1192"/>
      <c r="AM41" s="1192"/>
      <c r="AN41" s="1193"/>
      <c r="AO41" s="343">
        <v>254209</v>
      </c>
      <c r="AP41" s="343">
        <v>4327</v>
      </c>
      <c r="AQ41" s="344">
        <v>11478</v>
      </c>
      <c r="AR41" s="345">
        <v>-62.3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8" t="s">
        <v>500</v>
      </c>
      <c r="AN49" s="1180" t="s">
        <v>535</v>
      </c>
      <c r="AO49" s="1181"/>
      <c r="AP49" s="1181"/>
      <c r="AQ49" s="1181"/>
      <c r="AR49" s="1182"/>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9"/>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1700982</v>
      </c>
      <c r="AN51" s="365">
        <v>29401</v>
      </c>
      <c r="AO51" s="366">
        <v>39.1</v>
      </c>
      <c r="AP51" s="367">
        <v>47278</v>
      </c>
      <c r="AQ51" s="368">
        <v>-28.6</v>
      </c>
      <c r="AR51" s="369">
        <v>67.7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853085</v>
      </c>
      <c r="AN52" s="373">
        <v>14745</v>
      </c>
      <c r="AO52" s="374">
        <v>-6.6</v>
      </c>
      <c r="AP52" s="375">
        <v>24096</v>
      </c>
      <c r="AQ52" s="376">
        <v>-24.3</v>
      </c>
      <c r="AR52" s="377">
        <v>17.7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1342136</v>
      </c>
      <c r="AN53" s="365">
        <v>23125</v>
      </c>
      <c r="AO53" s="366">
        <v>-21.3</v>
      </c>
      <c r="AP53" s="367">
        <v>44504</v>
      </c>
      <c r="AQ53" s="368">
        <v>-5.9</v>
      </c>
      <c r="AR53" s="369">
        <v>-15.4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1050129</v>
      </c>
      <c r="AN54" s="373">
        <v>18094</v>
      </c>
      <c r="AO54" s="374">
        <v>22.7</v>
      </c>
      <c r="AP54" s="375">
        <v>25876</v>
      </c>
      <c r="AQ54" s="376">
        <v>7.4</v>
      </c>
      <c r="AR54" s="377">
        <v>15.3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1701943</v>
      </c>
      <c r="AN55" s="365">
        <v>29227</v>
      </c>
      <c r="AO55" s="366">
        <v>26.4</v>
      </c>
      <c r="AP55" s="367">
        <v>47820</v>
      </c>
      <c r="AQ55" s="368">
        <v>7.5</v>
      </c>
      <c r="AR55" s="369">
        <v>18.899999999999999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996069</v>
      </c>
      <c r="AN56" s="373">
        <v>17105</v>
      </c>
      <c r="AO56" s="374">
        <v>-5.5</v>
      </c>
      <c r="AP56" s="375">
        <v>25855</v>
      </c>
      <c r="AQ56" s="376">
        <v>-0.1</v>
      </c>
      <c r="AR56" s="377">
        <v>-5.4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2838569</v>
      </c>
      <c r="AN57" s="365">
        <v>48484</v>
      </c>
      <c r="AO57" s="366">
        <v>65.900000000000006</v>
      </c>
      <c r="AP57" s="367">
        <v>41934</v>
      </c>
      <c r="AQ57" s="368">
        <v>-12.3</v>
      </c>
      <c r="AR57" s="369">
        <v>78.2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1269065</v>
      </c>
      <c r="AN58" s="373">
        <v>21676</v>
      </c>
      <c r="AO58" s="374">
        <v>26.7</v>
      </c>
      <c r="AP58" s="375">
        <v>23352</v>
      </c>
      <c r="AQ58" s="376">
        <v>-9.6999999999999993</v>
      </c>
      <c r="AR58" s="377">
        <v>36.4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1557237</v>
      </c>
      <c r="AN59" s="365">
        <v>26508</v>
      </c>
      <c r="AO59" s="366">
        <v>-45.3</v>
      </c>
      <c r="AP59" s="367">
        <v>45588</v>
      </c>
      <c r="AQ59" s="368">
        <v>8.6999999999999993</v>
      </c>
      <c r="AR59" s="369">
        <v>-54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1106554</v>
      </c>
      <c r="AN60" s="373">
        <v>18836</v>
      </c>
      <c r="AO60" s="374">
        <v>-13.1</v>
      </c>
      <c r="AP60" s="375">
        <v>24150</v>
      </c>
      <c r="AQ60" s="376">
        <v>3.4</v>
      </c>
      <c r="AR60" s="377">
        <v>-16.5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1828173</v>
      </c>
      <c r="AN61" s="380">
        <v>31349</v>
      </c>
      <c r="AO61" s="381">
        <v>13</v>
      </c>
      <c r="AP61" s="382">
        <v>45425</v>
      </c>
      <c r="AQ61" s="383">
        <v>-6.1</v>
      </c>
      <c r="AR61" s="369">
        <v>19.100000000000001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1054980</v>
      </c>
      <c r="AN62" s="373">
        <v>18091</v>
      </c>
      <c r="AO62" s="374">
        <v>4.8</v>
      </c>
      <c r="AP62" s="375">
        <v>24666</v>
      </c>
      <c r="AQ62" s="376">
        <v>-4.7</v>
      </c>
      <c r="AR62" s="377">
        <v>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GOsAhZOQ8vitbxlk+ZxS1c39hgLCASDJseDvc+FypR8sRL2k6uVlMEF8ybfgeHLgJlz+Tg+EXd+pzHCcUpvKQ==" saltValue="U7ufmX2zvb4MOqsuKS2o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YLif/0NwRGFDZtywMo+LAbgr/wrkCGodVKijnpONDGbSvQ8EGUecukhhTGNq2rvga3FqIyPa0HTnUWTlgmhVoA==" saltValue="1Tctpcn/cTmzHm0P3P+1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MfS+FOOWm81I/bqfjNV95kUS9FTZDkSuCMgHUzWz4iVGgHiyC3of5ue6cN4iHfkmxU86Rr+Wkh7X/v0PPBT7Vg==" saltValue="41CmmNf7/Y4OvUTPME6A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4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3" t="s">
        <v>3</v>
      </c>
      <c r="D47" s="1203"/>
      <c r="E47" s="1204"/>
      <c r="F47" s="11">
        <v>27.08</v>
      </c>
      <c r="G47" s="12">
        <v>27.25</v>
      </c>
      <c r="H47" s="12">
        <v>27.01</v>
      </c>
      <c r="I47" s="12">
        <v>26.78</v>
      </c>
      <c r="J47" s="13">
        <v>25.58</v>
      </c>
    </row>
    <row r="48" spans="2:10" ht="57.75" customHeight="1" x14ac:dyDescent="0.15">
      <c r="B48" s="14"/>
      <c r="C48" s="1205" t="s">
        <v>4</v>
      </c>
      <c r="D48" s="1205"/>
      <c r="E48" s="1206"/>
      <c r="F48" s="15">
        <v>6.78</v>
      </c>
      <c r="G48" s="16">
        <v>4.2699999999999996</v>
      </c>
      <c r="H48" s="16">
        <v>4.03</v>
      </c>
      <c r="I48" s="16">
        <v>3.94</v>
      </c>
      <c r="J48" s="17">
        <v>0.43</v>
      </c>
    </row>
    <row r="49" spans="2:10" ht="57.75" customHeight="1" thickBot="1" x14ac:dyDescent="0.2">
      <c r="B49" s="18"/>
      <c r="C49" s="1207" t="s">
        <v>5</v>
      </c>
      <c r="D49" s="1207"/>
      <c r="E49" s="1208"/>
      <c r="F49" s="19">
        <v>1.1499999999999999</v>
      </c>
      <c r="G49" s="20" t="s">
        <v>556</v>
      </c>
      <c r="H49" s="20" t="s">
        <v>557</v>
      </c>
      <c r="I49" s="20" t="s">
        <v>558</v>
      </c>
      <c r="J49" s="21" t="s">
        <v>559</v>
      </c>
    </row>
    <row r="50" spans="2:10" ht="13.5" customHeight="1" x14ac:dyDescent="0.15"/>
  </sheetData>
  <sheetProtection algorithmName="SHA-512" hashValue="zbxBXy000UwDo+89ro4OJLASLJeRckYzrXa7U+rqS+I08dZAQXVwdHn61ccE2c422VvVZCBepqgRgHO31TP+hQ==" saltValue="w7pGMyfv7Y8dgbWH/AUp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oj001586</dc:creator>
  <cp:lastModifiedBy>大阪府</cp:lastModifiedBy>
  <cp:lastPrinted>2021-03-19T08:07:26Z</cp:lastPrinted>
  <dcterms:created xsi:type="dcterms:W3CDTF">2021-03-19T07:32:55Z</dcterms:created>
  <dcterms:modified xsi:type="dcterms:W3CDTF">2021-10-29T07:27:47Z</dcterms:modified>
</cp:coreProperties>
</file>