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<sst xmlns="http://schemas.openxmlformats.org/spreadsheetml/2006/main" count="1125" uniqueCount="609">
  <si>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</si>
  <si>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</si>
  <si>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</si>
  <si>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</si>
  <si>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</si>
  <si>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</si>
  <si>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</si>
  <si>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</si>
  <si>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</si>
  <si>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</si>
  <si>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</si>
  <si>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</si>
  <si>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</si>
  <si>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</si>
  <si>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</si>
  <si>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</si>
  <si>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</si>
  <si>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</si>
  <si>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</si>
  <si>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</si>
  <si>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</si>
  <si>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</si>
  <si>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</si>
  <si>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</si>
  <si>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</si>
  <si>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</si>
  <si>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</si>
  <si>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</si>
  <si>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</si>
  <si>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</si>
  <si>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</si>
  <si>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</si>
  <si>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</si>
  <si>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</si>
  <si>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</si>
  <si>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</si>
  <si>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</si>
  <si>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</si>
  <si>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</si>
  <si>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</si>
  <si>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</si>
  <si>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</si>
  <si>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</si>
  <si>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</si>
  <si>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</si>
  <si>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</si>
  <si>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</si>
  <si>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</si>
  <si>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</si>
  <si>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</si>
  <si>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</si>
  <si>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</si>
  <si>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</si>
  <si>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</si>
  <si>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</si>
  <si>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</si>
  <si>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</si>
  <si>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</si>
  <si>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</si>
  <si>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</si>
  <si>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</si>
  <si>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</si>
  <si>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</si>
  <si>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</si>
  <si>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</si>
  <si>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</si>
  <si>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</si>
  <si>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</si>
  <si>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</si>
  <si>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</si>
  <si>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</si>
  <si>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</si>
  <si>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</si>
  <si>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</si>
  <si>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</si>
  <si>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</si>
  <si>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</si>
  <si>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</si>
  <si>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</si>
  <si>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</si>
  <si>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</si>
  <si>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</si>
  <si>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</si>
  <si>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</si>
  <si>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</si>
  <si>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</si>
  <si>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</si>
  <si>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</si>
  <si>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</si>
  <si>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</si>
  <si>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</si>
  <si>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</si>
  <si>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</si>
  <si>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</si>
  <si>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</si>
  <si>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</si>
  <si>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</si>
  <si>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</si>
  <si>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四條畷市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</si>
  <si>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</si>
  <si>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</si>
  <si>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</si>
  <si>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</si>
  <si>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</si>
  <si>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</si>
  <si>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</si>
  <si>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</si>
  <si>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</si>
  <si>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</si>
  <si>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</si>
  <si>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</si>
  <si>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</si>
  <si>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</si>
  <si>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</si>
  <si>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</si>
  <si>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</si>
  <si>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</si>
  <si>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</si>
  <si>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</si>
  <si>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</si>
  <si>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</si>
  <si>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</si>
  <si>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</si>
  <si>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</si>
  <si>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</si>
  <si>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</si>
  <si>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</si>
  <si>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</si>
  <si>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</si>
  <si>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</si>
  <si>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</si>
  <si>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</si>
  <si>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</si>
  <si>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</si>
  <si>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</si>
  <si>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</si>
  <si>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</si>
  <si>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</si>
  <si>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</si>
  <si>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</si>
  <si>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</si>
  <si>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</si>
  <si>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</si>
  <si>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</si>
  <si>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</si>
  <si>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</si>
  <si>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</si>
  <si>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</si>
  <si>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</si>
  <si>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</si>
  <si>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</si>
  <si>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</si>
  <si>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</si>
  <si>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</si>
  <si>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</si>
  <si>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</si>
  <si>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</si>
  <si>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</si>
  <si>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</si>
  <si>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</si>
  <si>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</si>
  <si>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</si>
  <si>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</si>
  <si>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</si>
  <si>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</si>
  <si>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</si>
  <si>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</si>
  <si>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</si>
  <si>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</si>
  <si>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</si>
  <si>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</si>
  <si>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</si>
  <si>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</si>
  <si>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</si>
  <si>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</si>
  <si>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</si>
  <si>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</si>
  <si>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</si>
  <si>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</si>
  <si>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</si>
  <si>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</si>
  <si>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</si>
  <si>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</si>
  <si>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</si>
  <si>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</si>
  <si>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</si>
  <si>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</si>
  <si>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</si>
  <si>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</si>
  <si>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</si>
  <si>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</si>
  <si>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</si>
  <si>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</si>
  <si>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</si>
  <si>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</si>
  <si>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</si>
  <si>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</si>
  <si>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</si>
  <si>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</si>
  <si>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</si>
  <si>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</si>
  <si>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</si>
  <si>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</si>
  <si>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</si>
  <si>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</si>
  <si>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</si>
  <si>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</si>
  <si>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</si>
  <si>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</si>
  <si>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</si>
  <si>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</si>
  <si>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</si>
  <si>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</si>
  <si>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</si>
  <si>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大阪府四條畷市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</si>
  <si>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</si>
  <si>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</si>
  <si>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</si>
  <si>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</si>
  <si>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</si>
  <si>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</si>
  <si>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</si>
  <si>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</si>
  <si>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</si>
  <si>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</si>
  <si>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</si>
  <si>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</si>
  <si>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</si>
  <si>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</si>
  <si>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</si>
  <si>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</si>
  <si>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</si>
  <si>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</si>
  <si>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</si>
  <si>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</si>
  <si>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</si>
  <si>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</si>
  <si>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</si>
  <si>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</si>
  <si>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</si>
  <si>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</si>
  <si>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</si>
  <si>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</si>
  <si>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</si>
  <si>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</si>
  <si>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</si>
  <si>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</si>
  <si>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</si>
  <si>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</si>
  <si>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</si>
  <si>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</si>
  <si>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</si>
  <si>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</si>
  <si>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</si>
  <si>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</si>
  <si>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</si>
  <si>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</si>
  <si>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</si>
  <si>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</si>
  <si>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</si>
  <si>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</si>
  <si>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</si>
  <si>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</si>
  <si>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</si>
  <si>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</si>
  <si>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</si>
  <si>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</si>
  <si>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</si>
  <si>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</si>
  <si>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</si>
  <si>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</si>
  <si>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</si>
  <si>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</si>
  <si>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</si>
  <si>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</si>
  <si>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</si>
  <si>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</si>
  <si>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</si>
  <si>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</si>
  <si>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</si>
  <si>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</si>
  <si>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</si>
  <si>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</si>
  <si>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</si>
  <si>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</si>
  <si>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</si>
  <si>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</si>
  <si>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</si>
  <si>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</si>
  <si>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</si>
  <si>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</si>
  <si>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</si>
  <si>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</si>
  <si>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</si>
  <si>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</si>
  <si>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</si>
  <si>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</si>
  <si>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</si>
  <si>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</si>
  <si>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</si>
  <si>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</si>
  <si>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</si>
  <si>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</si>
  <si>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</si>
  <si>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</si>
  <si>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</si>
  <si>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</si>
  <si>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</si>
  <si>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</si>
  <si>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</si>
  <si>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</si>
  <si>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</si>
  <si>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</si>
  <si>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</si>
  <si>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</si>
  <si>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</si>
  <si>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</si>
  <si>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</si>
  <si>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</si>
  <si>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</si>
  <si>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</si>
  <si>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</si>
  <si>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</si>
  <si>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</si>
  <si>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</si>
  <si>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</si>
  <si>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</si>
  <si>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</si>
  <si>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</si>
  <si>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</si>
  <si>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</si>
  <si>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</si>
  <si>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</si>
  <si>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</si>
  <si>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</si>
  <si>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</si>
  <si>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</si>
  <si>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</si>
  <si>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</si>
  <si>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</si>
  <si>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</si>
  <si>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</si>
  <si>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</si>
  <si>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</si>
  <si>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</si>
  <si>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</si>
  <si>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</si>
  <si>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</si>
  <si>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</si>
  <si>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</si>
  <si>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</si>
  <si>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</si>
  <si>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</si>
  <si>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</si>
  <si>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</si>
  <si>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</si>
  <si>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</si>
  <si>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</si>
  <si>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</si>
  <si>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</si>
  <si>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</si>
  <si>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</si>
  <si>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</si>
  <si>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</si>
  <si>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</si>
  <si>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</si>
  <si>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</si>
  <si>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大阪府四條畷市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</si>
  <si>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</si>
  <si>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</si>
  <si>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</si>
  <si>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</si>
  <si>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</si>
  <si>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</si>
  <si>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</si>
  <si>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</si>
  <si>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</si>
  <si>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</si>
  <si>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</si>
  <si>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</si>
  <si>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</si>
  <si>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</si>
  <si>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</si>
  <si>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</si>
  <si>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</si>
  <si>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</si>
  <si>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</si>
  <si>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</si>
  <si>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</si>
  <si>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</si>
  <si>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</si>
  <si>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</si>
  <si>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</si>
  <si>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</si>
  <si>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</si>
  <si>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</si>
  <si>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</si>
  <si>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</si>
  <si>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</si>
  <si>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</si>
  <si>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</si>
  <si>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</si>
  <si>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</si>
  <si>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</si>
  <si>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</si>
  <si>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</si>
  <si>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</si>
  <si>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</si>
  <si>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</si>
  <si>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</si>
  <si>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</si>
  <si>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</si>
  <si>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</si>
  <si>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</si>
  <si>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</si>
  <si>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</si>
  <si>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</si>
  <si>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</si>
  <si>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</si>
  <si>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</si>
  <si>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</si>
  <si>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</si>
  <si>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</si>
  <si>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</si>
  <si>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</si>
  <si>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</si>
  <si>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</si>
  <si>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</si>
  <si>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</si>
  <si>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</si>
  <si>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</si>
  <si>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</si>
  <si>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</si>
  <si>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</si>
  <si>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</si>
  <si>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</si>
  <si>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</si>
  <si>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</si>
  <si>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</si>
  <si>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</si>
  <si>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</si>
  <si>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</si>
  <si>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</si>
  <si>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</si>
  <si>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</si>
  <si>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</si>
  <si>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</si>
  <si>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</si>
  <si>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</si>
  <si>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</si>
  <si>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</si>
  <si>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</si>
  <si>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</si>
  <si>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</si>
  <si>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</si>
  <si>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</si>
  <si>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</si>
  <si>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</si>
  <si>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</si>
  <si>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</si>
  <si>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</si>
  <si>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</si>
  <si>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</si>
  <si>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</si>
  <si>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</si>
  <si>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</si>
  <si>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</si>
  <si>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</si>
  <si>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</si>
  <si>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</si>
  <si>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</si>
  <si>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</si>
  <si>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</si>
  <si>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</si>
  <si>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</si>
  <si>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</si>
  <si>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</si>
  <si>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</si>
  <si>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</si>
  <si>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</si>
  <si>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</si>
  <si>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</si>
  <si>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</si>
  <si>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</si>
  <si>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</si>
  <si>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</si>
  <si>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</si>
  <si>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</si>
  <si>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</si>
  <si>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</si>
  <si>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</si>
  <si>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</si>
  <si>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</si>
  <si>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</si>
  <si>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</si>
  <si>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</si>
  <si>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</si>
  <si>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</si>
  <si>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</si>
  <si>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</si>
  <si>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</si>
  <si>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</si>
  <si>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</si>
  <si>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</si>
  <si>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</si>
  <si>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</si>
  <si>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</si>
  <si>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</si>
  <si>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</si>
  <si>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</si>
  <si>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</si>
  <si>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</si>
  <si>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</si>
  <si>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</si>
  <si>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</si>
  <si>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</si>
  <si>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</si>
  <si>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</si>
  <si>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</si>
  <si>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</si>
  <si>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</si>
  <si>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</si>
  <si>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</si>
  <si>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</si>
  <si>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</si>
  <si>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</si>
  <si>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</si>
  <si>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</si>
  <si>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</si>
  <si>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</si>
  <si>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</si>
  <si>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</si>
  <si>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</si>
  <si>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</si>
  <si>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</si>
  <si>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</si>
  <si>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</si>
  <si>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</si>
  <si>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</si>
  <si>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</si>
  <si>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</si>
  <si>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</si>
  <si>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</si>
  <si>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</si>
  <si>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</si>
  <si>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</si>
  <si>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</si>
  <si>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</si>
  <si>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</si>
  <si>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</si>
  <si>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</si>
  <si>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</si>
  <si>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</si>
  <si>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</si>
  <si>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</si>
  <si>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</si>
  <si>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</si>
  <si>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</si>
  <si>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</si>
  <si>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</si>
  <si>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</si>
  <si>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</si>
  <si>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</si>
  <si>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2.18</t>
  </si>
  <si>
    <t>一般会計</t>
  </si>
  <si>
    <t>下水道事業会計</t>
  </si>
  <si>
    <t>国民健康保険特別会計</t>
  </si>
  <si>
    <t>後期高齢者医療特別会計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</si>
  <si>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</si>
  <si>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</si>
  <si>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</si>
  <si>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</si>
  <si>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</si>
  <si>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</si>
  <si>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</si>
  <si>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</si>
  <si>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</si>
  <si>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</si>
  <si>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淀川左岸水防事務組合</t>
    <rPh sb="0" eb="2">
      <t>ヨドガワ</t>
    </rPh>
    <rPh sb="2" eb="4">
      <t>サガン</t>
    </rPh>
    <rPh sb="4" eb="6">
      <t>スイボウ</t>
    </rPh>
    <rPh sb="6" eb="8">
      <t>ジム</t>
    </rPh>
    <rPh sb="8" eb="10">
      <t>クミアイ</t>
    </rPh>
    <phoneticPr fontId="2"/>
  </si>
  <si>
    <t>飯盛霊園組合（一般会計）</t>
    <rPh sb="0" eb="2">
      <t>イイモリ</t>
    </rPh>
    <rPh sb="2" eb="4">
      <t>レイエン</t>
    </rPh>
    <rPh sb="4" eb="6">
      <t>クミアイ</t>
    </rPh>
    <rPh sb="7" eb="9">
      <t>イッパン</t>
    </rPh>
    <rPh sb="9" eb="11">
      <t>カイケイ</t>
    </rPh>
    <phoneticPr fontId="2"/>
  </si>
  <si>
    <t>飯盛霊園組合（霊園事業特別会計）</t>
    <rPh sb="0" eb="2">
      <t>イイモリ</t>
    </rPh>
    <rPh sb="2" eb="4">
      <t>レイエン</t>
    </rPh>
    <rPh sb="4" eb="6">
      <t>クミアイ</t>
    </rPh>
    <rPh sb="7" eb="9">
      <t>レイエン</t>
    </rPh>
    <rPh sb="9" eb="11">
      <t>ジギョウ</t>
    </rPh>
    <rPh sb="11" eb="13">
      <t>トクベツ</t>
    </rPh>
    <rPh sb="13" eb="15">
      <t>カイケイ</t>
    </rPh>
    <phoneticPr fontId="2"/>
  </si>
  <si>
    <t>四條畷市交野市清掃施設組合</t>
    <rPh sb="0" eb="4">
      <t>シジョウナワテシ</t>
    </rPh>
    <rPh sb="4" eb="7">
      <t>カタノシ</t>
    </rPh>
    <rPh sb="7" eb="9">
      <t>セイソウ</t>
    </rPh>
    <rPh sb="9" eb="11">
      <t>シセツ</t>
    </rPh>
    <rPh sb="11" eb="13">
      <t>クミアイ</t>
    </rPh>
    <phoneticPr fontId="2"/>
  </si>
  <si>
    <t>北河内４市リサイクル施設組合</t>
    <rPh sb="0" eb="3">
      <t>キタカワチ</t>
    </rPh>
    <rPh sb="4" eb="5">
      <t>シ</t>
    </rPh>
    <rPh sb="10" eb="12">
      <t>シセツ</t>
    </rPh>
    <rPh sb="12" eb="14">
      <t>クミアイ</t>
    </rPh>
    <phoneticPr fontId="2"/>
  </si>
  <si>
    <t>くすのき広域連合</t>
    <rPh sb="4" eb="6">
      <t>コウイキ</t>
    </rPh>
    <rPh sb="6" eb="8">
      <t>レンゴウ</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</si>
  <si>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</si>
  <si>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</si>
  <si>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</si>
  <si>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</si>
  <si>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大東四條畷消防組合</t>
    <rPh sb="0" eb="2">
      <t>ダイトウ</t>
    </rPh>
    <rPh sb="2" eb="5">
      <t>シジョウナワテ</t>
    </rPh>
    <rPh sb="5" eb="7">
      <t>ショウボウ</t>
    </rPh>
    <rPh sb="7" eb="9">
      <t>クミアイ</t>
    </rPh>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</si>
  <si>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</si>
  <si>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</si>
  <si>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</si>
  <si>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</si>
  <si>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退職手当基金</t>
    <rPh sb="0" eb="2">
      <t>タイショク</t>
    </rPh>
    <rPh sb="2" eb="4">
      <t>テアテ</t>
    </rPh>
    <rPh sb="4" eb="6">
      <t>キキン</t>
    </rPh>
    <phoneticPr fontId="5"/>
  </si>
  <si>
    <t>福祉基金</t>
    <rPh sb="0" eb="2">
      <t>フクシ</t>
    </rPh>
    <rPh sb="2" eb="4">
      <t>キキン</t>
    </rPh>
    <phoneticPr fontId="5"/>
  </si>
  <si>
    <t>緑化基金</t>
    <rPh sb="0" eb="2">
      <t>リョッカ</t>
    </rPh>
    <rPh sb="2" eb="4">
      <t>キキン</t>
    </rPh>
    <phoneticPr fontId="5"/>
  </si>
  <si>
    <t>文化財愛護基金</t>
    <rPh sb="0" eb="3">
      <t>ブンカザイ</t>
    </rPh>
    <rPh sb="3" eb="5">
      <t>アイゴ</t>
    </rPh>
    <rPh sb="5" eb="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</si>
  <si>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</si>
  <si>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</si>
  <si>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</si>
  <si>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２８年度決算において、将来負担比率は、持続可能な財政運営のため地方債残高を減少させてきたことにより、将来負担額が充当可能財源を下回っている。有形固定資産減価償却率については、類似団体内平均値よりも高いが、主な要因としては、1960年代後半から1970年代後半にかけて建築した建物が数多くあることなどがあげられる。今後は平成２８年度に策定した公共施設等総合管理計画及び令和元年度に策定した個別施設計画【公共施設】に基づき、計画的な老朽化対策等に取り組む。</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</si>
  <si>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</si>
  <si>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</si>
  <si>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</si>
  <si>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</si>
  <si>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</si>
  <si>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</si>
  <si>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将来負担比率は、持続可能な財政運営のため地方債残高を減少させてきたことにより、将来負担額が充当可能財源を下回っ</t>
    </r>
    <r>
      <rPr>
        <sz val="11"/>
        <rFont val="ＭＳ Ｐゴシック"/>
        <family val="3"/>
        <charset val="128"/>
      </rPr>
      <t>ている。実質公債費比率については、一部事務組合分の負担増があったものの前年と同率を維持した。</t>
    </r>
    <r>
      <rPr>
        <sz val="11"/>
        <color indexed="8"/>
        <rFont val="ＭＳ Ｐゴシック"/>
        <family val="3"/>
        <charset val="128"/>
      </rPr>
      <t>類似団体内平均値との比較においては、将来負担比率は大幅に下回っており、実質公債費比率についても平成２８年度以降下回っている。今後は公共施設の老朽化対策に係る公債費の増加が見込まれるが、計画的な基金や地方債の活用などを徹底し財政構造の見直しに努める。</t>
    </r>
    <rPh sb="73" eb="75">
      <t>イチブ</t>
    </rPh>
    <rPh sb="75" eb="77">
      <t>ジム</t>
    </rPh>
    <rPh sb="77" eb="79">
      <t>クミアイ</t>
    </rPh>
    <rPh sb="79" eb="80">
      <t>ブン</t>
    </rPh>
    <rPh sb="81" eb="83">
      <t>フタン</t>
    </rPh>
    <rPh sb="83" eb="84">
      <t>ゾウ</t>
    </rPh>
    <rPh sb="91" eb="93">
      <t>ゼンネン</t>
    </rPh>
    <rPh sb="94" eb="96">
      <t>ドウリツ</t>
    </rPh>
    <rPh sb="97" eb="99">
      <t>イジ</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</si>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</sst>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F23B-4C35-AA09-B8108AC18F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23550</c:v>
                </c:pt>
                <c:pt idx="1">
                  <c:v>17742</c:v>
                </c:pt>
                <c:pt idx="2">
                  <c:v>34281</c:v>
                </c:pt>
                <c:pt idx="3">
                  <c:v>24805</c:v>
                </c:pt>
                <c:pt idx="4">
                  <c:v>14885</c:v>
                </c:pt>
              </c:numCache>
            </c:numRef>
          </c:val>
          <c:smooth val="0"/>
          <c:extLst>
            <c:ext xmlns:c16="http://schemas.microsoft.com/office/drawing/2014/chart" uri="{C3380CC4-5D6E-409C-BE32-E72D297353CC}">
              <c16:uniqueId val="{00000001-F23B-4C35-AA09-B8108AC18FE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4.45</c:v>
                </c:pt>
                <c:pt idx="1">
                  <c:v>3.88</c:v>
                </c:pt>
                <c:pt idx="2">
                  <c:v>3.24</c:v>
                </c:pt>
                <c:pt idx="3">
                  <c:v>3.46</c:v>
                </c:pt>
                <c:pt idx="4">
                  <c:v>3.6</c:v>
                </c:pt>
              </c:numCache>
            </c:numRef>
          </c:val>
          <c:extLst>
            <c:ext xmlns:c16="http://schemas.microsoft.com/office/drawing/2014/chart" uri="{C3380CC4-5D6E-409C-BE32-E72D297353CC}">
              <c16:uniqueId val="{00000000-5DD5-4816-AB7A-7B4D2E5137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14.12</c:v>
                </c:pt>
                <c:pt idx="1">
                  <c:v>16.52</c:v>
                </c:pt>
                <c:pt idx="2">
                  <c:v>13.79</c:v>
                </c:pt>
                <c:pt idx="3">
                  <c:v>13.68</c:v>
                </c:pt>
                <c:pt idx="4">
                  <c:v>15.39</c:v>
                </c:pt>
              </c:numCache>
            </c:numRef>
          </c:val>
          <c:extLst>
            <c:ext xmlns:c16="http://schemas.microsoft.com/office/drawing/2014/chart" uri="{C3380CC4-5D6E-409C-BE32-E72D297353CC}">
              <c16:uniqueId val="{00000001-5DD5-4816-AB7A-7B4D2E5137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2.75</c:v>
                </c:pt>
                <c:pt idx="1">
                  <c:v>2.35</c:v>
                </c:pt>
                <c:pt idx="2">
                  <c:v>-2.1800000000000002</c:v>
                </c:pt>
                <c:pt idx="3">
                  <c:v>0.43</c:v>
                </c:pt>
                <c:pt idx="4">
                  <c:v>1.88</c:v>
                </c:pt>
              </c:numCache>
            </c:numRef>
          </c:val>
          <c:smooth val="0"/>
          <c:extLst>
            <c:ext xmlns:c16="http://schemas.microsoft.com/office/drawing/2014/chart" uri="{C3380CC4-5D6E-409C-BE32-E72D297353CC}">
              <c16:uniqueId val="{00000002-5DD5-4816-AB7A-7B4D2E5137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6.9</c:v>
                </c:pt>
                <c:pt idx="2">
                  <c:v>#N/A</c:v>
                </c:pt>
                <c:pt idx="3">
                  <c:v>6.07</c:v>
                </c:pt>
                <c:pt idx="4">
                  <c:v>0</c:v>
                </c:pt>
                <c:pt idx="5">
                  <c:v>0</c:v>
                </c:pt>
                <c:pt idx="6">
                  <c:v>0</c:v>
                </c:pt>
                <c:pt idx="7">
                  <c:v>0</c:v>
                </c:pt>
                <c:pt idx="8">
                  <c:v>0</c:v>
                </c:pt>
                <c:pt idx="9">
                  <c:v>0</c:v>
                </c:pt>
              </c:numCache>
            </c:numRef>
          </c:val>
          <c:extLst>
            <c:ext xmlns:c16="http://schemas.microsoft.com/office/drawing/2014/chart" uri="{C3380CC4-5D6E-409C-BE32-E72D297353CC}">
              <c16:uniqueId val="{00000000-0DF8-4F59-9D94-501046A6C9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DF8-4F59-9D94-501046A6C98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DF8-4F59-9D94-501046A6C98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DF8-4F59-9D94-501046A6C98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DF8-4F59-9D94-501046A6C987}"/>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DF8-4F59-9D94-501046A6C98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0.03</c:v>
                </c:pt>
                <c:pt idx="2">
                  <c:v>#N/A</c:v>
                </c:pt>
                <c:pt idx="3">
                  <c:v>0.06</c:v>
                </c:pt>
                <c:pt idx="4">
                  <c:v>#N/A</c:v>
                </c:pt>
                <c:pt idx="5">
                  <c:v>0.03</c:v>
                </c:pt>
                <c:pt idx="6">
                  <c:v>#N/A</c:v>
                </c:pt>
                <c:pt idx="7">
                  <c:v>0.03</c:v>
                </c:pt>
                <c:pt idx="8">
                  <c:v>#N/A</c:v>
                </c:pt>
                <c:pt idx="9">
                  <c:v>0.03</c:v>
                </c:pt>
              </c:numCache>
            </c:numRef>
          </c:val>
          <c:extLst>
            <c:ext xmlns:c16="http://schemas.microsoft.com/office/drawing/2014/chart" uri="{C3380CC4-5D6E-409C-BE32-E72D297353CC}">
              <c16:uniqueId val="{00000006-0DF8-4F59-9D94-501046A6C98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0.06</c:v>
                </c:pt>
                <c:pt idx="2">
                  <c:v>#N/A</c:v>
                </c:pt>
                <c:pt idx="3">
                  <c:v>2.27</c:v>
                </c:pt>
                <c:pt idx="4">
                  <c:v>#N/A</c:v>
                </c:pt>
                <c:pt idx="5">
                  <c:v>1.71</c:v>
                </c:pt>
                <c:pt idx="6">
                  <c:v>#N/A</c:v>
                </c:pt>
                <c:pt idx="7">
                  <c:v>0.77</c:v>
                </c:pt>
                <c:pt idx="8">
                  <c:v>#N/A</c:v>
                </c:pt>
                <c:pt idx="9">
                  <c:v>0.74</c:v>
                </c:pt>
              </c:numCache>
            </c:numRef>
          </c:val>
          <c:extLst>
            <c:ext xmlns:c16="http://schemas.microsoft.com/office/drawing/2014/chart" uri="{C3380CC4-5D6E-409C-BE32-E72D297353CC}">
              <c16:uniqueId val="{00000007-0DF8-4F59-9D94-501046A6C98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0.88</c:v>
                </c:pt>
                <c:pt idx="2">
                  <c:v>#N/A</c:v>
                </c:pt>
                <c:pt idx="3">
                  <c:v>1.26</c:v>
                </c:pt>
                <c:pt idx="4">
                  <c:v>#N/A</c:v>
                </c:pt>
                <c:pt idx="5">
                  <c:v>1.75</c:v>
                </c:pt>
                <c:pt idx="6">
                  <c:v>#N/A</c:v>
                </c:pt>
                <c:pt idx="7">
                  <c:v>2.02</c:v>
                </c:pt>
                <c:pt idx="8">
                  <c:v>#N/A</c:v>
                </c:pt>
                <c:pt idx="9">
                  <c:v>1.89</c:v>
                </c:pt>
              </c:numCache>
            </c:numRef>
          </c:val>
          <c:extLst>
            <c:ext xmlns:c16="http://schemas.microsoft.com/office/drawing/2014/chart" uri="{C3380CC4-5D6E-409C-BE32-E72D297353CC}">
              <c16:uniqueId val="{00000008-0DF8-4F59-9D94-501046A6C98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4.45</c:v>
                </c:pt>
                <c:pt idx="2">
                  <c:v>#N/A</c:v>
                </c:pt>
                <c:pt idx="3">
                  <c:v>3.88</c:v>
                </c:pt>
                <c:pt idx="4">
                  <c:v>#N/A</c:v>
                </c:pt>
                <c:pt idx="5">
                  <c:v>3.23</c:v>
                </c:pt>
                <c:pt idx="6">
                  <c:v>#N/A</c:v>
                </c:pt>
                <c:pt idx="7">
                  <c:v>3.45</c:v>
                </c:pt>
                <c:pt idx="8">
                  <c:v>#N/A</c:v>
                </c:pt>
                <c:pt idx="9">
                  <c:v>3.59</c:v>
                </c:pt>
              </c:numCache>
            </c:numRef>
          </c:val>
          <c:extLst>
            <c:ext xmlns:c16="http://schemas.microsoft.com/office/drawing/2014/chart" uri="{C3380CC4-5D6E-409C-BE32-E72D297353CC}">
              <c16:uniqueId val="{00000009-0DF8-4F59-9D94-501046A6C9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2032</c:v>
                </c:pt>
                <c:pt idx="5">
                  <c:v>1871</c:v>
                </c:pt>
                <c:pt idx="8">
                  <c:v>1834</c:v>
                </c:pt>
                <c:pt idx="11">
                  <c:v>1999</c:v>
                </c:pt>
                <c:pt idx="14">
                  <c:v>2019</c:v>
                </c:pt>
              </c:numCache>
            </c:numRef>
          </c:val>
          <c:extLst>
            <c:ext xmlns:c16="http://schemas.microsoft.com/office/drawing/2014/chart" uri="{C3380CC4-5D6E-409C-BE32-E72D297353CC}">
              <c16:uniqueId val="{00000000-F5A4-42D0-A9DE-685B6EB386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5A4-42D0-A9DE-685B6EB386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c:v>
                </c:pt>
                <c:pt idx="3">
                  <c:v>9</c:v>
                </c:pt>
                <c:pt idx="6">
                  <c:v>0</c:v>
                </c:pt>
                <c:pt idx="9">
                  <c:v>0</c:v>
                </c:pt>
                <c:pt idx="12">
                  <c:v>0</c:v>
                </c:pt>
              </c:numCache>
            </c:numRef>
          </c:val>
          <c:extLst>
            <c:ext xmlns:c16="http://schemas.microsoft.com/office/drawing/2014/chart" uri="{C3380CC4-5D6E-409C-BE32-E72D297353CC}">
              <c16:uniqueId val="{00000002-F5A4-42D0-A9DE-685B6EB386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32</c:v>
                </c:pt>
                <c:pt idx="3">
                  <c:v>40</c:v>
                </c:pt>
                <c:pt idx="6">
                  <c:v>62</c:v>
                </c:pt>
                <c:pt idx="9">
                  <c:v>189</c:v>
                </c:pt>
                <c:pt idx="12">
                  <c:v>368</c:v>
                </c:pt>
              </c:numCache>
            </c:numRef>
          </c:val>
          <c:extLst>
            <c:ext xmlns:c16="http://schemas.microsoft.com/office/drawing/2014/chart" uri="{C3380CC4-5D6E-409C-BE32-E72D297353CC}">
              <c16:uniqueId val="{00000003-F5A4-42D0-A9DE-685B6EB386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681</c:v>
                </c:pt>
                <c:pt idx="3">
                  <c:v>661</c:v>
                </c:pt>
                <c:pt idx="6">
                  <c:v>643</c:v>
                </c:pt>
                <c:pt idx="9">
                  <c:v>626</c:v>
                </c:pt>
                <c:pt idx="12">
                  <c:v>611</c:v>
                </c:pt>
              </c:numCache>
            </c:numRef>
          </c:val>
          <c:extLst>
            <c:ext xmlns:c16="http://schemas.microsoft.com/office/drawing/2014/chart" uri="{C3380CC4-5D6E-409C-BE32-E72D297353CC}">
              <c16:uniqueId val="{00000004-F5A4-42D0-A9DE-685B6EB386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A4-42D0-A9DE-685B6EB386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A4-42D0-A9DE-685B6EB386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1961</c:v>
                </c:pt>
                <c:pt idx="3">
                  <c:v>1774</c:v>
                </c:pt>
                <c:pt idx="6">
                  <c:v>1683</c:v>
                </c:pt>
                <c:pt idx="9">
                  <c:v>1704</c:v>
                </c:pt>
                <c:pt idx="12">
                  <c:v>1673</c:v>
                </c:pt>
              </c:numCache>
            </c:numRef>
          </c:val>
          <c:extLst>
            <c:ext xmlns:c16="http://schemas.microsoft.com/office/drawing/2014/chart" uri="{C3380CC4-5D6E-409C-BE32-E72D297353CC}">
              <c16:uniqueId val="{00000007-F5A4-42D0-A9DE-685B6EB3862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651</c:v>
                </c:pt>
                <c:pt idx="2">
                  <c:v>#N/A</c:v>
                </c:pt>
                <c:pt idx="3">
                  <c:v>#N/A</c:v>
                </c:pt>
                <c:pt idx="4">
                  <c:v>613</c:v>
                </c:pt>
                <c:pt idx="5">
                  <c:v>#N/A</c:v>
                </c:pt>
                <c:pt idx="6">
                  <c:v>#N/A</c:v>
                </c:pt>
                <c:pt idx="7">
                  <c:v>554</c:v>
                </c:pt>
                <c:pt idx="8">
                  <c:v>#N/A</c:v>
                </c:pt>
                <c:pt idx="9">
                  <c:v>#N/A</c:v>
                </c:pt>
                <c:pt idx="10">
                  <c:v>520</c:v>
                </c:pt>
                <c:pt idx="11">
                  <c:v>#N/A</c:v>
                </c:pt>
                <c:pt idx="12">
                  <c:v>#N/A</c:v>
                </c:pt>
                <c:pt idx="13">
                  <c:v>633</c:v>
                </c:pt>
                <c:pt idx="14">
                  <c:v>#N/A</c:v>
                </c:pt>
              </c:numCache>
            </c:numRef>
          </c:val>
          <c:smooth val="0"/>
          <c:extLst>
            <c:ext xmlns:c16="http://schemas.microsoft.com/office/drawing/2014/chart" uri="{C3380CC4-5D6E-409C-BE32-E72D297353CC}">
              <c16:uniqueId val="{00000008-F5A4-42D0-A9DE-685B6EB3862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19630</c:v>
                </c:pt>
                <c:pt idx="5">
                  <c:v>19584</c:v>
                </c:pt>
                <c:pt idx="8">
                  <c:v>20159</c:v>
                </c:pt>
                <c:pt idx="11">
                  <c:v>19757</c:v>
                </c:pt>
                <c:pt idx="14">
                  <c:v>19395</c:v>
                </c:pt>
              </c:numCache>
            </c:numRef>
          </c:val>
          <c:extLst>
            <c:ext xmlns:c16="http://schemas.microsoft.com/office/drawing/2014/chart" uri="{C3380CC4-5D6E-409C-BE32-E72D297353CC}">
              <c16:uniqueId val="{00000000-13DE-480F-89E4-54BD0CA064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5704</c:v>
                </c:pt>
                <c:pt idx="5">
                  <c:v>5288</c:v>
                </c:pt>
                <c:pt idx="8">
                  <c:v>5297</c:v>
                </c:pt>
                <c:pt idx="11">
                  <c:v>5264</c:v>
                </c:pt>
                <c:pt idx="14">
                  <c:v>4772</c:v>
                </c:pt>
              </c:numCache>
            </c:numRef>
          </c:val>
          <c:extLst>
            <c:ext xmlns:c16="http://schemas.microsoft.com/office/drawing/2014/chart" uri="{C3380CC4-5D6E-409C-BE32-E72D297353CC}">
              <c16:uniqueId val="{00000001-13DE-480F-89E4-54BD0CA064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3901</c:v>
                </c:pt>
                <c:pt idx="5">
                  <c:v>4576</c:v>
                </c:pt>
                <c:pt idx="8">
                  <c:v>4708</c:v>
                </c:pt>
                <c:pt idx="11">
                  <c:v>5363</c:v>
                </c:pt>
                <c:pt idx="14">
                  <c:v>5916</c:v>
                </c:pt>
              </c:numCache>
            </c:numRef>
          </c:val>
          <c:extLst>
            <c:ext xmlns:c16="http://schemas.microsoft.com/office/drawing/2014/chart" uri="{C3380CC4-5D6E-409C-BE32-E72D297353CC}">
              <c16:uniqueId val="{00000002-13DE-480F-89E4-54BD0CA064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DE-480F-89E4-54BD0CA064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DE-480F-89E4-54BD0CA064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DE-480F-89E4-54BD0CA064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1821</c:v>
                </c:pt>
                <c:pt idx="3">
                  <c:v>1687</c:v>
                </c:pt>
                <c:pt idx="6">
                  <c:v>1741</c:v>
                </c:pt>
                <c:pt idx="9">
                  <c:v>1758</c:v>
                </c:pt>
                <c:pt idx="12">
                  <c:v>1779</c:v>
                </c:pt>
              </c:numCache>
            </c:numRef>
          </c:val>
          <c:extLst>
            <c:ext xmlns:c16="http://schemas.microsoft.com/office/drawing/2014/chart" uri="{C3380CC4-5D6E-409C-BE32-E72D297353CC}">
              <c16:uniqueId val="{00000006-13DE-480F-89E4-54BD0CA064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1686</c:v>
                </c:pt>
                <c:pt idx="3">
                  <c:v>2072</c:v>
                </c:pt>
                <c:pt idx="6">
                  <c:v>4398</c:v>
                </c:pt>
                <c:pt idx="9">
                  <c:v>4176</c:v>
                </c:pt>
                <c:pt idx="12">
                  <c:v>3802</c:v>
                </c:pt>
              </c:numCache>
            </c:numRef>
          </c:val>
          <c:extLst>
            <c:ext xmlns:c16="http://schemas.microsoft.com/office/drawing/2014/chart" uri="{C3380CC4-5D6E-409C-BE32-E72D297353CC}">
              <c16:uniqueId val="{00000007-13DE-480F-89E4-54BD0CA064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8833</c:v>
                </c:pt>
                <c:pt idx="3">
                  <c:v>8256</c:v>
                </c:pt>
                <c:pt idx="6">
                  <c:v>7778</c:v>
                </c:pt>
                <c:pt idx="9">
                  <c:v>7244</c:v>
                </c:pt>
                <c:pt idx="12">
                  <c:v>6704</c:v>
                </c:pt>
              </c:numCache>
            </c:numRef>
          </c:val>
          <c:extLst>
            <c:ext xmlns:c16="http://schemas.microsoft.com/office/drawing/2014/chart" uri="{C3380CC4-5D6E-409C-BE32-E72D297353CC}">
              <c16:uniqueId val="{00000008-13DE-480F-89E4-54BD0CA064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c:v>
                </c:pt>
                <c:pt idx="3">
                  <c:v>0</c:v>
                </c:pt>
                <c:pt idx="6">
                  <c:v>0</c:v>
                </c:pt>
                <c:pt idx="9">
                  <c:v>0</c:v>
                </c:pt>
                <c:pt idx="12">
                  <c:v>0</c:v>
                </c:pt>
              </c:numCache>
            </c:numRef>
          </c:val>
          <c:extLst>
            <c:ext xmlns:c16="http://schemas.microsoft.com/office/drawing/2014/chart" uri="{C3380CC4-5D6E-409C-BE32-E72D297353CC}">
              <c16:uniqueId val="{00000009-13DE-480F-89E4-54BD0CA064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16657</c:v>
                </c:pt>
                <c:pt idx="3">
                  <c:v>16029</c:v>
                </c:pt>
                <c:pt idx="6">
                  <c:v>16126</c:v>
                </c:pt>
                <c:pt idx="9">
                  <c:v>16127</c:v>
                </c:pt>
                <c:pt idx="12">
                  <c:v>15506</c:v>
                </c:pt>
              </c:numCache>
            </c:numRef>
          </c:val>
          <c:extLst>
            <c:ext xmlns:c16="http://schemas.microsoft.com/office/drawing/2014/chart" uri="{C3380CC4-5D6E-409C-BE32-E72D297353CC}">
              <c16:uniqueId val="{0000000A-13DE-480F-89E4-54BD0CA064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3DE-480F-89E4-54BD0CA064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1594</c:v>
                </c:pt>
                <c:pt idx="1">
                  <c:v>1602</c:v>
                </c:pt>
                <c:pt idx="2">
                  <c:v>1805</c:v>
                </c:pt>
              </c:numCache>
            </c:numRef>
          </c:val>
          <c:extLst>
            <c:ext xmlns:c16="http://schemas.microsoft.com/office/drawing/2014/chart" uri="{C3380CC4-5D6E-409C-BE32-E72D297353CC}">
              <c16:uniqueId val="{00000000-3712-40A2-A0C7-85098F9E57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51</c:v>
                </c:pt>
                <c:pt idx="1">
                  <c:v>51</c:v>
                </c:pt>
                <c:pt idx="2">
                  <c:v>51</c:v>
                </c:pt>
              </c:numCache>
            </c:numRef>
          </c:val>
          <c:extLst>
            <c:ext xmlns:c16="http://schemas.microsoft.com/office/drawing/2014/chart" uri="{C3380CC4-5D6E-409C-BE32-E72D297353CC}">
              <c16:uniqueId val="{00000001-3712-40A2-A0C7-85098F9E57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2732</c:v>
                </c:pt>
                <c:pt idx="1">
                  <c:v>3235</c:v>
                </c:pt>
                <c:pt idx="2">
                  <c:v>3512</c:v>
                </c:pt>
              </c:numCache>
            </c:numRef>
          </c:val>
          <c:extLst>
            <c:ext xmlns:c16="http://schemas.microsoft.com/office/drawing/2014/chart" uri="{C3380CC4-5D6E-409C-BE32-E72D297353CC}">
              <c16:uniqueId val="{00000002-3712-40A2-A0C7-85098F9E57B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{D54088D8-8645-4344-BF31-71A785F73E59}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FC8-41A1-A5B6-896F92B337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{1AF24BCC-07E1-43A8-A99C-323351E5679E}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C8-41A1-A5B6-896F92B337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{35518F92-6F06-4E91-95AB-2A2BAD3A0FA4}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C8-41A1-A5B6-896F92B337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{9D932C58-4C52-4697-BE58-AA82C42876B0}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C8-41A1-A5B6-896F92B337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{D1AA344F-1110-4F22-9E89-43A87FC88205}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C8-41A1-A5B6-896F92B337C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{5A04772A-CDBF-4EF8-9990-97239B3D6C63}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FC8-41A1-A5B6-896F92B337C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{11ED8C47-FB46-499B-96C2-20E2D327FD9F}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FC8-41A1-A5B6-896F92B337C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{5C50103E-3EF7-4ABC-ABE6-03109AB50A9F}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FC8-41A1-A5B6-896F92B337C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{ABAD45CA-3C43-402C-B695-3A8AE623E7A2}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FC8-41A1-A5B6-896F92B337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60.9</c:v>
                </c:pt>
                <c:pt idx="8">
                  <c:v>62.1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FC8-41A1-A5B6-896F92B337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{CA102E9F-9C0A-4A25-8A8B-04E15E3B4EED}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FC8-41A1-A5B6-896F92B337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{1B85D48C-BF25-4CAC-B03C-90E755B28A13}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C8-41A1-A5B6-896F92B337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{CD04E418-4ADF-4112-8AC0-03886B30A0EB}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C8-41A1-A5B6-896F92B337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{FDADD5B1-AE91-4F99-BEDF-5B62767D724A}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C8-41A1-A5B6-896F92B337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{83CE85C4-E5E2-4CE6-9220-8E3524C04334}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C8-41A1-A5B6-896F92B337C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{5D64CC78-CCC0-41AC-AC4F-C647E02CC8C4}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FC8-41A1-A5B6-896F92B337C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{E44D5BE2-6D2E-471D-AED8-B5CC4E0A4763}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FC8-41A1-A5B6-896F92B337C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{2617FD64-3C49-4242-BD9C-34319F323201}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FC8-41A1-A5B6-896F92B337C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{C9077776-3560-4C01-BCC7-279048D3FF62}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FC8-41A1-A5B6-896F92B337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numCache>
            </c:numRef>
          </c:xVal>
          <c:yVal>
            <c:numRef>
              <c:f>公会計指標分析・財政指標組合せ分析表!$BP$55:$DC$55</c:f>
              <c:numCache>
                <c:formatCode>#,##0.0;"▲ "#,##0.0</c:formatCode>
                <c:ptCount val="40"/>
                <c:pt idx="0">
                  <c:v>33.6</c:v>
                </c:pt>
                <c:pt idx="8">
                  <c:v>35.299999999999997</c:v>
                </c:pt>
              </c:numCache>
            </c:numRef>
          </c:yVal>
          <c:smooth val="0"/>
          <c:extLst>
            <c:ext xmlns:c16="http://schemas.microsoft.com/office/drawing/2014/chart" uri="{C3380CC4-5D6E-409C-BE32-E72D297353CC}">
              <c16:uniqueId val="{00000013-7FC8-41A1-A5B6-896F92B337CB}"/>
            </c:ext>
          </c:extLst>
        </c:ser>
        <c:dLbls>
          <c:showLegendKey val="0"/>
          <c:showVal val="1"/>
          <c:showCatName val="0"/>
          <c:showSerName val="0"/>
          <c:showPercent val="0"/>
          <c:showBubbleSize val="0"/>
        </c:dLbls>
        <c:axId val="46179840"/>
        <c:axId val="46181760"/>
      </c:scatterChart>
      <c:valAx>
        <c:axId val="46179840"/>
        <c:scaling>
          <c:orientation val="minMax"/>
          <c:max val="60.7"/>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5.6"/>
          <c:min val="3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{F56AA6EA-DB7B-46A2-B5C2-2051E478BF01}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976-4E0A-B2DB-B1C7D8AD6C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{BC4A9104-8AA7-49E9-BD58-A8E963728B9F}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76-4E0A-B2DB-B1C7D8AD6C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{983644CF-0257-4FAD-B413-66F6378FA448}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76-4E0A-B2DB-B1C7D8AD6C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{418EC168-7B35-4E37-9B58-0232032263EC}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76-4E0A-B2DB-B1C7D8AD6C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{DFD95E07-DA78-408C-BE7B-A3CAD344178F}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76-4E0A-B2DB-B1C7D8AD6C2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{A24704F4-6B50-4189-BBB2-75C07294C78A}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976-4E0A-B2DB-B1C7D8AD6C2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{F8E31FB4-0D09-4DE7-A86E-57A983074448}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976-4E0A-B2DB-B1C7D8AD6C2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{AF0D5AE2-3F05-4A47-AB27-F75CC5EAC658}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976-4E0A-B2DB-B1C7D8AD6C2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{843C0534-9A8B-4750-B03F-FC9EEB3C4845}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976-4E0A-B2DB-B1C7D8AD6C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6.8</c:v>
                </c:pt>
                <c:pt idx="16">
                  <c:v>6.1</c:v>
                </c:pt>
                <c:pt idx="24">
                  <c:v>5.6</c:v>
                </c:pt>
                <c:pt idx="32">
                  <c:v>5.6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976-4E0A-B2DB-B1C7D8AD6C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{292E9C3F-63FE-4399-B060-752082AAB2BE}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976-4E0A-B2DB-B1C7D8AD6C2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{17FC5C99-A322-4682-852A-94D7B38D1CE4}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76-4E0A-B2DB-B1C7D8AD6C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{0F775508-3144-4B83-896C-B48982F3E7A5}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76-4E0A-B2DB-B1C7D8AD6C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{20C35DFA-FC49-460F-BC45-37A7FCC86D42}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76-4E0A-B2DB-B1C7D8AD6C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{25E116BE-ADF2-4E3B-80A3-8BA622CC436E}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76-4E0A-B2DB-B1C7D8AD6C2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{424E4BC3-1295-4531-88E3-DC5D81A3795E}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976-4E0A-B2DB-B1C7D8AD6C2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{1156818B-CDA0-49DA-BE62-58728B5F450C}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976-4E0A-B2DB-B1C7D8AD6C2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{214A31BC-360D-4B16-ABE2-A1216C727879}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976-4E0A-B2DB-B1C7D8AD6C2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{BF9110C3-C11F-490E-A743-98EF3C29AC40}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976-4E0A-B2DB-B1C7D8AD6C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4976-4E0A-B2DB-B1C7D8AD6C24}"/>
            </c:ext>
          </c:extLst>
        </c:ser>
        <c:dLbls>
          <c:showLegendKey val="0"/>
          <c:showVal val="1"/>
          <c:showCatName val="0"/>
          <c:showSerName val="0"/>
          <c:showPercent val="0"/>
          <c:showBubbleSize val="0"/>
        </c:dLbls>
        <c:axId val="84219776"/>
        <c:axId val="84234240"/>
      </c:scatterChart>
      <c:valAx>
        <c:axId val="84219776"/>
        <c:scaling>
          <c:orientation val="minMax"/>
          <c:max val="7.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計画的な</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市債の発行</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に</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加え</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過去に発行した市債の完済により、</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元利償還金は改善傾向だが、</a:t>
          </a: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新ごみ処理施設建設に伴う組合債の増に伴い準元利償還金が増となり</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比率は</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横ばいであるが</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類似</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団体内平均値</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は</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下回っている。</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今後は、公共施設の老朽化対策等に</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伴う償還が見込まれるため</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引き続き計画的な</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市債の発行</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に努め、公債費負担が増大しないように努めていく</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平成</a:t>
          </a:r>
          <a:r>
            <a:rPr kumimoji="0"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28</a:t>
          </a: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年度までは市債残高の減少などにより比率は改善していたが、平成</a:t>
          </a:r>
          <a:r>
            <a:rPr kumimoji="0"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年度は、新ごみ処理施設建設に伴う組合債の増及び公共施設老朽化対策等に伴う市債の増により悪化した。しかしながら、財源確保のため、計画的に基金への積み立てを行ったことなどから、平成</a:t>
          </a:r>
          <a:r>
            <a:rPr kumimoji="0"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年度以降は、再度改善の方向に進めることが出来た。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今後も公共施設の老朽化対策等を見込んでいるため、市債の発行については十分に精査検討し、将来への負担の軽減に努めていく。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大阪府四條畷市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元年度は、新たにふるさと振興基金及び森林環境譲与税基金を設置するとともに、今後の災害時等の臨時的な財源としての財政調整基金及び公共施設の更新等への財源として公共施設整備基金への積み立てを行ったことにより、基金全体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480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社会情勢の変化や多様化する市民ニーズに即した</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基金</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の活用を図るとともに</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計画的な管理に努める。</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公共施設整備基金：公共又は公用に供する施設の整備</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退職手当基金：職員の退職手当支払いの財源確保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福祉基金：福祉活動の推進</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緑化基金：緑豊かな潤いあるまちづくりの推進</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文化財愛護基金：文化財愛護の推進</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ふるさと振興基金：本市を応援してくださる個人及び法人の想いに応える事業の推進</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森林環境譲与税基金：森林環境税及び森林環境譲与税に関する法律第</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項に掲げる森林整備に係る事業の財源</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公共施設整備基金：公共施設の更新等への財源とするため積立てを行ったことにより増加</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退職手当基金：退職手当の財源とするため積立てを行ったことによ</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る増加</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福祉基金：福祉活動の推進事業へ充当したことによる減</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社会情勢の変化や多様化する市民ニーズに即した</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基金</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の活用を図るとともに</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計画的な管理に努める。</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令和元</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年度は、地方財政法の規定に基づき、前年度決算の繰越金の</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及び運用益（利子）</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で</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203</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百万円の積立てを行ったことにより、前年度と比較し</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203</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している。</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財源不足時の</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財源</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として一定額を</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確保しておくため、引き続き計画的な管理に努める。</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令和元</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年度は、運用益（利子）のみの積立てを行った。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将来の公債費負担の軽減のための活用をする。</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55,726
55,090
18.69
19,881,297
19,448,028
421,710
11,729,913
15,505,875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平成２８年度は前年度から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1.2</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ポイント上昇し、類似団体内平均値より高いため、平成２８年度策定の公共施設等総合管理計画と令和元年度策定の個別施設計画に基づき老朽化対策等に取り組む。</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なお、平成２９年度から令和元年度決算に係る固定資産台帳については、令和２年３月３１日時点で未整備であるため、平成２９年度から令和元年度の当該団体値等は表示されていない。</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4" name="直線コネクタ 73"/>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5"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6" name="直線コネクタ 75"/>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7"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8" name="直線コネクタ 77"/>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9"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0" name="フローチャート: 判断 79"/>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1" name="フローチャート: 判断 8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2" name="フローチャート: 判断 81"/>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3" name="フローチャート: 判断 82"/>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4" name="フローチャート: 判断 83"/>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31</xdr:row>
      <xdr:rowOff>114209</xdr:rowOff>
    </xdr:from>
    <xdr:to>
      <xdr:col>11</xdr:col>
      <xdr:colOff>187325</xdr:colOff>
      <xdr:row>32</xdr:row>
      <xdr:rowOff>44359</xdr:rowOff>
    </xdr:to>
    <xdr:sp macro="" textlink="">
      <xdr:nvSpPr>
        <xdr:cNvPr id="90" name="楕円 89"/>
        <xdr:cNvSpPr/>
      </xdr:nvSpPr>
      <xdr:spPr>
        <a:xfrm>
          <a:off x="2476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77198</xdr:rowOff>
    </xdr:from>
    <xdr:to>
      <xdr:col>7</xdr:col>
      <xdr:colOff>187325</xdr:colOff>
      <xdr:row>32</xdr:row>
      <xdr:rowOff>7348</xdr:rowOff>
    </xdr:to>
    <xdr:sp macro="" textlink="">
      <xdr:nvSpPr>
        <xdr:cNvPr id="91" name="楕円 90"/>
        <xdr:cNvSpPr/>
      </xdr:nvSpPr>
      <xdr:spPr>
        <a:xfrm>
          <a:off x="17145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127998</xdr:rowOff>
    </xdr:from>
    <xdr:to>
      <xdr:col>11</xdr:col>
      <xdr:colOff>136525</xdr:colOff>
      <xdr:row>31</xdr:row>
      <xdr:rowOff>165009</xdr:rowOff>
    </xdr:to>
    <xdr:cxnSp macro="">
      <xdr:nvCxnSpPr>
        <xdr:cNvPr id="92" name="直線コネクタ 91"/>
        <xdr:cNvCxnSpPr/>
      </xdr:nvCxnSpPr>
      <xdr:spPr>
        <a:xfrm>
          <a:off x="1765300" y="6214473"/>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4"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5" name="n_3aveValue有形固定資産減価償却率"/>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6"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35486</xdr:rowOff>
    </xdr:from>
    <xdr:ext cx="405111" cy="259045"/>
    <xdr:sp macro="" textlink="">
      <xdr:nvSpPr>
        <xdr:cNvPr id="97" name="n_3mainValue有形固定資産減価償却率"/>
        <xdr:cNvSpPr txBox="1"/>
      </xdr:nvSpPr>
      <xdr:spPr>
        <a:xfrm>
          <a:off x="2324744" y="629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169925</xdr:rowOff>
    </xdr:from>
    <xdr:ext cx="405111" cy="259045"/>
    <xdr:sp macro="" textlink="">
      <xdr:nvSpPr>
        <xdr:cNvPr id="98" name="n_4mainValue有形固定資産減価償却率"/>
        <xdr:cNvSpPr txBox="1"/>
      </xdr:nvSpPr>
      <xdr:spPr>
        <a:xfrm>
          <a:off x="1562744"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障がい者自立支援に係る扶助費や高齢化に伴う繰出金などの経常経費が増加傾向だが、持続可能な財政運営のための地方債残高の減少、将来を見据えた基金積立を実施してきたことで、本比率は類似団体内平均値以下である。今後、公共施設の老朽化対策などによる義務的経費の増が見込まれるが、新規地方債発行の厳選などの徹底により比率抑制に努める。</a:t>
          </a: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7" name="直線コネクタ 126"/>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8"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9" name="直線コネクタ 128"/>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32"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3" name="フローチャート: 判断 132"/>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4" name="フローチャート: 判断 133"/>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5" name="フローチャート: 判断 134"/>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6" name="フローチャート: 判断 135"/>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7" name="フローチャート: 判断 136"/>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50362</xdr:rowOff>
    </xdr:from>
    <xdr:to>
      <xdr:col>76</xdr:col>
      <xdr:colOff>73025</xdr:colOff>
      <xdr:row>30</xdr:row>
      <xdr:rowOff>151962</xdr:rowOff>
    </xdr:to>
    <xdr:sp macro="" textlink="">
      <xdr:nvSpPr>
        <xdr:cNvPr id="143" name="楕円 142"/>
        <xdr:cNvSpPr/>
      </xdr:nvSpPr>
      <xdr:spPr>
        <a:xfrm>
          <a:off x="14744700" y="596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73239</xdr:rowOff>
    </xdr:from>
    <xdr:ext cx="469744" cy="259045"/>
    <xdr:sp macro="" textlink="">
      <xdr:nvSpPr>
        <xdr:cNvPr id="144" name="債務償還比率該当値テキスト"/>
        <xdr:cNvSpPr txBox="1"/>
      </xdr:nvSpPr>
      <xdr:spPr>
        <a:xfrm>
          <a:off x="14846300" y="581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100979</xdr:rowOff>
    </xdr:from>
    <xdr:to>
      <xdr:col>72</xdr:col>
      <xdr:colOff>123825</xdr:colOff>
      <xdr:row>31</xdr:row>
      <xdr:rowOff>31129</xdr:rowOff>
    </xdr:to>
    <xdr:sp macro="" textlink="">
      <xdr:nvSpPr>
        <xdr:cNvPr id="145" name="楕円 144"/>
        <xdr:cNvSpPr/>
      </xdr:nvSpPr>
      <xdr:spPr>
        <a:xfrm>
          <a:off x="14033500" y="601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101162</xdr:rowOff>
    </xdr:from>
    <xdr:to>
      <xdr:col>76</xdr:col>
      <xdr:colOff>22225</xdr:colOff>
      <xdr:row>30</xdr:row>
      <xdr:rowOff>151779</xdr:rowOff>
    </xdr:to>
    <xdr:cxnSp macro="">
      <xdr:nvCxnSpPr>
        <xdr:cNvPr id="146" name="直線コネクタ 145"/>
        <xdr:cNvCxnSpPr/>
      </xdr:nvCxnSpPr>
      <xdr:spPr>
        <a:xfrm flipV="1">
          <a:off x="14084300" y="6016187"/>
          <a:ext cx="711200" cy="5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167308</xdr:rowOff>
    </xdr:from>
    <xdr:to>
      <xdr:col>68</xdr:col>
      <xdr:colOff>123825</xdr:colOff>
      <xdr:row>31</xdr:row>
      <xdr:rowOff>97458</xdr:rowOff>
    </xdr:to>
    <xdr:sp macro="" textlink="">
      <xdr:nvSpPr>
        <xdr:cNvPr id="147" name="楕円 146"/>
        <xdr:cNvSpPr/>
      </xdr:nvSpPr>
      <xdr:spPr>
        <a:xfrm>
          <a:off x="13271500" y="608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151779</xdr:rowOff>
    </xdr:from>
    <xdr:to>
      <xdr:col>72</xdr:col>
      <xdr:colOff>73025</xdr:colOff>
      <xdr:row>31</xdr:row>
      <xdr:rowOff>46658</xdr:rowOff>
    </xdr:to>
    <xdr:cxnSp macro="">
      <xdr:nvCxnSpPr>
        <xdr:cNvPr id="148" name="直線コネクタ 147"/>
        <xdr:cNvCxnSpPr/>
      </xdr:nvCxnSpPr>
      <xdr:spPr>
        <a:xfrm flipV="1">
          <a:off x="13322300" y="6066804"/>
          <a:ext cx="762000" cy="6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64996</xdr:rowOff>
    </xdr:from>
    <xdr:to>
      <xdr:col>64</xdr:col>
      <xdr:colOff>123825</xdr:colOff>
      <xdr:row>30</xdr:row>
      <xdr:rowOff>166596</xdr:rowOff>
    </xdr:to>
    <xdr:sp macro="" textlink="">
      <xdr:nvSpPr>
        <xdr:cNvPr id="149" name="楕円 148"/>
        <xdr:cNvSpPr/>
      </xdr:nvSpPr>
      <xdr:spPr>
        <a:xfrm>
          <a:off x="12509500" y="59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115796</xdr:rowOff>
    </xdr:from>
    <xdr:to>
      <xdr:col>68</xdr:col>
      <xdr:colOff>73025</xdr:colOff>
      <xdr:row>31</xdr:row>
      <xdr:rowOff>46658</xdr:rowOff>
    </xdr:to>
    <xdr:cxnSp macro="">
      <xdr:nvCxnSpPr>
        <xdr:cNvPr id="150" name="直線コネクタ 149"/>
        <xdr:cNvCxnSpPr/>
      </xdr:nvCxnSpPr>
      <xdr:spPr>
        <a:xfrm>
          <a:off x="12560300" y="6030821"/>
          <a:ext cx="762000" cy="10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30452</xdr:rowOff>
    </xdr:from>
    <xdr:to>
      <xdr:col>60</xdr:col>
      <xdr:colOff>123825</xdr:colOff>
      <xdr:row>30</xdr:row>
      <xdr:rowOff>132052</xdr:rowOff>
    </xdr:to>
    <xdr:sp macro="" textlink="">
      <xdr:nvSpPr>
        <xdr:cNvPr id="151" name="楕円 150"/>
        <xdr:cNvSpPr/>
      </xdr:nvSpPr>
      <xdr:spPr>
        <a:xfrm>
          <a:off x="11747500" y="59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81252</xdr:rowOff>
    </xdr:from>
    <xdr:to>
      <xdr:col>64</xdr:col>
      <xdr:colOff>73025</xdr:colOff>
      <xdr:row>30</xdr:row>
      <xdr:rowOff>115796</xdr:rowOff>
    </xdr:to>
    <xdr:cxnSp macro="">
      <xdr:nvCxnSpPr>
        <xdr:cNvPr id="152" name="直線コネクタ 151"/>
        <xdr:cNvCxnSpPr/>
      </xdr:nvCxnSpPr>
      <xdr:spPr>
        <a:xfrm>
          <a:off x="11798300" y="5996277"/>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53"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4" name="n_2aveValue債務償還比率"/>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55"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56"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47656</xdr:rowOff>
    </xdr:from>
    <xdr:ext cx="469744" cy="259045"/>
    <xdr:sp macro="" textlink="">
      <xdr:nvSpPr>
        <xdr:cNvPr id="157" name="n_1mainValue債務償還比率"/>
        <xdr:cNvSpPr txBox="1"/>
      </xdr:nvSpPr>
      <xdr:spPr>
        <a:xfrm>
          <a:off x="13836727" y="579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88585</xdr:rowOff>
    </xdr:from>
    <xdr:ext cx="469744" cy="259045"/>
    <xdr:sp macro="" textlink="">
      <xdr:nvSpPr>
        <xdr:cNvPr id="158" name="n_2mainValue債務償還比率"/>
        <xdr:cNvSpPr txBox="1"/>
      </xdr:nvSpPr>
      <xdr:spPr>
        <a:xfrm>
          <a:off x="13087427" y="617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11673</xdr:rowOff>
    </xdr:from>
    <xdr:ext cx="469744" cy="259045"/>
    <xdr:sp macro="" textlink="">
      <xdr:nvSpPr>
        <xdr:cNvPr id="159" name="n_3mainValue債務償還比率"/>
        <xdr:cNvSpPr txBox="1"/>
      </xdr:nvSpPr>
      <xdr:spPr>
        <a:xfrm>
          <a:off x="12325427" y="575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148579</xdr:rowOff>
    </xdr:from>
    <xdr:ext cx="469744" cy="259045"/>
    <xdr:sp macro="" textlink="">
      <xdr:nvSpPr>
        <xdr:cNvPr id="160" name="n_4mainValue債務償還比率"/>
        <xdr:cNvSpPr txBox="1"/>
      </xdr:nvSpPr>
      <xdr:spPr>
        <a:xfrm>
          <a:off x="11563427" y="572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55,726
55,090
18.69
19,881,297
19,448,028
421,710
11,729,913
15,505,875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41728</xdr:rowOff>
    </xdr:from>
    <xdr:to>
      <xdr:col>10</xdr:col>
      <xdr:colOff>165100</xdr:colOff>
      <xdr:row>37</xdr:row>
      <xdr:rowOff>143328</xdr:rowOff>
    </xdr:to>
    <xdr:sp macro="" textlink="">
      <xdr:nvSpPr>
        <xdr:cNvPr id="74" name="楕円 73"/>
        <xdr:cNvSpPr/>
      </xdr:nvSpPr>
      <xdr:spPr>
        <a:xfrm>
          <a:off x="1968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25400</xdr:rowOff>
    </xdr:from>
    <xdr:to>
      <xdr:col>6</xdr:col>
      <xdr:colOff>38100</xdr:colOff>
      <xdr:row>37</xdr:row>
      <xdr:rowOff>127000</xdr:rowOff>
    </xdr:to>
    <xdr:sp macro="" textlink="">
      <xdr:nvSpPr>
        <xdr:cNvPr id="75" name="楕円 74"/>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76200</xdr:rowOff>
    </xdr:from>
    <xdr:to>
      <xdr:col>10</xdr:col>
      <xdr:colOff>114300</xdr:colOff>
      <xdr:row>37</xdr:row>
      <xdr:rowOff>92528</xdr:rowOff>
    </xdr:to>
    <xdr:cxnSp macro="">
      <xdr:nvCxnSpPr>
        <xdr:cNvPr id="76" name="直線コネクタ 75"/>
        <xdr:cNvCxnSpPr/>
      </xdr:nvCxnSpPr>
      <xdr:spPr>
        <a:xfrm>
          <a:off x="1130300" y="641985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77" name="n_1aveValue【道路】&#10;有形固定資産減価償却率"/>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78" name="n_2aveValue【道路】&#10;有形固定資産減価償却率"/>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79"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0"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159855</xdr:rowOff>
    </xdr:from>
    <xdr:ext cx="405111" cy="259045"/>
    <xdr:sp macro="" textlink="">
      <xdr:nvSpPr>
        <xdr:cNvPr id="81" name="n_3mainValue【道路】&#10;有形固定資産減価償却率"/>
        <xdr:cNvSpPr txBox="1"/>
      </xdr:nvSpPr>
      <xdr:spPr>
        <a:xfrm>
          <a:off x="1816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143527</xdr:rowOff>
    </xdr:from>
    <xdr:ext cx="405111" cy="259045"/>
    <xdr:sp macro="" textlink="">
      <xdr:nvSpPr>
        <xdr:cNvPr id="82" name="n_4mainValue【道路】&#10;有形固定資産減価償却率"/>
        <xdr:cNvSpPr txBox="1"/>
      </xdr:nvSpPr>
      <xdr:spPr>
        <a:xfrm>
          <a:off x="927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06" name="直線コネクタ 105"/>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07"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08" name="直線コネクタ 107"/>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09"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0" name="直線コネクタ 109"/>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11" name="【道路】&#10;一人当たり延長平均値テキスト"/>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2" name="フローチャート: 判断 111"/>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3" name="フローチャート: 判断 112"/>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14" name="フローチャート: 判断 113"/>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15" name="フローチャート: 判断 114"/>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16" name="フローチャート: 判断 115"/>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41</xdr:row>
      <xdr:rowOff>35573</xdr:rowOff>
    </xdr:from>
    <xdr:to>
      <xdr:col>41</xdr:col>
      <xdr:colOff>101600</xdr:colOff>
      <xdr:row>41</xdr:row>
      <xdr:rowOff>137173</xdr:rowOff>
    </xdr:to>
    <xdr:sp macro="" textlink="">
      <xdr:nvSpPr>
        <xdr:cNvPr id="122" name="楕円 121"/>
        <xdr:cNvSpPr/>
      </xdr:nvSpPr>
      <xdr:spPr>
        <a:xfrm>
          <a:off x="7810500" y="706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40869</xdr:rowOff>
    </xdr:from>
    <xdr:to>
      <xdr:col>36</xdr:col>
      <xdr:colOff>165100</xdr:colOff>
      <xdr:row>41</xdr:row>
      <xdr:rowOff>142469</xdr:rowOff>
    </xdr:to>
    <xdr:sp macro="" textlink="">
      <xdr:nvSpPr>
        <xdr:cNvPr id="123" name="楕円 122"/>
        <xdr:cNvSpPr/>
      </xdr:nvSpPr>
      <xdr:spPr>
        <a:xfrm>
          <a:off x="6921500" y="70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86373</xdr:rowOff>
    </xdr:from>
    <xdr:to>
      <xdr:col>41</xdr:col>
      <xdr:colOff>50800</xdr:colOff>
      <xdr:row>41</xdr:row>
      <xdr:rowOff>91669</xdr:rowOff>
    </xdr:to>
    <xdr:cxnSp macro="">
      <xdr:nvCxnSpPr>
        <xdr:cNvPr id="124" name="直線コネクタ 123"/>
        <xdr:cNvCxnSpPr/>
      </xdr:nvCxnSpPr>
      <xdr:spPr>
        <a:xfrm flipV="1">
          <a:off x="6972300" y="7115823"/>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25"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26"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27"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28" name="n_4aveValue【道路】&#10;一人当たり延長"/>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128300</xdr:rowOff>
    </xdr:from>
    <xdr:ext cx="469744" cy="259045"/>
    <xdr:sp macro="" textlink="">
      <xdr:nvSpPr>
        <xdr:cNvPr id="129" name="n_3mainValue【道路】&#10;一人当たり延長"/>
        <xdr:cNvSpPr txBox="1"/>
      </xdr:nvSpPr>
      <xdr:spPr>
        <a:xfrm>
          <a:off x="7626427" y="715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133596</xdr:rowOff>
    </xdr:from>
    <xdr:ext cx="469744" cy="259045"/>
    <xdr:sp macro="" textlink="">
      <xdr:nvSpPr>
        <xdr:cNvPr id="130" name="n_4mainValue【道路】&#10;一人当たり延長"/>
        <xdr:cNvSpPr txBox="1"/>
      </xdr:nvSpPr>
      <xdr:spPr>
        <a:xfrm>
          <a:off x="6737427" y="716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56" name="直線コネクタ 155"/>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7"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8" name="直線コネクタ 15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59"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60" name="直線コネクタ 159"/>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61"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62" name="フローチャート: 判断 161"/>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63" name="フローチャート: 判断 162"/>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64" name="フローチャート: 判断 163"/>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65" name="フローチャート: 判断 164"/>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66" name="フローチャート: 判断 165"/>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141877</xdr:rowOff>
    </xdr:from>
    <xdr:to>
      <xdr:col>10</xdr:col>
      <xdr:colOff>165100</xdr:colOff>
      <xdr:row>60</xdr:row>
      <xdr:rowOff>72027</xdr:rowOff>
    </xdr:to>
    <xdr:sp macro="" textlink="">
      <xdr:nvSpPr>
        <xdr:cNvPr id="172" name="楕円 171"/>
        <xdr:cNvSpPr/>
      </xdr:nvSpPr>
      <xdr:spPr>
        <a:xfrm>
          <a:off x="1968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115751</xdr:rowOff>
    </xdr:from>
    <xdr:to>
      <xdr:col>6</xdr:col>
      <xdr:colOff>38100</xdr:colOff>
      <xdr:row>60</xdr:row>
      <xdr:rowOff>45901</xdr:rowOff>
    </xdr:to>
    <xdr:sp macro="" textlink="">
      <xdr:nvSpPr>
        <xdr:cNvPr id="173" name="楕円 172"/>
        <xdr:cNvSpPr/>
      </xdr:nvSpPr>
      <xdr:spPr>
        <a:xfrm>
          <a:off x="1079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166551</xdr:rowOff>
    </xdr:from>
    <xdr:to>
      <xdr:col>10</xdr:col>
      <xdr:colOff>114300</xdr:colOff>
      <xdr:row>60</xdr:row>
      <xdr:rowOff>21227</xdr:rowOff>
    </xdr:to>
    <xdr:cxnSp macro="">
      <xdr:nvCxnSpPr>
        <xdr:cNvPr id="174" name="直線コネクタ 173"/>
        <xdr:cNvCxnSpPr/>
      </xdr:nvCxnSpPr>
      <xdr:spPr>
        <a:xfrm>
          <a:off x="1130300" y="102821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175" name="n_1ave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176" name="n_2aveValue【橋りょう・トンネル】&#10;有形固定資産減価償却率"/>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177"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48458</xdr:rowOff>
    </xdr:from>
    <xdr:ext cx="405111" cy="259045"/>
    <xdr:sp macro="" textlink="">
      <xdr:nvSpPr>
        <xdr:cNvPr id="178" name="n_4aveValue【橋りょう・トンネル】&#10;有形固定資産減価償却率"/>
        <xdr:cNvSpPr txBox="1"/>
      </xdr:nvSpPr>
      <xdr:spPr>
        <a:xfrm>
          <a:off x="927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88554</xdr:rowOff>
    </xdr:from>
    <xdr:ext cx="405111" cy="259045"/>
    <xdr:sp macro="" textlink="">
      <xdr:nvSpPr>
        <xdr:cNvPr id="179" name="n_3mainValue【橋りょう・トンネル】&#10;有形固定資産減価償却率"/>
        <xdr:cNvSpPr txBox="1"/>
      </xdr:nvSpPr>
      <xdr:spPr>
        <a:xfrm>
          <a:off x="18167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62428</xdr:rowOff>
    </xdr:from>
    <xdr:ext cx="405111" cy="259045"/>
    <xdr:sp macro="" textlink="">
      <xdr:nvSpPr>
        <xdr:cNvPr id="180" name="n_4mainValue【橋りょう・トンネル】&#10;有形固定資産減価償却率"/>
        <xdr:cNvSpPr txBox="1"/>
      </xdr:nvSpPr>
      <xdr:spPr>
        <a:xfrm>
          <a:off x="927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2" name="テキスト ボックス 19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4" name="テキスト ボックス 19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6" name="テキスト ボックス 19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8" name="テキスト ボックス 19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0" name="テキスト ボックス 19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04" name="直線コネクタ 203"/>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05"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06" name="直線コネクタ 205"/>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07"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1,073,314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08" name="直線コネクタ 207"/>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09" name="【橋りょう・トンネル】&#10;一人当たり有形固定資産（償却資産）額平均値テキスト"/>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10" name="フローチャート: 判断 209"/>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11" name="フローチャート: 判断 210"/>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12" name="フローチャート: 判断 211"/>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13" name="フローチャート: 判断 212"/>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14" name="フローチャート: 判断 213"/>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110606</xdr:rowOff>
    </xdr:from>
    <xdr:to>
      <xdr:col>41</xdr:col>
      <xdr:colOff>101600</xdr:colOff>
      <xdr:row>64</xdr:row>
      <xdr:rowOff>40756</xdr:rowOff>
    </xdr:to>
    <xdr:sp macro="" textlink="">
      <xdr:nvSpPr>
        <xdr:cNvPr id="220" name="楕円 219"/>
        <xdr:cNvSpPr/>
      </xdr:nvSpPr>
      <xdr:spPr>
        <a:xfrm>
          <a:off x="7810500" y="109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109629</xdr:rowOff>
    </xdr:from>
    <xdr:to>
      <xdr:col>36</xdr:col>
      <xdr:colOff>165100</xdr:colOff>
      <xdr:row>64</xdr:row>
      <xdr:rowOff>39779</xdr:rowOff>
    </xdr:to>
    <xdr:sp macro="" textlink="">
      <xdr:nvSpPr>
        <xdr:cNvPr id="221" name="楕円 220"/>
        <xdr:cNvSpPr/>
      </xdr:nvSpPr>
      <xdr:spPr>
        <a:xfrm>
          <a:off x="6921500" y="1091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160429</xdr:rowOff>
    </xdr:from>
    <xdr:to>
      <xdr:col>41</xdr:col>
      <xdr:colOff>50800</xdr:colOff>
      <xdr:row>63</xdr:row>
      <xdr:rowOff>161406</xdr:rowOff>
    </xdr:to>
    <xdr:cxnSp macro="">
      <xdr:nvCxnSpPr>
        <xdr:cNvPr id="222" name="直線コネクタ 221"/>
        <xdr:cNvCxnSpPr/>
      </xdr:nvCxnSpPr>
      <xdr:spPr>
        <a:xfrm>
          <a:off x="6972300" y="10961779"/>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23"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24"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25"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26"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31883</xdr:rowOff>
    </xdr:from>
    <xdr:ext cx="534377" cy="259045"/>
    <xdr:sp macro="" textlink="">
      <xdr:nvSpPr>
        <xdr:cNvPr id="227" name="n_3mainValue【橋りょう・トンネル】&#10;一人当たり有形固定資産（償却資産）額"/>
        <xdr:cNvSpPr txBox="1"/>
      </xdr:nvSpPr>
      <xdr:spPr>
        <a:xfrm>
          <a:off x="7594111" y="110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30906</xdr:rowOff>
    </xdr:from>
    <xdr:ext cx="534377" cy="259045"/>
    <xdr:sp macro="" textlink="">
      <xdr:nvSpPr>
        <xdr:cNvPr id="228" name="n_4mainValue【橋りょう・トンネル】&#10;一人当たり有形固定資産（償却資産）額"/>
        <xdr:cNvSpPr txBox="1"/>
      </xdr:nvSpPr>
      <xdr:spPr>
        <a:xfrm>
          <a:off x="6705111" y="110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1" name="テキスト ボックス 24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1" name="テキスト ボックス 25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53" name="直線コネクタ 252"/>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5" name="直線コネクタ 25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56"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57" name="直線コネクタ 256"/>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58" name="【公営住宅】&#10;有形固定資産減価償却率平均値テキスト"/>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59" name="フローチャート: 判断 258"/>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60" name="フローチャート: 判断 259"/>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61" name="フローチャート: 判断 260"/>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62" name="フローチャート: 判断 261"/>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63" name="フローチャート: 判断 262"/>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86</xdr:row>
      <xdr:rowOff>63500</xdr:rowOff>
    </xdr:from>
    <xdr:to>
      <xdr:col>10</xdr:col>
      <xdr:colOff>165100</xdr:colOff>
      <xdr:row>86</xdr:row>
      <xdr:rowOff>165100</xdr:rowOff>
    </xdr:to>
    <xdr:sp macro="" textlink="">
      <xdr:nvSpPr>
        <xdr:cNvPr id="269" name="楕円 268"/>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86</xdr:row>
      <xdr:rowOff>63500</xdr:rowOff>
    </xdr:from>
    <xdr:to>
      <xdr:col>6</xdr:col>
      <xdr:colOff>38100</xdr:colOff>
      <xdr:row>86</xdr:row>
      <xdr:rowOff>165100</xdr:rowOff>
    </xdr:to>
    <xdr:sp macro="" textlink="">
      <xdr:nvSpPr>
        <xdr:cNvPr id="270" name="楕円 269"/>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271" name="直線コネクタ 270"/>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272"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273" name="n_2ave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274"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275" name="n_4aveValue【公営住宅】&#10;有形固定資産減価償却率"/>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276" name="n_3mainValue【公営住宅】&#10;有形固定資産減価償却率"/>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277" name="n_4mainValue【公営住宅】&#10;有形固定資産減価償却率"/>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01" name="直線コネクタ 300"/>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2"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3" name="直線コネクタ 302"/>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04"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05" name="直線コネクタ 304"/>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06" name="【公営住宅】&#10;一人当たり面積平均値テキスト"/>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07" name="フローチャート: 判断 306"/>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08" name="フローチャート: 判断 307"/>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09" name="フローチャート: 判断 308"/>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10" name="フローチャート: 判断 309"/>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11" name="フローチャート: 判断 310"/>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59689</xdr:rowOff>
    </xdr:from>
    <xdr:to>
      <xdr:col>41</xdr:col>
      <xdr:colOff>101600</xdr:colOff>
      <xdr:row>86</xdr:row>
      <xdr:rowOff>161289</xdr:rowOff>
    </xdr:to>
    <xdr:sp macro="" textlink="">
      <xdr:nvSpPr>
        <xdr:cNvPr id="317" name="楕円 316"/>
        <xdr:cNvSpPr/>
      </xdr:nvSpPr>
      <xdr:spPr>
        <a:xfrm>
          <a:off x="7810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59689</xdr:rowOff>
    </xdr:from>
    <xdr:to>
      <xdr:col>36</xdr:col>
      <xdr:colOff>165100</xdr:colOff>
      <xdr:row>86</xdr:row>
      <xdr:rowOff>161289</xdr:rowOff>
    </xdr:to>
    <xdr:sp macro="" textlink="">
      <xdr:nvSpPr>
        <xdr:cNvPr id="318" name="楕円 317"/>
        <xdr:cNvSpPr/>
      </xdr:nvSpPr>
      <xdr:spPr>
        <a:xfrm>
          <a:off x="6921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110489</xdr:rowOff>
    </xdr:from>
    <xdr:to>
      <xdr:col>41</xdr:col>
      <xdr:colOff>50800</xdr:colOff>
      <xdr:row>86</xdr:row>
      <xdr:rowOff>110489</xdr:rowOff>
    </xdr:to>
    <xdr:cxnSp macro="">
      <xdr:nvCxnSpPr>
        <xdr:cNvPr id="319" name="直線コネクタ 318"/>
        <xdr:cNvCxnSpPr/>
      </xdr:nvCxnSpPr>
      <xdr:spPr>
        <a:xfrm>
          <a:off x="6972300" y="1485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20"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21"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22"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23"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152416</xdr:rowOff>
    </xdr:from>
    <xdr:ext cx="469744" cy="259045"/>
    <xdr:sp macro="" textlink="">
      <xdr:nvSpPr>
        <xdr:cNvPr id="324" name="n_3mainValue【公営住宅】&#10;一人当たり面積"/>
        <xdr:cNvSpPr txBox="1"/>
      </xdr:nvSpPr>
      <xdr:spPr>
        <a:xfrm>
          <a:off x="76264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152416</xdr:rowOff>
    </xdr:from>
    <xdr:ext cx="469744" cy="259045"/>
    <xdr:sp macro="" textlink="">
      <xdr:nvSpPr>
        <xdr:cNvPr id="325" name="n_4mainValue【公営住宅】&#10;一人当たり面積"/>
        <xdr:cNvSpPr txBox="1"/>
      </xdr:nvSpPr>
      <xdr:spPr>
        <a:xfrm>
          <a:off x="67374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2" name="テキスト ボックス 35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4" name="テキスト ボックス 35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4" name="テキスト ボックス 36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367" name="直線コネクタ 366"/>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368"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369" name="直線コネクタ 368"/>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370"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71" name="直線コネクタ 370"/>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372" name="【認定こども園・幼稚園・保育所】&#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373" name="フローチャート: 判断 372"/>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374" name="フローチャート: 判断 373"/>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375" name="フローチャート: 判断 374"/>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376" name="フローチャート: 判断 375"/>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377" name="フローチャート: 判断 376"/>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40</xdr:row>
      <xdr:rowOff>103777</xdr:rowOff>
    </xdr:from>
    <xdr:to>
      <xdr:col>72</xdr:col>
      <xdr:colOff>38100</xdr:colOff>
      <xdr:row>41</xdr:row>
      <xdr:rowOff>33927</xdr:rowOff>
    </xdr:to>
    <xdr:sp macro="" textlink="">
      <xdr:nvSpPr>
        <xdr:cNvPr id="383" name="楕円 382"/>
        <xdr:cNvSpPr/>
      </xdr:nvSpPr>
      <xdr:spPr>
        <a:xfrm>
          <a:off x="13652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154396</xdr:rowOff>
    </xdr:from>
    <xdr:to>
      <xdr:col>67</xdr:col>
      <xdr:colOff>101600</xdr:colOff>
      <xdr:row>41</xdr:row>
      <xdr:rowOff>84546</xdr:rowOff>
    </xdr:to>
    <xdr:sp macro="" textlink="">
      <xdr:nvSpPr>
        <xdr:cNvPr id="384" name="楕円 383"/>
        <xdr:cNvSpPr/>
      </xdr:nvSpPr>
      <xdr:spPr>
        <a:xfrm>
          <a:off x="12763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154577</xdr:rowOff>
    </xdr:from>
    <xdr:to>
      <xdr:col>71</xdr:col>
      <xdr:colOff>177800</xdr:colOff>
      <xdr:row>41</xdr:row>
      <xdr:rowOff>33746</xdr:rowOff>
    </xdr:to>
    <xdr:cxnSp macro="">
      <xdr:nvCxnSpPr>
        <xdr:cNvPr id="385" name="直線コネクタ 384"/>
        <xdr:cNvCxnSpPr/>
      </xdr:nvCxnSpPr>
      <xdr:spPr>
        <a:xfrm flipV="1">
          <a:off x="12814300" y="701257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386"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387"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388"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389"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25054</xdr:rowOff>
    </xdr:from>
    <xdr:ext cx="405111" cy="259045"/>
    <xdr:sp macro="" textlink="">
      <xdr:nvSpPr>
        <xdr:cNvPr id="390" name="n_3mainValue【認定こども園・幼稚園・保育所】&#10;有形固定資産減価償却率"/>
        <xdr:cNvSpPr txBox="1"/>
      </xdr:nvSpPr>
      <xdr:spPr>
        <a:xfrm>
          <a:off x="135007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75673</xdr:rowOff>
    </xdr:from>
    <xdr:ext cx="405111" cy="259045"/>
    <xdr:sp macro="" textlink="">
      <xdr:nvSpPr>
        <xdr:cNvPr id="391" name="n_4mainValue【認定こども園・幼稚園・保育所】&#10;有形固定資産減価償却率"/>
        <xdr:cNvSpPr txBox="1"/>
      </xdr:nvSpPr>
      <xdr:spPr>
        <a:xfrm>
          <a:off x="12611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2" name="直線コネクタ 4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3" name="テキスト ボックス 40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4" name="直線コネクタ 4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5" name="テキスト ボックス 40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6" name="直線コネクタ 4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7" name="テキスト ボックス 40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8" name="直線コネクタ 4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9" name="テキスト ボックス 40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13" name="直線コネクタ 412"/>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15" name="直線コネクタ 41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16"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17" name="直線コネクタ 416"/>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18"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19" name="フローチャート: 判断 418"/>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20" name="フローチャート: 判断 419"/>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21" name="フローチャート: 判断 420"/>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22" name="フローチャート: 判断 421"/>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23" name="フローチャート: 判断 422"/>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71120</xdr:rowOff>
    </xdr:from>
    <xdr:to>
      <xdr:col>102</xdr:col>
      <xdr:colOff>165100</xdr:colOff>
      <xdr:row>41</xdr:row>
      <xdr:rowOff>1270</xdr:rowOff>
    </xdr:to>
    <xdr:sp macro="" textlink="">
      <xdr:nvSpPr>
        <xdr:cNvPr id="429" name="楕円 428"/>
        <xdr:cNvSpPr/>
      </xdr:nvSpPr>
      <xdr:spPr>
        <a:xfrm>
          <a:off x="19494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71120</xdr:rowOff>
    </xdr:from>
    <xdr:to>
      <xdr:col>98</xdr:col>
      <xdr:colOff>38100</xdr:colOff>
      <xdr:row>41</xdr:row>
      <xdr:rowOff>1270</xdr:rowOff>
    </xdr:to>
    <xdr:sp macro="" textlink="">
      <xdr:nvSpPr>
        <xdr:cNvPr id="430" name="楕円 429"/>
        <xdr:cNvSpPr/>
      </xdr:nvSpPr>
      <xdr:spPr>
        <a:xfrm>
          <a:off x="18605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121920</xdr:rowOff>
    </xdr:from>
    <xdr:to>
      <xdr:col>102</xdr:col>
      <xdr:colOff>114300</xdr:colOff>
      <xdr:row>40</xdr:row>
      <xdr:rowOff>121920</xdr:rowOff>
    </xdr:to>
    <xdr:cxnSp macro="">
      <xdr:nvCxnSpPr>
        <xdr:cNvPr id="431" name="直線コネクタ 430"/>
        <xdr:cNvCxnSpPr/>
      </xdr:nvCxnSpPr>
      <xdr:spPr>
        <a:xfrm>
          <a:off x="18656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32"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33"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34"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35"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163847</xdr:rowOff>
    </xdr:from>
    <xdr:ext cx="469744" cy="259045"/>
    <xdr:sp macro="" textlink="">
      <xdr:nvSpPr>
        <xdr:cNvPr id="436" name="n_3mainValue【認定こども園・幼稚園・保育所】&#10;一人当たり面積"/>
        <xdr:cNvSpPr txBox="1"/>
      </xdr:nvSpPr>
      <xdr:spPr>
        <a:xfrm>
          <a:off x="19310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163847</xdr:rowOff>
    </xdr:from>
    <xdr:ext cx="469744" cy="259045"/>
    <xdr:sp macro="" textlink="">
      <xdr:nvSpPr>
        <xdr:cNvPr id="437" name="n_4mainValue【認定こども園・幼稚園・保育所】&#10;一人当たり面積"/>
        <xdr:cNvSpPr txBox="1"/>
      </xdr:nvSpPr>
      <xdr:spPr>
        <a:xfrm>
          <a:off x="18421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9" name="正方形/長方形 4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0" name="正方形/長方形 4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1" name="正方形/長方形 4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2" name="正方形/長方形 4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3" name="正方形/長方形 4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4" name="正方形/長方形 4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5" name="正方形/長方形 4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6" name="テキスト ボックス 4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7" name="直線コネクタ 4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8" name="テキスト ボックス 44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49" name="直線コネクタ 44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50" name="テキスト ボックス 449"/>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1" name="直線コネクタ 45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2" name="テキスト ボックス 45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3" name="直線コネクタ 45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54" name="テキスト ボックス 45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55" name="直線コネクタ 45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56" name="テキスト ボックス 45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8" name="テキスト ボックス 4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460" name="直線コネクタ 459"/>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461"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462" name="直線コネクタ 461"/>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63"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64" name="直線コネクタ 463"/>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465" name="【学校施設】&#10;有形固定資産減価償却率平均値テキスト"/>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466" name="フローチャート: 判断 465"/>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467" name="フローチャート: 判断 466"/>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468" name="フローチャート: 判断 467"/>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469" name="フローチャート: 判断 468"/>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470" name="フローチャート: 判断 469"/>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118364</xdr:rowOff>
    </xdr:from>
    <xdr:to>
      <xdr:col>72</xdr:col>
      <xdr:colOff>38100</xdr:colOff>
      <xdr:row>60</xdr:row>
      <xdr:rowOff>48514</xdr:rowOff>
    </xdr:to>
    <xdr:sp macro="" textlink="">
      <xdr:nvSpPr>
        <xdr:cNvPr id="476" name="楕円 475"/>
        <xdr:cNvSpPr/>
      </xdr:nvSpPr>
      <xdr:spPr>
        <a:xfrm>
          <a:off x="136525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68072</xdr:rowOff>
    </xdr:from>
    <xdr:to>
      <xdr:col>67</xdr:col>
      <xdr:colOff>101600</xdr:colOff>
      <xdr:row>59</xdr:row>
      <xdr:rowOff>169672</xdr:rowOff>
    </xdr:to>
    <xdr:sp macro="" textlink="">
      <xdr:nvSpPr>
        <xdr:cNvPr id="477" name="楕円 476"/>
        <xdr:cNvSpPr/>
      </xdr:nvSpPr>
      <xdr:spPr>
        <a:xfrm>
          <a:off x="12763500" y="101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118872</xdr:rowOff>
    </xdr:from>
    <xdr:to>
      <xdr:col>71</xdr:col>
      <xdr:colOff>177800</xdr:colOff>
      <xdr:row>59</xdr:row>
      <xdr:rowOff>169164</xdr:rowOff>
    </xdr:to>
    <xdr:cxnSp macro="">
      <xdr:nvCxnSpPr>
        <xdr:cNvPr id="478" name="直線コネクタ 477"/>
        <xdr:cNvCxnSpPr/>
      </xdr:nvCxnSpPr>
      <xdr:spPr>
        <a:xfrm>
          <a:off x="12814300" y="1023442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479"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480"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481"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482"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39641</xdr:rowOff>
    </xdr:from>
    <xdr:ext cx="405111" cy="259045"/>
    <xdr:sp macro="" textlink="">
      <xdr:nvSpPr>
        <xdr:cNvPr id="483" name="n_3mainValue【学校施設】&#10;有形固定資産減価償却率"/>
        <xdr:cNvSpPr txBox="1"/>
      </xdr:nvSpPr>
      <xdr:spPr>
        <a:xfrm>
          <a:off x="13500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160799</xdr:rowOff>
    </xdr:from>
    <xdr:ext cx="405111" cy="259045"/>
    <xdr:sp macro="" textlink="">
      <xdr:nvSpPr>
        <xdr:cNvPr id="484" name="n_4mainValue【学校施設】&#10;有形固定資産減価償却率"/>
        <xdr:cNvSpPr txBox="1"/>
      </xdr:nvSpPr>
      <xdr:spPr>
        <a:xfrm>
          <a:off x="12611744" y="1027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5" name="直線コネクタ 49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6" name="テキスト ボックス 49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7" name="直線コネクタ 49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8" name="テキスト ボックス 49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9" name="直線コネクタ 49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0" name="テキスト ボックス 49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1" name="直線コネクタ 50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2" name="テキスト ボックス 50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3" name="直線コネクタ 50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4" name="テキスト ボックス 50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6" name="テキスト ボックス 50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08" name="直線コネクタ 507"/>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09"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10" name="直線コネクタ 509"/>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11"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12" name="直線コネクタ 511"/>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56786</xdr:rowOff>
    </xdr:from>
    <xdr:ext cx="469744" cy="259045"/>
    <xdr:sp macro="" textlink="">
      <xdr:nvSpPr>
        <xdr:cNvPr id="513" name="【学校施設】&#10;一人当たり面積平均値テキスト"/>
        <xdr:cNvSpPr txBox="1"/>
      </xdr:nvSpPr>
      <xdr:spPr>
        <a:xfrm>
          <a:off x="22199600" y="10686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14" name="フローチャート: 判断 513"/>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15" name="フローチャート: 判断 514"/>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16" name="フローチャート: 判断 515"/>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17" name="フローチャート: 判断 516"/>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18" name="フローチャート: 判断 517"/>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111696</xdr:rowOff>
    </xdr:from>
    <xdr:to>
      <xdr:col>102</xdr:col>
      <xdr:colOff>165100</xdr:colOff>
      <xdr:row>63</xdr:row>
      <xdr:rowOff>41846</xdr:rowOff>
    </xdr:to>
    <xdr:sp macro="" textlink="">
      <xdr:nvSpPr>
        <xdr:cNvPr id="524" name="楕円 523"/>
        <xdr:cNvSpPr/>
      </xdr:nvSpPr>
      <xdr:spPr>
        <a:xfrm>
          <a:off x="19494500" y="1074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119888</xdr:rowOff>
    </xdr:from>
    <xdr:to>
      <xdr:col>98</xdr:col>
      <xdr:colOff>38100</xdr:colOff>
      <xdr:row>63</xdr:row>
      <xdr:rowOff>50038</xdr:rowOff>
    </xdr:to>
    <xdr:sp macro="" textlink="">
      <xdr:nvSpPr>
        <xdr:cNvPr id="525" name="楕円 524"/>
        <xdr:cNvSpPr/>
      </xdr:nvSpPr>
      <xdr:spPr>
        <a:xfrm>
          <a:off x="18605500" y="107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162496</xdr:rowOff>
    </xdr:from>
    <xdr:to>
      <xdr:col>102</xdr:col>
      <xdr:colOff>114300</xdr:colOff>
      <xdr:row>62</xdr:row>
      <xdr:rowOff>170688</xdr:rowOff>
    </xdr:to>
    <xdr:cxnSp macro="">
      <xdr:nvCxnSpPr>
        <xdr:cNvPr id="526" name="直線コネクタ 525"/>
        <xdr:cNvCxnSpPr/>
      </xdr:nvCxnSpPr>
      <xdr:spPr>
        <a:xfrm flipV="1">
          <a:off x="18656300" y="10792396"/>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27"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28"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29"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30"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32973</xdr:rowOff>
    </xdr:from>
    <xdr:ext cx="469744" cy="259045"/>
    <xdr:sp macro="" textlink="">
      <xdr:nvSpPr>
        <xdr:cNvPr id="531" name="n_3mainValue【学校施設】&#10;一人当たり面積"/>
        <xdr:cNvSpPr txBox="1"/>
      </xdr:nvSpPr>
      <xdr:spPr>
        <a:xfrm>
          <a:off x="19310427" y="1083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41165</xdr:rowOff>
    </xdr:from>
    <xdr:ext cx="469744" cy="259045"/>
    <xdr:sp macro="" textlink="">
      <xdr:nvSpPr>
        <xdr:cNvPr id="532" name="n_4mainValue【学校施設】&#10;一人当たり面積"/>
        <xdr:cNvSpPr txBox="1"/>
      </xdr:nvSpPr>
      <xdr:spPr>
        <a:xfrm>
          <a:off x="18421427" y="1084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9" name="テキスト ボックス 55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0" name="直線コネクタ 55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1" name="テキスト ボックス 56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2" name="直線コネクタ 56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3" name="テキスト ボックス 56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4" name="直線コネクタ 56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5" name="テキスト ボックス 56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6" name="直線コネクタ 56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7" name="テキスト ボックス 56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8" name="直線コネクタ 56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9" name="テキスト ボックス 56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0" name="直線コネクタ 56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1" name="テキスト ボックス 57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574" name="直線コネクタ 573"/>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6" name="直線コネクタ 57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577"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578" name="直線コネクタ 577"/>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579" name="【公民館】&#10;有形固定資産減価償却率平均値テキスト"/>
        <xdr:cNvSpPr txBox="1"/>
      </xdr:nvSpPr>
      <xdr:spPr>
        <a:xfrm>
          <a:off x="16357600"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580" name="フローチャート: 判断 579"/>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581" name="フローチャート: 判断 580"/>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582" name="フローチャート: 判断 581"/>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583" name="フローチャート: 判断 582"/>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584" name="フローチャート: 判断 583"/>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5" name="テキスト ボックス 5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43362</xdr:rowOff>
    </xdr:from>
    <xdr:to>
      <xdr:col>72</xdr:col>
      <xdr:colOff>38100</xdr:colOff>
      <xdr:row>104</xdr:row>
      <xdr:rowOff>144962</xdr:rowOff>
    </xdr:to>
    <xdr:sp macro="" textlink="">
      <xdr:nvSpPr>
        <xdr:cNvPr id="590" name="楕円 589"/>
        <xdr:cNvSpPr/>
      </xdr:nvSpPr>
      <xdr:spPr>
        <a:xfrm>
          <a:off x="13652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591" name="楕円 590"/>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76200</xdr:rowOff>
    </xdr:from>
    <xdr:to>
      <xdr:col>71</xdr:col>
      <xdr:colOff>177800</xdr:colOff>
      <xdr:row>104</xdr:row>
      <xdr:rowOff>94162</xdr:rowOff>
    </xdr:to>
    <xdr:cxnSp macro="">
      <xdr:nvCxnSpPr>
        <xdr:cNvPr id="592" name="直線コネクタ 591"/>
        <xdr:cNvCxnSpPr/>
      </xdr:nvCxnSpPr>
      <xdr:spPr>
        <a:xfrm>
          <a:off x="12814300" y="1790700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593"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594"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595" name="n_3aveValue【公民館】&#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103432</xdr:rowOff>
    </xdr:from>
    <xdr:ext cx="405111" cy="259045"/>
    <xdr:sp macro="" textlink="">
      <xdr:nvSpPr>
        <xdr:cNvPr id="596" name="n_4aveValue【公民館】&#10;有形固定資産減価償却率"/>
        <xdr:cNvSpPr txBox="1"/>
      </xdr:nvSpPr>
      <xdr:spPr>
        <a:xfrm>
          <a:off x="12611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597" name="n_3mainValue【公民館】&#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598" name="n_4mainValue【公民館】&#10;有形固定資産減価償却率"/>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9" name="直線コネクタ 6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0" name="テキスト ボックス 6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1" name="直線コネクタ 6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2" name="テキスト ボックス 6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3" name="直線コネクタ 6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4" name="テキスト ボックス 6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5" name="直線コネクタ 6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6" name="テキスト ボックス 6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7" name="直線コネクタ 6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8" name="テキスト ボックス 6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9" name="直線コネクタ 6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0" name="テキスト ボックス 6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624" name="直線コネクタ 623"/>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25"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26" name="直線コネクタ 625"/>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627"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628" name="直線コネクタ 627"/>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629" name="【公民館】&#10;一人当たり面積平均値テキスト"/>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630" name="フローチャート: 判断 629"/>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631" name="フローチャート: 判断 630"/>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632" name="フローチャート: 判断 631"/>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633" name="フローチャート: 判断 632"/>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634" name="フローチャート: 判断 633"/>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64588</xdr:rowOff>
    </xdr:from>
    <xdr:to>
      <xdr:col>102</xdr:col>
      <xdr:colOff>165100</xdr:colOff>
      <xdr:row>108</xdr:row>
      <xdr:rowOff>166188</xdr:rowOff>
    </xdr:to>
    <xdr:sp macro="" textlink="">
      <xdr:nvSpPr>
        <xdr:cNvPr id="640" name="楕円 639"/>
        <xdr:cNvSpPr/>
      </xdr:nvSpPr>
      <xdr:spPr>
        <a:xfrm>
          <a:off x="19494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67855</xdr:rowOff>
    </xdr:from>
    <xdr:to>
      <xdr:col>98</xdr:col>
      <xdr:colOff>38100</xdr:colOff>
      <xdr:row>108</xdr:row>
      <xdr:rowOff>169455</xdr:rowOff>
    </xdr:to>
    <xdr:sp macro="" textlink="">
      <xdr:nvSpPr>
        <xdr:cNvPr id="641" name="楕円 640"/>
        <xdr:cNvSpPr/>
      </xdr:nvSpPr>
      <xdr:spPr>
        <a:xfrm>
          <a:off x="18605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115388</xdr:rowOff>
    </xdr:from>
    <xdr:to>
      <xdr:col>102</xdr:col>
      <xdr:colOff>114300</xdr:colOff>
      <xdr:row>108</xdr:row>
      <xdr:rowOff>118655</xdr:rowOff>
    </xdr:to>
    <xdr:cxnSp macro="">
      <xdr:nvCxnSpPr>
        <xdr:cNvPr id="642" name="直線コネクタ 641"/>
        <xdr:cNvCxnSpPr/>
      </xdr:nvCxnSpPr>
      <xdr:spPr>
        <a:xfrm flipV="1">
          <a:off x="18656300" y="186319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643"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644" name="n_2aveValue【公民館】&#10;一人当たり面積"/>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645" name="n_3aveValue【公民館】&#10;一人当たり面積"/>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646" name="n_4aveValue【公民館】&#10;一人当たり面積"/>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157315</xdr:rowOff>
    </xdr:from>
    <xdr:ext cx="469744" cy="259045"/>
    <xdr:sp macro="" textlink="">
      <xdr:nvSpPr>
        <xdr:cNvPr id="647" name="n_3mainValue【公民館】&#10;一人当たり面積"/>
        <xdr:cNvSpPr txBox="1"/>
      </xdr:nvSpPr>
      <xdr:spPr>
        <a:xfrm>
          <a:off x="19310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160582</xdr:rowOff>
    </xdr:from>
    <xdr:ext cx="469744" cy="259045"/>
    <xdr:sp macro="" textlink="">
      <xdr:nvSpPr>
        <xdr:cNvPr id="648" name="n_4mainValue【公民館】&#10;一人当たり面積"/>
        <xdr:cNvSpPr txBox="1"/>
      </xdr:nvSpPr>
      <xdr:spPr>
        <a:xfrm>
          <a:off x="18421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9" name="正方形/長方形 6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0" name="正方形/長方形 6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1" name="テキスト ボックス 6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施設類型別の有形固定資産減価償却率のうち、本市の中で最も高い値は公営住宅の</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％であり、類似団体内平均値を大きく超えているのは、耐用年数を大きく超過しているためである。このため、現建物を廃止し、個別施設計画</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公共施設</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の策定及び住宅マスタープランの改訂の中で、民間住宅ストックを活用した借上公営住宅の供給方法など、公営住宅の在り方を示していく。認定こども園・幼稚園・保育所の有形固定資産減価償却率について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82.8</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％で、本市の中でも公営住宅に次ぐ高い値を示している。今後は、人口減少に伴う保育需要も見極めつつ、個別施設計画</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公共施設</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を策定し、公共施設再編により生じる跡地に再整備するなど、認定こども園・幼稚園・保育所の在り方を示していく。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なお、平成２９年度から令和元年度決算に係る固定資産台帳については、令和２年３月３１日時点で未整備であるため、平成２９年度から令和元年度の当該団体値等は表示されてい</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ない</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55,726
55,090
18.69
19,881,297
19,448,028
421,710
11,729,913
15,505,875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5460</xdr:rowOff>
    </xdr:from>
    <xdr:ext cx="405111" cy="259045"/>
    <xdr:sp macro="" textlink="">
      <xdr:nvSpPr>
        <xdr:cNvPr id="63" name="【図書館】&#10;有形固定資産減価償却率平均値テキスト"/>
        <xdr:cNvSpPr txBox="1"/>
      </xdr:nvSpPr>
      <xdr:spPr>
        <a:xfrm>
          <a:off x="4673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49893</xdr:rowOff>
    </xdr:from>
    <xdr:to>
      <xdr:col>10</xdr:col>
      <xdr:colOff>165100</xdr:colOff>
      <xdr:row>37</xdr:row>
      <xdr:rowOff>151493</xdr:rowOff>
    </xdr:to>
    <xdr:sp macro="" textlink="">
      <xdr:nvSpPr>
        <xdr:cNvPr id="74" name="楕円 73"/>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28666</xdr:rowOff>
    </xdr:from>
    <xdr:to>
      <xdr:col>6</xdr:col>
      <xdr:colOff>38100</xdr:colOff>
      <xdr:row>37</xdr:row>
      <xdr:rowOff>130266</xdr:rowOff>
    </xdr:to>
    <xdr:sp macro="" textlink="">
      <xdr:nvSpPr>
        <xdr:cNvPr id="75" name="楕円 74"/>
        <xdr:cNvSpPr/>
      </xdr:nvSpPr>
      <xdr:spPr>
        <a:xfrm>
          <a:off x="1079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79466</xdr:rowOff>
    </xdr:from>
    <xdr:to>
      <xdr:col>10</xdr:col>
      <xdr:colOff>114300</xdr:colOff>
      <xdr:row>37</xdr:row>
      <xdr:rowOff>100693</xdr:rowOff>
    </xdr:to>
    <xdr:cxnSp macro="">
      <xdr:nvCxnSpPr>
        <xdr:cNvPr id="76" name="直線コネクタ 75"/>
        <xdr:cNvCxnSpPr/>
      </xdr:nvCxnSpPr>
      <xdr:spPr>
        <a:xfrm>
          <a:off x="1130300" y="642311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77"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78"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79"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0"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142620</xdr:rowOff>
    </xdr:from>
    <xdr:ext cx="405111" cy="259045"/>
    <xdr:sp macro="" textlink="">
      <xdr:nvSpPr>
        <xdr:cNvPr id="81" name="n_3mainValue【図書館】&#10;有形固定資産減価償却率"/>
        <xdr:cNvSpPr txBox="1"/>
      </xdr:nvSpPr>
      <xdr:spPr>
        <a:xfrm>
          <a:off x="1816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121393</xdr:rowOff>
    </xdr:from>
    <xdr:ext cx="405111" cy="259045"/>
    <xdr:sp macro="" textlink="">
      <xdr:nvSpPr>
        <xdr:cNvPr id="82" name="n_4mainValue【図書館】&#10;有形固定資産減価償却率"/>
        <xdr:cNvSpPr txBox="1"/>
      </xdr:nvSpPr>
      <xdr:spPr>
        <a:xfrm>
          <a:off x="92774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2" name="直線コネクタ 101"/>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3"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04" name="直線コネクタ 103"/>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05"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06" name="直線コネクタ 105"/>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07" name="【図書館】&#10;一人当たり面積平均値テキスト"/>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08" name="フローチャート: 判断 107"/>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09" name="フローチャート: 判断 108"/>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0" name="フローチャート: 判断 109"/>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1" name="フローチャート: 判断 110"/>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2" name="フローチャート: 判断 111"/>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59690</xdr:rowOff>
    </xdr:from>
    <xdr:to>
      <xdr:col>41</xdr:col>
      <xdr:colOff>101600</xdr:colOff>
      <xdr:row>39</xdr:row>
      <xdr:rowOff>161290</xdr:rowOff>
    </xdr:to>
    <xdr:sp macro="" textlink="">
      <xdr:nvSpPr>
        <xdr:cNvPr id="118" name="楕円 117"/>
        <xdr:cNvSpPr/>
      </xdr:nvSpPr>
      <xdr:spPr>
        <a:xfrm>
          <a:off x="781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65405</xdr:rowOff>
    </xdr:from>
    <xdr:to>
      <xdr:col>36</xdr:col>
      <xdr:colOff>165100</xdr:colOff>
      <xdr:row>39</xdr:row>
      <xdr:rowOff>167005</xdr:rowOff>
    </xdr:to>
    <xdr:sp macro="" textlink="">
      <xdr:nvSpPr>
        <xdr:cNvPr id="119" name="楕円 118"/>
        <xdr:cNvSpPr/>
      </xdr:nvSpPr>
      <xdr:spPr>
        <a:xfrm>
          <a:off x="6921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110490</xdr:rowOff>
    </xdr:from>
    <xdr:to>
      <xdr:col>41</xdr:col>
      <xdr:colOff>50800</xdr:colOff>
      <xdr:row>39</xdr:row>
      <xdr:rowOff>116205</xdr:rowOff>
    </xdr:to>
    <xdr:cxnSp macro="">
      <xdr:nvCxnSpPr>
        <xdr:cNvPr id="120" name="直線コネクタ 119"/>
        <xdr:cNvCxnSpPr/>
      </xdr:nvCxnSpPr>
      <xdr:spPr>
        <a:xfrm flipV="1">
          <a:off x="6972300" y="67970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21"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22"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23" name="n_3aveValue【図書館】&#10;一人当たり面積"/>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24"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25" name="n_3mainValue【図書館】&#10;一人当たり面積"/>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12082</xdr:rowOff>
    </xdr:from>
    <xdr:ext cx="469744" cy="259045"/>
    <xdr:sp macro="" textlink="">
      <xdr:nvSpPr>
        <xdr:cNvPr id="126" name="n_4mainValue【図書館】&#10;一人当たり面積"/>
        <xdr:cNvSpPr txBox="1"/>
      </xdr:nvSpPr>
      <xdr:spPr>
        <a:xfrm>
          <a:off x="6737427" y="652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9" name="テキスト ボックス 13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9" name="テキスト ボックス 14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51" name="直線コネクタ 150"/>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52"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53" name="直線コネクタ 152"/>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54"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55" name="直線コネクタ 154"/>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56" name="【体育館・プー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57" name="フローチャート: 判断 156"/>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8" name="フローチャート: 判断 157"/>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59" name="フローチャート: 判断 158"/>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60" name="フローチャート: 判断 159"/>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61" name="フローチャート: 判断 160"/>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120650</xdr:rowOff>
    </xdr:from>
    <xdr:to>
      <xdr:col>10</xdr:col>
      <xdr:colOff>165100</xdr:colOff>
      <xdr:row>60</xdr:row>
      <xdr:rowOff>50800</xdr:rowOff>
    </xdr:to>
    <xdr:sp macro="" textlink="">
      <xdr:nvSpPr>
        <xdr:cNvPr id="167" name="楕円 166"/>
        <xdr:cNvSpPr/>
      </xdr:nvSpPr>
      <xdr:spPr>
        <a:xfrm>
          <a:off x="1968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135890</xdr:rowOff>
    </xdr:from>
    <xdr:to>
      <xdr:col>6</xdr:col>
      <xdr:colOff>38100</xdr:colOff>
      <xdr:row>60</xdr:row>
      <xdr:rowOff>66040</xdr:rowOff>
    </xdr:to>
    <xdr:sp macro="" textlink="">
      <xdr:nvSpPr>
        <xdr:cNvPr id="168" name="楕円 167"/>
        <xdr:cNvSpPr/>
      </xdr:nvSpPr>
      <xdr:spPr>
        <a:xfrm>
          <a:off x="1079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0</xdr:rowOff>
    </xdr:from>
    <xdr:to>
      <xdr:col>10</xdr:col>
      <xdr:colOff>114300</xdr:colOff>
      <xdr:row>60</xdr:row>
      <xdr:rowOff>15240</xdr:rowOff>
    </xdr:to>
    <xdr:cxnSp macro="">
      <xdr:nvCxnSpPr>
        <xdr:cNvPr id="169" name="直線コネクタ 168"/>
        <xdr:cNvCxnSpPr/>
      </xdr:nvCxnSpPr>
      <xdr:spPr>
        <a:xfrm flipV="1">
          <a:off x="1130300" y="10287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70"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71"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72"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73"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74" name="n_3mainValue【体育館・プー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57167</xdr:rowOff>
    </xdr:from>
    <xdr:ext cx="405111" cy="259045"/>
    <xdr:sp macro="" textlink="">
      <xdr:nvSpPr>
        <xdr:cNvPr id="175" name="n_4mainValue【体育館・プール】&#10;有形固定資産減価償却率"/>
        <xdr:cNvSpPr txBox="1"/>
      </xdr:nvSpPr>
      <xdr:spPr>
        <a:xfrm>
          <a:off x="927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7" name="テキスト ボックス 18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9" name="テキスト ボックス 18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1" name="テキスト ボックス 19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3" name="テキスト ボックス 19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5" name="テキスト ボックス 19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7" name="テキスト ボックス 19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01" name="直線コネクタ 200"/>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02"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03" name="直線コネクタ 202"/>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04"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05" name="直線コネクタ 204"/>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206" name="【体育館・プール】&#10;一人当たり面積平均値テキスト"/>
        <xdr:cNvSpPr txBox="1"/>
      </xdr:nvSpPr>
      <xdr:spPr>
        <a:xfrm>
          <a:off x="10515600"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07" name="フローチャート: 判断 206"/>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08" name="フローチャート: 判断 207"/>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09" name="フローチャート: 判断 208"/>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10" name="フローチャート: 判断 209"/>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11" name="フローチャート: 判断 210"/>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154940</xdr:rowOff>
    </xdr:from>
    <xdr:to>
      <xdr:col>41</xdr:col>
      <xdr:colOff>101600</xdr:colOff>
      <xdr:row>63</xdr:row>
      <xdr:rowOff>85090</xdr:rowOff>
    </xdr:to>
    <xdr:sp macro="" textlink="">
      <xdr:nvSpPr>
        <xdr:cNvPr id="217" name="楕円 216"/>
        <xdr:cNvSpPr/>
      </xdr:nvSpPr>
      <xdr:spPr>
        <a:xfrm>
          <a:off x="7810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156573</xdr:rowOff>
    </xdr:from>
    <xdr:to>
      <xdr:col>36</xdr:col>
      <xdr:colOff>165100</xdr:colOff>
      <xdr:row>63</xdr:row>
      <xdr:rowOff>86723</xdr:rowOff>
    </xdr:to>
    <xdr:sp macro="" textlink="">
      <xdr:nvSpPr>
        <xdr:cNvPr id="218" name="楕円 217"/>
        <xdr:cNvSpPr/>
      </xdr:nvSpPr>
      <xdr:spPr>
        <a:xfrm>
          <a:off x="69215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34290</xdr:rowOff>
    </xdr:from>
    <xdr:to>
      <xdr:col>41</xdr:col>
      <xdr:colOff>50800</xdr:colOff>
      <xdr:row>63</xdr:row>
      <xdr:rowOff>35923</xdr:rowOff>
    </xdr:to>
    <xdr:cxnSp macro="">
      <xdr:nvCxnSpPr>
        <xdr:cNvPr id="219" name="直線コネクタ 218"/>
        <xdr:cNvCxnSpPr/>
      </xdr:nvCxnSpPr>
      <xdr:spPr>
        <a:xfrm flipV="1">
          <a:off x="6972300" y="1083564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20"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21"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22"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120304</xdr:rowOff>
    </xdr:from>
    <xdr:ext cx="469744" cy="259045"/>
    <xdr:sp macro="" textlink="">
      <xdr:nvSpPr>
        <xdr:cNvPr id="223" name="n_4aveValue【体育館・プール】&#10;一人当たり面積"/>
        <xdr:cNvSpPr txBox="1"/>
      </xdr:nvSpPr>
      <xdr:spPr>
        <a:xfrm>
          <a:off x="67374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76217</xdr:rowOff>
    </xdr:from>
    <xdr:ext cx="469744" cy="259045"/>
    <xdr:sp macro="" textlink="">
      <xdr:nvSpPr>
        <xdr:cNvPr id="224" name="n_3mainValue【体育館・プール】&#10;一人当たり面積"/>
        <xdr:cNvSpPr txBox="1"/>
      </xdr:nvSpPr>
      <xdr:spPr>
        <a:xfrm>
          <a:off x="7626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103250</xdr:rowOff>
    </xdr:from>
    <xdr:ext cx="469744" cy="259045"/>
    <xdr:sp macro="" textlink="">
      <xdr:nvSpPr>
        <xdr:cNvPr id="225" name="n_4mainValue【体育館・プール】&#10;一人当たり面積"/>
        <xdr:cNvSpPr txBox="1"/>
      </xdr:nvSpPr>
      <xdr:spPr>
        <a:xfrm>
          <a:off x="6737427" y="1056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6" name="テキスト ボックス 23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7" name="直線コネクタ 23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8" name="テキスト ボックス 23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9" name="直線コネクタ 23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0" name="テキスト ボックス 23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1" name="直線コネクタ 24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2" name="テキスト ボックス 24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3" name="直線コネクタ 24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4" name="テキスト ボックス 24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5" name="直線コネクタ 24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6" name="テキスト ボックス 24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7" name="直線コネクタ 24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8" name="テキスト ボックス 24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81</xdr:row>
      <xdr:rowOff>3811</xdr:rowOff>
    </xdr:from>
    <xdr:to>
      <xdr:col>24</xdr:col>
      <xdr:colOff>62865</xdr:colOff>
      <xdr:row>86</xdr:row>
      <xdr:rowOff>168729</xdr:rowOff>
    </xdr:to>
    <xdr:cxnSp macro="">
      <xdr:nvCxnSpPr>
        <xdr:cNvPr id="251" name="直線コネクタ 250"/>
        <xdr:cNvCxnSpPr/>
      </xdr:nvCxnSpPr>
      <xdr:spPr>
        <a:xfrm flipV="1">
          <a:off x="4634865" y="13891261"/>
          <a:ext cx="0" cy="102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3" name="直線コネクタ 25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121938</xdr:rowOff>
    </xdr:from>
    <xdr:ext cx="405111" cy="259045"/>
    <xdr:sp macro="" textlink="">
      <xdr:nvSpPr>
        <xdr:cNvPr id="254" name="【福祉施設】&#10;有形固定資産減価償却率最大値テキスト"/>
        <xdr:cNvSpPr txBox="1"/>
      </xdr:nvSpPr>
      <xdr:spPr>
        <a:xfrm>
          <a:off x="4673600" y="1366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81</xdr:row>
      <xdr:rowOff>3811</xdr:rowOff>
    </xdr:from>
    <xdr:to>
      <xdr:col>24</xdr:col>
      <xdr:colOff>152400</xdr:colOff>
      <xdr:row>81</xdr:row>
      <xdr:rowOff>3811</xdr:rowOff>
    </xdr:to>
    <xdr:cxnSp macro="">
      <xdr:nvCxnSpPr>
        <xdr:cNvPr id="255" name="直線コネクタ 254"/>
        <xdr:cNvCxnSpPr/>
      </xdr:nvCxnSpPr>
      <xdr:spPr>
        <a:xfrm>
          <a:off x="4546600" y="1389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97989</xdr:rowOff>
    </xdr:from>
    <xdr:ext cx="405111" cy="259045"/>
    <xdr:sp macro="" textlink="">
      <xdr:nvSpPr>
        <xdr:cNvPr id="256" name="【福祉施設】&#10;有形固定資産減価償却率平均値テキスト"/>
        <xdr:cNvSpPr txBox="1"/>
      </xdr:nvSpPr>
      <xdr:spPr>
        <a:xfrm>
          <a:off x="4673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119562</xdr:rowOff>
    </xdr:from>
    <xdr:to>
      <xdr:col>24</xdr:col>
      <xdr:colOff>114300</xdr:colOff>
      <xdr:row>83</xdr:row>
      <xdr:rowOff>49712</xdr:rowOff>
    </xdr:to>
    <xdr:sp macro="" textlink="">
      <xdr:nvSpPr>
        <xdr:cNvPr id="257" name="フローチャート: 判断 256"/>
        <xdr:cNvSpPr/>
      </xdr:nvSpPr>
      <xdr:spPr>
        <a:xfrm>
          <a:off x="4584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121194</xdr:rowOff>
    </xdr:from>
    <xdr:to>
      <xdr:col>20</xdr:col>
      <xdr:colOff>38100</xdr:colOff>
      <xdr:row>83</xdr:row>
      <xdr:rowOff>51344</xdr:rowOff>
    </xdr:to>
    <xdr:sp macro="" textlink="">
      <xdr:nvSpPr>
        <xdr:cNvPr id="258" name="フローチャート: 判断 257"/>
        <xdr:cNvSpPr/>
      </xdr:nvSpPr>
      <xdr:spPr>
        <a:xfrm>
          <a:off x="3746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59" name="フローチャート: 判断 258"/>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60" name="フローチャート: 判断 259"/>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166914</xdr:rowOff>
    </xdr:from>
    <xdr:to>
      <xdr:col>6</xdr:col>
      <xdr:colOff>38100</xdr:colOff>
      <xdr:row>82</xdr:row>
      <xdr:rowOff>97064</xdr:rowOff>
    </xdr:to>
    <xdr:sp macro="" textlink="">
      <xdr:nvSpPr>
        <xdr:cNvPr id="261" name="フローチャート: 判断 260"/>
        <xdr:cNvSpPr/>
      </xdr:nvSpPr>
      <xdr:spPr>
        <a:xfrm>
          <a:off x="1079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73842</xdr:rowOff>
    </xdr:from>
    <xdr:to>
      <xdr:col>10</xdr:col>
      <xdr:colOff>165100</xdr:colOff>
      <xdr:row>79</xdr:row>
      <xdr:rowOff>3992</xdr:rowOff>
    </xdr:to>
    <xdr:sp macro="" textlink="">
      <xdr:nvSpPr>
        <xdr:cNvPr id="267" name="楕円 266"/>
        <xdr:cNvSpPr/>
      </xdr:nvSpPr>
      <xdr:spPr>
        <a:xfrm>
          <a:off x="1968500" y="1344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135889</xdr:rowOff>
    </xdr:from>
    <xdr:to>
      <xdr:col>6</xdr:col>
      <xdr:colOff>38100</xdr:colOff>
      <xdr:row>79</xdr:row>
      <xdr:rowOff>66039</xdr:rowOff>
    </xdr:to>
    <xdr:sp macro="" textlink="">
      <xdr:nvSpPr>
        <xdr:cNvPr id="268" name="楕円 267"/>
        <xdr:cNvSpPr/>
      </xdr:nvSpPr>
      <xdr:spPr>
        <a:xfrm>
          <a:off x="1079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124642</xdr:rowOff>
    </xdr:from>
    <xdr:to>
      <xdr:col>10</xdr:col>
      <xdr:colOff>114300</xdr:colOff>
      <xdr:row>79</xdr:row>
      <xdr:rowOff>15239</xdr:rowOff>
    </xdr:to>
    <xdr:cxnSp macro="">
      <xdr:nvCxnSpPr>
        <xdr:cNvPr id="269" name="直線コネクタ 268"/>
        <xdr:cNvCxnSpPr/>
      </xdr:nvCxnSpPr>
      <xdr:spPr>
        <a:xfrm flipV="1">
          <a:off x="1130300" y="13497742"/>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67871</xdr:rowOff>
    </xdr:from>
    <xdr:ext cx="405111" cy="259045"/>
    <xdr:sp macro="" textlink="">
      <xdr:nvSpPr>
        <xdr:cNvPr id="270" name="n_1aveValue【福祉施設】&#10;有形固定資産減価償却率"/>
        <xdr:cNvSpPr txBox="1"/>
      </xdr:nvSpPr>
      <xdr:spPr>
        <a:xfrm>
          <a:off x="35820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271" name="n_2aveValue【福祉施設】&#10;有形固定資産減価償却率"/>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272" name="n_3aveValue【福祉施設】&#10;有形固定資産減価償却率"/>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88191</xdr:rowOff>
    </xdr:from>
    <xdr:ext cx="405111" cy="259045"/>
    <xdr:sp macro="" textlink="">
      <xdr:nvSpPr>
        <xdr:cNvPr id="273" name="n_4aveValue【福祉施設】&#10;有形固定資産減価償却率"/>
        <xdr:cNvSpPr txBox="1"/>
      </xdr:nvSpPr>
      <xdr:spPr>
        <a:xfrm>
          <a:off x="9277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20519</xdr:rowOff>
    </xdr:from>
    <xdr:ext cx="405111" cy="259045"/>
    <xdr:sp macro="" textlink="">
      <xdr:nvSpPr>
        <xdr:cNvPr id="274" name="n_3mainValue【福祉施設】&#10;有形固定資産減価償却率"/>
        <xdr:cNvSpPr txBox="1"/>
      </xdr:nvSpPr>
      <xdr:spPr>
        <a:xfrm>
          <a:off x="1816744" y="1322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82566</xdr:rowOff>
    </xdr:from>
    <xdr:ext cx="405111" cy="259045"/>
    <xdr:sp macro="" textlink="">
      <xdr:nvSpPr>
        <xdr:cNvPr id="275" name="n_4mainValue【福祉施設】&#10;有形固定資産減価償却率"/>
        <xdr:cNvSpPr txBox="1"/>
      </xdr:nvSpPr>
      <xdr:spPr>
        <a:xfrm>
          <a:off x="927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6" name="直線コネクタ 28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7" name="テキスト ボックス 28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8" name="直線コネクタ 28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9" name="テキスト ボックス 28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0" name="直線コネクタ 28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1" name="テキスト ボックス 29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295" name="直線コネクタ 294"/>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96"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297" name="直線コネクタ 296"/>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298"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299" name="直線コネクタ 298"/>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00"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1" name="フローチャート: 判断 300"/>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02" name="フローチャート: 判断 301"/>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03" name="フローチャート: 判断 302"/>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04" name="フローチャート: 判断 303"/>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05" name="フローチャート: 判断 304"/>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170180</xdr:rowOff>
    </xdr:from>
    <xdr:to>
      <xdr:col>41</xdr:col>
      <xdr:colOff>101600</xdr:colOff>
      <xdr:row>84</xdr:row>
      <xdr:rowOff>100330</xdr:rowOff>
    </xdr:to>
    <xdr:sp macro="" textlink="">
      <xdr:nvSpPr>
        <xdr:cNvPr id="311" name="楕円 310"/>
        <xdr:cNvSpPr/>
      </xdr:nvSpPr>
      <xdr:spPr>
        <a:xfrm>
          <a:off x="7810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xdr:rowOff>
    </xdr:from>
    <xdr:to>
      <xdr:col>36</xdr:col>
      <xdr:colOff>165100</xdr:colOff>
      <xdr:row>84</xdr:row>
      <xdr:rowOff>106045</xdr:rowOff>
    </xdr:to>
    <xdr:sp macro="" textlink="">
      <xdr:nvSpPr>
        <xdr:cNvPr id="312" name="楕円 311"/>
        <xdr:cNvSpPr/>
      </xdr:nvSpPr>
      <xdr:spPr>
        <a:xfrm>
          <a:off x="6921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49530</xdr:rowOff>
    </xdr:from>
    <xdr:to>
      <xdr:col>41</xdr:col>
      <xdr:colOff>50800</xdr:colOff>
      <xdr:row>84</xdr:row>
      <xdr:rowOff>55245</xdr:rowOff>
    </xdr:to>
    <xdr:cxnSp macro="">
      <xdr:nvCxnSpPr>
        <xdr:cNvPr id="313" name="直線コネクタ 312"/>
        <xdr:cNvCxnSpPr/>
      </xdr:nvCxnSpPr>
      <xdr:spPr>
        <a:xfrm flipV="1">
          <a:off x="6972300" y="144513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14"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15"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16"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17"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91457</xdr:rowOff>
    </xdr:from>
    <xdr:ext cx="469744" cy="259045"/>
    <xdr:sp macro="" textlink="">
      <xdr:nvSpPr>
        <xdr:cNvPr id="318" name="n_3mainValue【福祉施設】&#10;一人当たり面積"/>
        <xdr:cNvSpPr txBox="1"/>
      </xdr:nvSpPr>
      <xdr:spPr>
        <a:xfrm>
          <a:off x="7626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97172</xdr:rowOff>
    </xdr:from>
    <xdr:ext cx="469744" cy="259045"/>
    <xdr:sp macro="" textlink="">
      <xdr:nvSpPr>
        <xdr:cNvPr id="319" name="n_4mainValue【福祉施設】&#10;一人当たり面積"/>
        <xdr:cNvSpPr txBox="1"/>
      </xdr:nvSpPr>
      <xdr:spPr>
        <a:xfrm>
          <a:off x="6737427" y="144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1" name="正方形/長方形 3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2" name="正方形/長方形 3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3" name="正方形/長方形 3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4" name="正方形/長方形 3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5" name="正方形/長方形 3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6" name="正方形/長方形 3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8" name="テキスト ボックス 32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9" name="直線コネクタ 32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0" name="テキスト ボックス 32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1" name="直線コネクタ 33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2" name="テキスト ボックス 33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3" name="直線コネクタ 33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4" name="テキスト ボックス 33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5" name="直線コネクタ 33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6" name="テキスト ボックス 33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7" name="直線コネクタ 33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8" name="テキスト ボックス 33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9" name="直線コネクタ 33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0" name="テキスト ボックス 33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1" name="直線コネクタ 34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2" name="テキスト ボックス 34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45" name="直線コネクタ 344"/>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46"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47" name="直線コネクタ 346"/>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48"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49" name="直線コネクタ 348"/>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350" name="【市民会館】&#10;有形固定資産減価償却率平均値テキスト"/>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51" name="フローチャート: 判断 350"/>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52" name="フローチャート: 判断 351"/>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53" name="フローチャート: 判断 352"/>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54" name="フローチャート: 判断 353"/>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55" name="フローチャート: 判断 354"/>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151130</xdr:rowOff>
    </xdr:from>
    <xdr:to>
      <xdr:col>10</xdr:col>
      <xdr:colOff>165100</xdr:colOff>
      <xdr:row>104</xdr:row>
      <xdr:rowOff>81280</xdr:rowOff>
    </xdr:to>
    <xdr:sp macro="" textlink="">
      <xdr:nvSpPr>
        <xdr:cNvPr id="361" name="楕円 360"/>
        <xdr:cNvSpPr/>
      </xdr:nvSpPr>
      <xdr:spPr>
        <a:xfrm>
          <a:off x="1968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142966</xdr:rowOff>
    </xdr:from>
    <xdr:to>
      <xdr:col>6</xdr:col>
      <xdr:colOff>38100</xdr:colOff>
      <xdr:row>104</xdr:row>
      <xdr:rowOff>73116</xdr:rowOff>
    </xdr:to>
    <xdr:sp macro="" textlink="">
      <xdr:nvSpPr>
        <xdr:cNvPr id="362" name="楕円 361"/>
        <xdr:cNvSpPr/>
      </xdr:nvSpPr>
      <xdr:spPr>
        <a:xfrm>
          <a:off x="1079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22316</xdr:rowOff>
    </xdr:from>
    <xdr:to>
      <xdr:col>10</xdr:col>
      <xdr:colOff>114300</xdr:colOff>
      <xdr:row>104</xdr:row>
      <xdr:rowOff>30480</xdr:rowOff>
    </xdr:to>
    <xdr:cxnSp macro="">
      <xdr:nvCxnSpPr>
        <xdr:cNvPr id="363" name="直線コネクタ 362"/>
        <xdr:cNvCxnSpPr/>
      </xdr:nvCxnSpPr>
      <xdr:spPr>
        <a:xfrm>
          <a:off x="1130300" y="1785311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364"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365"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366" name="n_3aveValue【市民会館】&#10;有形固定資産減価償却率"/>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126291</xdr:rowOff>
    </xdr:from>
    <xdr:ext cx="405111" cy="259045"/>
    <xdr:sp macro="" textlink="">
      <xdr:nvSpPr>
        <xdr:cNvPr id="367" name="n_4aveValue【市民会館】&#10;有形固定資産減価償却率"/>
        <xdr:cNvSpPr txBox="1"/>
      </xdr:nvSpPr>
      <xdr:spPr>
        <a:xfrm>
          <a:off x="927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97807</xdr:rowOff>
    </xdr:from>
    <xdr:ext cx="405111" cy="259045"/>
    <xdr:sp macro="" textlink="">
      <xdr:nvSpPr>
        <xdr:cNvPr id="368" name="n_3mainValue【市民会館】&#10;有形固定資産減価償却率"/>
        <xdr:cNvSpPr txBox="1"/>
      </xdr:nvSpPr>
      <xdr:spPr>
        <a:xfrm>
          <a:off x="1816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89643</xdr:rowOff>
    </xdr:from>
    <xdr:ext cx="405111" cy="259045"/>
    <xdr:sp macro="" textlink="">
      <xdr:nvSpPr>
        <xdr:cNvPr id="369" name="n_4mainValue【市民会館】&#10;有形固定資産減価償却率"/>
        <xdr:cNvSpPr txBox="1"/>
      </xdr:nvSpPr>
      <xdr:spPr>
        <a:xfrm>
          <a:off x="927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8" name="テキスト ボックス 37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9" name="直線コネクタ 37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0" name="直線コネクタ 37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1" name="テキスト ボックス 38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2" name="直線コネクタ 38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83" name="テキスト ボックス 38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4" name="直線コネクタ 38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5" name="テキスト ボックス 38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6" name="直線コネクタ 38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7" name="テキスト ボックス 38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8" name="直線コネクタ 38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9" name="テキスト ボックス 38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0" name="直線コネクタ 38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1" name="テキスト ボックス 39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3" name="テキスト ボックス 39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395" name="直線コネクタ 394"/>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396"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397" name="直線コネクタ 396"/>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98"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99" name="直線コネクタ 398"/>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00" name="【市民会館】&#10;一人当たり面積平均値テキスト"/>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01" name="フローチャート: 判断 400"/>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02" name="フローチャート: 判断 401"/>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03" name="フローチャート: 判断 402"/>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04" name="フローチャート: 判断 403"/>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05" name="フローチャート: 判断 404"/>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6" name="テキスト ボックス 40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7" name="テキスト ボックス 40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8" name="テキスト ボックス 40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9" name="テキスト ボックス 40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0" name="テキスト ボックス 40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46627</xdr:rowOff>
    </xdr:from>
    <xdr:to>
      <xdr:col>41</xdr:col>
      <xdr:colOff>101600</xdr:colOff>
      <xdr:row>107</xdr:row>
      <xdr:rowOff>148227</xdr:rowOff>
    </xdr:to>
    <xdr:sp macro="" textlink="">
      <xdr:nvSpPr>
        <xdr:cNvPr id="411" name="楕円 410"/>
        <xdr:cNvSpPr/>
      </xdr:nvSpPr>
      <xdr:spPr>
        <a:xfrm>
          <a:off x="7810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46627</xdr:rowOff>
    </xdr:from>
    <xdr:to>
      <xdr:col>36</xdr:col>
      <xdr:colOff>165100</xdr:colOff>
      <xdr:row>107</xdr:row>
      <xdr:rowOff>148227</xdr:rowOff>
    </xdr:to>
    <xdr:sp macro="" textlink="">
      <xdr:nvSpPr>
        <xdr:cNvPr id="412" name="楕円 411"/>
        <xdr:cNvSpPr/>
      </xdr:nvSpPr>
      <xdr:spPr>
        <a:xfrm>
          <a:off x="6921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97427</xdr:rowOff>
    </xdr:from>
    <xdr:to>
      <xdr:col>41</xdr:col>
      <xdr:colOff>50800</xdr:colOff>
      <xdr:row>107</xdr:row>
      <xdr:rowOff>97427</xdr:rowOff>
    </xdr:to>
    <xdr:cxnSp macro="">
      <xdr:nvCxnSpPr>
        <xdr:cNvPr id="413" name="直線コネクタ 412"/>
        <xdr:cNvCxnSpPr/>
      </xdr:nvCxnSpPr>
      <xdr:spPr>
        <a:xfrm>
          <a:off x="6972300" y="184425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14"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15"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16"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17"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139354</xdr:rowOff>
    </xdr:from>
    <xdr:ext cx="469744" cy="259045"/>
    <xdr:sp macro="" textlink="">
      <xdr:nvSpPr>
        <xdr:cNvPr id="418" name="n_3mainValue【市民会館】&#10;一人当たり面積"/>
        <xdr:cNvSpPr txBox="1"/>
      </xdr:nvSpPr>
      <xdr:spPr>
        <a:xfrm>
          <a:off x="7626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139354</xdr:rowOff>
    </xdr:from>
    <xdr:ext cx="469744" cy="259045"/>
    <xdr:sp macro="" textlink="">
      <xdr:nvSpPr>
        <xdr:cNvPr id="419" name="n_4mainValue【市民会館】&#10;一人当たり面積"/>
        <xdr:cNvSpPr txBox="1"/>
      </xdr:nvSpPr>
      <xdr:spPr>
        <a:xfrm>
          <a:off x="6737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0" name="テキスト ボックス 42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31" name="直線コネクタ 43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32" name="テキスト ボックス 43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3" name="直線コネクタ 43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4" name="テキスト ボックス 43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5" name="直線コネクタ 43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6" name="テキスト ボックス 43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7" name="直線コネクタ 43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8" name="テキスト ボックス 43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9" name="直線コネクタ 43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0" name="テキスト ボックス 43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1" name="直線コネクタ 44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42" name="テキスト ボックス 44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3" name="直線コネクタ 4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45" name="直線コネクタ 444"/>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46"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47" name="直線コネクタ 446"/>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48"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49" name="直線コネクタ 448"/>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450" name="【一般廃棄物処理施設】&#10;有形固定資産減価償却率平均値テキスト"/>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51" name="フローチャート: 判断 450"/>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52" name="フローチャート: 判断 451"/>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53" name="フローチャート: 判断 452"/>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54" name="フローチャート: 判断 453"/>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455" name="フローチャート: 判断 454"/>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6" name="テキスト ボックス 4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7" name="テキスト ボックス 4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8" name="テキスト ボックス 4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9" name="テキスト ボックス 4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0" name="テキスト ボックス 4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129903</xdr:rowOff>
    </xdr:from>
    <xdr:to>
      <xdr:col>72</xdr:col>
      <xdr:colOff>38100</xdr:colOff>
      <xdr:row>38</xdr:row>
      <xdr:rowOff>60053</xdr:rowOff>
    </xdr:to>
    <xdr:sp macro="" textlink="">
      <xdr:nvSpPr>
        <xdr:cNvPr id="461" name="楕円 460"/>
        <xdr:cNvSpPr/>
      </xdr:nvSpPr>
      <xdr:spPr>
        <a:xfrm>
          <a:off x="13652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20501</xdr:rowOff>
    </xdr:from>
    <xdr:to>
      <xdr:col>67</xdr:col>
      <xdr:colOff>101600</xdr:colOff>
      <xdr:row>37</xdr:row>
      <xdr:rowOff>122101</xdr:rowOff>
    </xdr:to>
    <xdr:sp macro="" textlink="">
      <xdr:nvSpPr>
        <xdr:cNvPr id="462" name="楕円 461"/>
        <xdr:cNvSpPr/>
      </xdr:nvSpPr>
      <xdr:spPr>
        <a:xfrm>
          <a:off x="12763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71301</xdr:rowOff>
    </xdr:from>
    <xdr:to>
      <xdr:col>71</xdr:col>
      <xdr:colOff>177800</xdr:colOff>
      <xdr:row>38</xdr:row>
      <xdr:rowOff>9253</xdr:rowOff>
    </xdr:to>
    <xdr:cxnSp macro="">
      <xdr:nvCxnSpPr>
        <xdr:cNvPr id="463" name="直線コネクタ 462"/>
        <xdr:cNvCxnSpPr/>
      </xdr:nvCxnSpPr>
      <xdr:spPr>
        <a:xfrm>
          <a:off x="12814300" y="6414951"/>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464"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465"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466" name="n_3aveValue【一般廃棄物処理施設】&#10;有形固定資産減価償却率"/>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467" name="n_4aveValue【一般廃棄物処理施設】&#10;有形固定資産減価償却率"/>
        <xdr:cNvSpPr txBox="1"/>
      </xdr:nvSpPr>
      <xdr:spPr>
        <a:xfrm>
          <a:off x="12611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76580</xdr:rowOff>
    </xdr:from>
    <xdr:ext cx="405111" cy="259045"/>
    <xdr:sp macro="" textlink="">
      <xdr:nvSpPr>
        <xdr:cNvPr id="468" name="n_3mainValue【一般廃棄物処理施設】&#10;有形固定資産減価償却率"/>
        <xdr:cNvSpPr txBox="1"/>
      </xdr:nvSpPr>
      <xdr:spPr>
        <a:xfrm>
          <a:off x="13500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138628</xdr:rowOff>
    </xdr:from>
    <xdr:ext cx="405111" cy="259045"/>
    <xdr:sp macro="" textlink="">
      <xdr:nvSpPr>
        <xdr:cNvPr id="469" name="n_4mainValue【一般廃棄物処理施設】&#10;有形固定資産減価償却率"/>
        <xdr:cNvSpPr txBox="1"/>
      </xdr:nvSpPr>
      <xdr:spPr>
        <a:xfrm>
          <a:off x="12611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0" name="正方形/長方形 4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1" name="正方形/長方形 4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2" name="正方形/長方形 4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3" name="正方形/長方形 4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4" name="正方形/長方形 4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5" name="正方形/長方形 4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6" name="正方形/長方形 4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7" name="正方形/長方形 4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8" name="テキスト ボックス 4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9" name="直線コネクタ 4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0" name="直線コネクタ 47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1" name="テキスト ボックス 48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2" name="直線コネクタ 48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3" name="テキスト ボックス 48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4" name="直線コネクタ 48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5" name="テキスト ボックス 48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6" name="直線コネクタ 48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7" name="テキスト ボックス 48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8" name="直線コネクタ 48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9" name="テキスト ボックス 48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0" name="直線コネクタ 4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1" name="テキスト ボックス 49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493" name="直線コネクタ 492"/>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94"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95" name="直線コネクタ 494"/>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496"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497" name="直線コネクタ 496"/>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498" name="【一般廃棄物処理施設】&#10;一人当たり有形固定資産（償却資産）額平均値テキスト"/>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499" name="フローチャート: 判断 498"/>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00" name="フローチャート: 判断 499"/>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01" name="フローチャート: 判断 500"/>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02" name="フローチャート: 判断 501"/>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03" name="フローチャート: 判断 502"/>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4" name="テキスト ボックス 5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5" name="テキスト ボックス 5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6" name="テキスト ボックス 5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7" name="テキスト ボックス 5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8" name="テキスト ボックス 5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118676</xdr:rowOff>
    </xdr:from>
    <xdr:to>
      <xdr:col>102</xdr:col>
      <xdr:colOff>165100</xdr:colOff>
      <xdr:row>42</xdr:row>
      <xdr:rowOff>48826</xdr:rowOff>
    </xdr:to>
    <xdr:sp macro="" textlink="">
      <xdr:nvSpPr>
        <xdr:cNvPr id="509" name="楕円 508"/>
        <xdr:cNvSpPr/>
      </xdr:nvSpPr>
      <xdr:spPr>
        <a:xfrm>
          <a:off x="19494500" y="71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115141</xdr:rowOff>
    </xdr:from>
    <xdr:to>
      <xdr:col>98</xdr:col>
      <xdr:colOff>38100</xdr:colOff>
      <xdr:row>42</xdr:row>
      <xdr:rowOff>45291</xdr:rowOff>
    </xdr:to>
    <xdr:sp macro="" textlink="">
      <xdr:nvSpPr>
        <xdr:cNvPr id="510" name="楕円 509"/>
        <xdr:cNvSpPr/>
      </xdr:nvSpPr>
      <xdr:spPr>
        <a:xfrm>
          <a:off x="18605500" y="71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165941</xdr:rowOff>
    </xdr:from>
    <xdr:to>
      <xdr:col>102</xdr:col>
      <xdr:colOff>114300</xdr:colOff>
      <xdr:row>41</xdr:row>
      <xdr:rowOff>169476</xdr:rowOff>
    </xdr:to>
    <xdr:cxnSp macro="">
      <xdr:nvCxnSpPr>
        <xdr:cNvPr id="511" name="直線コネクタ 510"/>
        <xdr:cNvCxnSpPr/>
      </xdr:nvCxnSpPr>
      <xdr:spPr>
        <a:xfrm>
          <a:off x="18656300" y="7195391"/>
          <a:ext cx="889000" cy="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12"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13"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14"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15"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39953</xdr:rowOff>
    </xdr:from>
    <xdr:ext cx="469744" cy="259045"/>
    <xdr:sp macro="" textlink="">
      <xdr:nvSpPr>
        <xdr:cNvPr id="516" name="n_3mainValue【一般廃棄物処理施設】&#10;一人当たり有形固定資産（償却資産）額"/>
        <xdr:cNvSpPr txBox="1"/>
      </xdr:nvSpPr>
      <xdr:spPr>
        <a:xfrm>
          <a:off x="19310428" y="72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36418</xdr:rowOff>
    </xdr:from>
    <xdr:ext cx="469744" cy="259045"/>
    <xdr:sp macro="" textlink="">
      <xdr:nvSpPr>
        <xdr:cNvPr id="517" name="n_4mainValue【一般廃棄物処理施設】&#10;一人当たり有形固定資産（償却資産）額"/>
        <xdr:cNvSpPr txBox="1"/>
      </xdr:nvSpPr>
      <xdr:spPr>
        <a:xfrm>
          <a:off x="18421428" y="723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8" name="正方形/長方形 5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9" name="正方形/長方形 5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0" name="正方形/長方形 5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1" name="正方形/長方形 5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2" name="正方形/長方形 5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3" name="正方形/長方形 5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4" name="正方形/長方形 5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5" name="正方形/長方形 5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6" name="テキスト ボックス 5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7" name="直線コネクタ 5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8" name="テキスト ボックス 52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9" name="直線コネクタ 52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30" name="テキスト ボックス 52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1" name="直線コネクタ 53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2" name="テキスト ボックス 53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3" name="直線コネクタ 53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4" name="テキスト ボックス 53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5" name="直線コネクタ 53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6" name="テキスト ボックス 53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7" name="直線コネクタ 53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8" name="テキスト ボックス 53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9" name="直線コネクタ 53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40" name="テキスト ボックス 53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1" name="直線コネクタ 5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43" name="直線コネクタ 542"/>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544"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45" name="直線コネクタ 544"/>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546"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47" name="直線コネクタ 546"/>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548" name="【保健センター・保健所】&#10;有形固定資産減価償却率平均値テキスト"/>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49" name="フローチャート: 判断 548"/>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550" name="フローチャート: 判断 549"/>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51" name="フローチャート: 判断 550"/>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552" name="フローチャート: 判断 551"/>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553" name="フローチャート: 判断 552"/>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4" name="テキスト ボックス 5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5" name="テキスト ボックス 5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6" name="テキスト ボックス 5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7" name="テキスト ボックス 5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8" name="テキスト ボックス 5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21046</xdr:rowOff>
    </xdr:from>
    <xdr:to>
      <xdr:col>72</xdr:col>
      <xdr:colOff>38100</xdr:colOff>
      <xdr:row>61</xdr:row>
      <xdr:rowOff>122646</xdr:rowOff>
    </xdr:to>
    <xdr:sp macro="" textlink="">
      <xdr:nvSpPr>
        <xdr:cNvPr id="559" name="楕円 558"/>
        <xdr:cNvSpPr/>
      </xdr:nvSpPr>
      <xdr:spPr>
        <a:xfrm>
          <a:off x="13652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146776</xdr:rowOff>
    </xdr:from>
    <xdr:to>
      <xdr:col>67</xdr:col>
      <xdr:colOff>101600</xdr:colOff>
      <xdr:row>61</xdr:row>
      <xdr:rowOff>76926</xdr:rowOff>
    </xdr:to>
    <xdr:sp macro="" textlink="">
      <xdr:nvSpPr>
        <xdr:cNvPr id="560" name="楕円 559"/>
        <xdr:cNvSpPr/>
      </xdr:nvSpPr>
      <xdr:spPr>
        <a:xfrm>
          <a:off x="12763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26126</xdr:rowOff>
    </xdr:from>
    <xdr:to>
      <xdr:col>71</xdr:col>
      <xdr:colOff>177800</xdr:colOff>
      <xdr:row>61</xdr:row>
      <xdr:rowOff>71846</xdr:rowOff>
    </xdr:to>
    <xdr:cxnSp macro="">
      <xdr:nvCxnSpPr>
        <xdr:cNvPr id="561" name="直線コネクタ 560"/>
        <xdr:cNvCxnSpPr/>
      </xdr:nvCxnSpPr>
      <xdr:spPr>
        <a:xfrm>
          <a:off x="12814300" y="104845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562"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63"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564"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565"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113773</xdr:rowOff>
    </xdr:from>
    <xdr:ext cx="405111" cy="259045"/>
    <xdr:sp macro="" textlink="">
      <xdr:nvSpPr>
        <xdr:cNvPr id="566" name="n_3mainValue【保健センター・保健所】&#10;有形固定資産減価償却率"/>
        <xdr:cNvSpPr txBox="1"/>
      </xdr:nvSpPr>
      <xdr:spPr>
        <a:xfrm>
          <a:off x="13500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68053</xdr:rowOff>
    </xdr:from>
    <xdr:ext cx="405111" cy="259045"/>
    <xdr:sp macro="" textlink="">
      <xdr:nvSpPr>
        <xdr:cNvPr id="567" name="n_4mainValue【保健センター・保健所】&#10;有形固定資産減価償却率"/>
        <xdr:cNvSpPr txBox="1"/>
      </xdr:nvSpPr>
      <xdr:spPr>
        <a:xfrm>
          <a:off x="12611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78" name="直線コネクタ 57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9" name="テキスト ボックス 57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2" name="直線コネクタ 58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3" name="テキスト ボックス 58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587" name="直線コネクタ 586"/>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588"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589" name="直線コネクタ 588"/>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90"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91" name="直線コネクタ 590"/>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139082</xdr:rowOff>
    </xdr:from>
    <xdr:ext cx="469744" cy="259045"/>
    <xdr:sp macro="" textlink="">
      <xdr:nvSpPr>
        <xdr:cNvPr id="592" name="【保健センター・保健所】&#10;一人当たり面積平均値テキスト"/>
        <xdr:cNvSpPr txBox="1"/>
      </xdr:nvSpPr>
      <xdr:spPr>
        <a:xfrm>
          <a:off x="22199600" y="10597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593" name="フローチャート: 判断 592"/>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594" name="フローチャート: 判断 593"/>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595" name="フローチャート: 判断 594"/>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596" name="フローチャート: 判断 595"/>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597" name="フローチャート: 判断 596"/>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46355</xdr:rowOff>
    </xdr:from>
    <xdr:to>
      <xdr:col>102</xdr:col>
      <xdr:colOff>165100</xdr:colOff>
      <xdr:row>62</xdr:row>
      <xdr:rowOff>147955</xdr:rowOff>
    </xdr:to>
    <xdr:sp macro="" textlink="">
      <xdr:nvSpPr>
        <xdr:cNvPr id="603" name="楕円 602"/>
        <xdr:cNvSpPr/>
      </xdr:nvSpPr>
      <xdr:spPr>
        <a:xfrm>
          <a:off x="19494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46355</xdr:rowOff>
    </xdr:from>
    <xdr:to>
      <xdr:col>98</xdr:col>
      <xdr:colOff>38100</xdr:colOff>
      <xdr:row>62</xdr:row>
      <xdr:rowOff>147955</xdr:rowOff>
    </xdr:to>
    <xdr:sp macro="" textlink="">
      <xdr:nvSpPr>
        <xdr:cNvPr id="604" name="楕円 603"/>
        <xdr:cNvSpPr/>
      </xdr:nvSpPr>
      <xdr:spPr>
        <a:xfrm>
          <a:off x="18605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97155</xdr:rowOff>
    </xdr:from>
    <xdr:to>
      <xdr:col>102</xdr:col>
      <xdr:colOff>114300</xdr:colOff>
      <xdr:row>62</xdr:row>
      <xdr:rowOff>97155</xdr:rowOff>
    </xdr:to>
    <xdr:cxnSp macro="">
      <xdr:nvCxnSpPr>
        <xdr:cNvPr id="605" name="直線コネクタ 604"/>
        <xdr:cNvCxnSpPr/>
      </xdr:nvCxnSpPr>
      <xdr:spPr>
        <a:xfrm>
          <a:off x="18656300" y="1072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06"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07"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08"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609"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139082</xdr:rowOff>
    </xdr:from>
    <xdr:ext cx="469744" cy="259045"/>
    <xdr:sp macro="" textlink="">
      <xdr:nvSpPr>
        <xdr:cNvPr id="610" name="n_3mainValue【保健センター・保健所】&#10;一人当たり面積"/>
        <xdr:cNvSpPr txBox="1"/>
      </xdr:nvSpPr>
      <xdr:spPr>
        <a:xfrm>
          <a:off x="19310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139082</xdr:rowOff>
    </xdr:from>
    <xdr:ext cx="469744" cy="259045"/>
    <xdr:sp macro="" textlink="">
      <xdr:nvSpPr>
        <xdr:cNvPr id="611" name="n_4mainValue【保健センター・保健所】&#10;一人当たり面積"/>
        <xdr:cNvSpPr txBox="1"/>
      </xdr:nvSpPr>
      <xdr:spPr>
        <a:xfrm>
          <a:off x="18421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2" name="正方形/長方形 6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3" name="正方形/長方形 6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4" name="正方形/長方形 6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5" name="正方形/長方形 6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6" name="正方形/長方形 6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7" name="正方形/長方形 6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8" name="正方形/長方形 6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正方形/長方形 6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0" name="テキスト ボックス 6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1" name="直線コネクタ 6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2" name="テキスト ボックス 6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3" name="直線コネクタ 62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4" name="テキスト ボックス 62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5" name="直線コネクタ 62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6" name="テキスト ボックス 62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7" name="直線コネクタ 62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8" name="テキスト ボックス 62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9" name="直線コネクタ 62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0" name="テキスト ボックス 62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1" name="直線コネクタ 63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2" name="テキスト ボックス 63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3" name="直線コネクタ 63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4" name="テキスト ボックス 63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5" name="直線コネクタ 6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37" name="直線コネクタ 636"/>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38"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39" name="直線コネクタ 638"/>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40"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41" name="直線コネクタ 640"/>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642"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43" name="フローチャート: 判断 642"/>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44" name="フローチャート: 判断 643"/>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45" name="フローチャート: 判断 644"/>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46" name="フローチャート: 判断 645"/>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47" name="フローチャート: 判断 646"/>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93436</xdr:rowOff>
    </xdr:from>
    <xdr:to>
      <xdr:col>72</xdr:col>
      <xdr:colOff>38100</xdr:colOff>
      <xdr:row>83</xdr:row>
      <xdr:rowOff>23586</xdr:rowOff>
    </xdr:to>
    <xdr:sp macro="" textlink="">
      <xdr:nvSpPr>
        <xdr:cNvPr id="653" name="楕円 652"/>
        <xdr:cNvSpPr/>
      </xdr:nvSpPr>
      <xdr:spPr>
        <a:xfrm>
          <a:off x="13652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59145</xdr:rowOff>
    </xdr:from>
    <xdr:to>
      <xdr:col>67</xdr:col>
      <xdr:colOff>101600</xdr:colOff>
      <xdr:row>82</xdr:row>
      <xdr:rowOff>160745</xdr:rowOff>
    </xdr:to>
    <xdr:sp macro="" textlink="">
      <xdr:nvSpPr>
        <xdr:cNvPr id="654" name="楕円 653"/>
        <xdr:cNvSpPr/>
      </xdr:nvSpPr>
      <xdr:spPr>
        <a:xfrm>
          <a:off x="12763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109945</xdr:rowOff>
    </xdr:from>
    <xdr:to>
      <xdr:col>71</xdr:col>
      <xdr:colOff>177800</xdr:colOff>
      <xdr:row>82</xdr:row>
      <xdr:rowOff>144236</xdr:rowOff>
    </xdr:to>
    <xdr:cxnSp macro="">
      <xdr:nvCxnSpPr>
        <xdr:cNvPr id="655" name="直線コネクタ 654"/>
        <xdr:cNvCxnSpPr/>
      </xdr:nvCxnSpPr>
      <xdr:spPr>
        <a:xfrm>
          <a:off x="12814300" y="141688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656" name="n_1aveValue【消防施設】&#10;有形固定資産減価償却率"/>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657" name="n_2aveValue【消防施設】&#10;有形固定資産減価償却率"/>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658"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659" name="n_4aveValue【消防施設】&#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60" name="n_3mainValue【消防施設】&#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5822</xdr:rowOff>
    </xdr:from>
    <xdr:ext cx="405111" cy="259045"/>
    <xdr:sp macro="" textlink="">
      <xdr:nvSpPr>
        <xdr:cNvPr id="661" name="n_4mainValue【消防施設】&#10;有形固定資産減価償却率"/>
        <xdr:cNvSpPr txBox="1"/>
      </xdr:nvSpPr>
      <xdr:spPr>
        <a:xfrm>
          <a:off x="12611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2" name="正方形/長方形 6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3" name="正方形/長方形 6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4" name="正方形/長方形 6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5" name="正方形/長方形 6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6" name="正方形/長方形 6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7" name="正方形/長方形 6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8" name="正方形/長方形 6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9" name="正方形/長方形 6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0" name="テキスト ボックス 6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1" name="直線コネクタ 6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2" name="直線コネクタ 67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3" name="テキスト ボックス 67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4" name="直線コネクタ 67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5" name="テキスト ボックス 67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6" name="直線コネクタ 67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7" name="テキスト ボックス 67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8" name="直線コネクタ 67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9" name="テキスト ボックス 67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0" name="直線コネクタ 6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1" name="テキスト ボックス 6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683" name="直線コネクタ 682"/>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8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85" name="直線コネクタ 68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686"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687" name="直線コネクタ 686"/>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688" name="【消防施設】&#10;一人当たり面積平均値テキスト"/>
        <xdr:cNvSpPr txBox="1"/>
      </xdr:nvSpPr>
      <xdr:spPr>
        <a:xfrm>
          <a:off x="221996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689" name="フローチャート: 判断 688"/>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690" name="フローチャート: 判断 689"/>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691" name="フローチャート: 判断 690"/>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692" name="フローチャート: 判断 691"/>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693" name="フローチャート: 判断 692"/>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4" name="テキスト ボックス 6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5" name="テキスト ボックス 6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6" name="テキスト ボックス 6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7" name="テキスト ボックス 6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8" name="テキスト ボックス 6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156463</xdr:rowOff>
    </xdr:from>
    <xdr:to>
      <xdr:col>102</xdr:col>
      <xdr:colOff>165100</xdr:colOff>
      <xdr:row>85</xdr:row>
      <xdr:rowOff>86613</xdr:rowOff>
    </xdr:to>
    <xdr:sp macro="" textlink="">
      <xdr:nvSpPr>
        <xdr:cNvPr id="699" name="楕円 698"/>
        <xdr:cNvSpPr/>
      </xdr:nvSpPr>
      <xdr:spPr>
        <a:xfrm>
          <a:off x="19494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700" name="楕円 699"/>
        <xdr:cNvSpPr/>
      </xdr:nvSpPr>
      <xdr:spPr>
        <a:xfrm>
          <a:off x="18605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35813</xdr:rowOff>
    </xdr:from>
    <xdr:to>
      <xdr:col>102</xdr:col>
      <xdr:colOff>114300</xdr:colOff>
      <xdr:row>85</xdr:row>
      <xdr:rowOff>35813</xdr:rowOff>
    </xdr:to>
    <xdr:cxnSp macro="">
      <xdr:nvCxnSpPr>
        <xdr:cNvPr id="701" name="直線コネクタ 700"/>
        <xdr:cNvCxnSpPr/>
      </xdr:nvCxnSpPr>
      <xdr:spPr>
        <a:xfrm>
          <a:off x="18656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02"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703"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704"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705"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706" name="n_3mainValue【消防施設】&#10;一人当たり面積"/>
        <xdr:cNvSpPr txBox="1"/>
      </xdr:nvSpPr>
      <xdr:spPr>
        <a:xfrm>
          <a:off x="19310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77740</xdr:rowOff>
    </xdr:from>
    <xdr:ext cx="469744" cy="259045"/>
    <xdr:sp macro="" textlink="">
      <xdr:nvSpPr>
        <xdr:cNvPr id="707" name="n_4mainValue【消防施設】&#10;一人当たり面積"/>
        <xdr:cNvSpPr txBox="1"/>
      </xdr:nvSpPr>
      <xdr:spPr>
        <a:xfrm>
          <a:off x="18421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9" name="直線コネクタ 7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0" name="テキスト ボックス 71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1" name="直線コネクタ 7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2" name="テキスト ボックス 7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3" name="直線コネクタ 7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4" name="テキスト ボックス 7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5" name="直線コネクタ 7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6" name="テキスト ボックス 7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7" name="直線コネクタ 7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8" name="テキスト ボックス 7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9" name="直線コネクタ 7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0" name="テキスト ボックス 72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33" name="直線コネクタ 732"/>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34"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35" name="直線コネクタ 734"/>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36"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37" name="直線コネクタ 736"/>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738" name="【庁舎】&#10;有形固定資産減価償却率平均値テキスト"/>
        <xdr:cNvSpPr txBox="1"/>
      </xdr:nvSpPr>
      <xdr:spPr>
        <a:xfrm>
          <a:off x="16357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39" name="フローチャート: 判断 738"/>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40" name="フローチャート: 判断 739"/>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41" name="フローチャート: 判断 740"/>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42" name="フローチャート: 判断 741"/>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743" name="フローチャート: 判断 742"/>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4" name="テキスト ボックス 7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5" name="テキスト ボックス 7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6" name="テキスト ボックス 7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7" name="テキスト ボックス 7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8" name="テキスト ボックス 7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139700</xdr:rowOff>
    </xdr:from>
    <xdr:to>
      <xdr:col>72</xdr:col>
      <xdr:colOff>38100</xdr:colOff>
      <xdr:row>105</xdr:row>
      <xdr:rowOff>69850</xdr:rowOff>
    </xdr:to>
    <xdr:sp macro="" textlink="">
      <xdr:nvSpPr>
        <xdr:cNvPr id="749" name="楕円 748"/>
        <xdr:cNvSpPr/>
      </xdr:nvSpPr>
      <xdr:spPr>
        <a:xfrm>
          <a:off x="1365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750" name="楕円 749"/>
        <xdr:cNvSpPr/>
      </xdr:nvSpPr>
      <xdr:spPr>
        <a:xfrm>
          <a:off x="12763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79466</xdr:rowOff>
    </xdr:from>
    <xdr:to>
      <xdr:col>71</xdr:col>
      <xdr:colOff>177800</xdr:colOff>
      <xdr:row>105</xdr:row>
      <xdr:rowOff>19050</xdr:rowOff>
    </xdr:to>
    <xdr:cxnSp macro="">
      <xdr:nvCxnSpPr>
        <xdr:cNvPr id="751" name="直線コネクタ 750"/>
        <xdr:cNvCxnSpPr/>
      </xdr:nvCxnSpPr>
      <xdr:spPr>
        <a:xfrm>
          <a:off x="12814300" y="1791026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52"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53"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754"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124658</xdr:rowOff>
    </xdr:from>
    <xdr:ext cx="405111" cy="259045"/>
    <xdr:sp macro="" textlink="">
      <xdr:nvSpPr>
        <xdr:cNvPr id="755" name="n_4aveValue【庁舎】&#10;有形固定資産減価償却率"/>
        <xdr:cNvSpPr txBox="1"/>
      </xdr:nvSpPr>
      <xdr:spPr>
        <a:xfrm>
          <a:off x="12611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60977</xdr:rowOff>
    </xdr:from>
    <xdr:ext cx="405111" cy="259045"/>
    <xdr:sp macro="" textlink="">
      <xdr:nvSpPr>
        <xdr:cNvPr id="756" name="n_3mainValue【庁舎】&#10;有形固定資産減価償却率"/>
        <xdr:cNvSpPr txBox="1"/>
      </xdr:nvSpPr>
      <xdr:spPr>
        <a:xfrm>
          <a:off x="13500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757" name="n_4mainValue【庁舎】&#10;有形固定資産減価償却率"/>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8" name="正方形/長方形 7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9" name="正方形/長方形 7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0" name="正方形/長方形 7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1" name="正方形/長方形 7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2" name="正方形/長方形 7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3" name="正方形/長方形 7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4" name="正方形/長方形 7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5" name="正方形/長方形 7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6" name="テキスト ボックス 7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7" name="直線コネクタ 7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8" name="直線コネクタ 7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9" name="テキスト ボックス 7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0" name="直線コネクタ 7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1" name="テキスト ボックス 7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2" name="直線コネクタ 7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3" name="テキスト ボックス 7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4" name="直線コネクタ 7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5" name="テキスト ボックス 7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6" name="直線コネクタ 7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7" name="テキスト ボックス 7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8" name="直線コネクタ 7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9" name="テキスト ボックス 7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783" name="直線コネクタ 782"/>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84"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85" name="直線コネクタ 784"/>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86"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87" name="直線コネクタ 786"/>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788" name="【庁舎】&#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89" name="フローチャート: 判断 788"/>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790" name="フローチャート: 判断 789"/>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91" name="フローチャート: 判断 790"/>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792" name="フローチャート: 判断 791"/>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93" name="フローチャート: 判断 792"/>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62956</xdr:rowOff>
    </xdr:from>
    <xdr:to>
      <xdr:col>102</xdr:col>
      <xdr:colOff>165100</xdr:colOff>
      <xdr:row>107</xdr:row>
      <xdr:rowOff>164556</xdr:rowOff>
    </xdr:to>
    <xdr:sp macro="" textlink="">
      <xdr:nvSpPr>
        <xdr:cNvPr id="799" name="楕円 798"/>
        <xdr:cNvSpPr/>
      </xdr:nvSpPr>
      <xdr:spPr>
        <a:xfrm>
          <a:off x="19494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00" name="楕円 799"/>
        <xdr:cNvSpPr/>
      </xdr:nvSpPr>
      <xdr:spPr>
        <a:xfrm>
          <a:off x="18605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113756</xdr:rowOff>
    </xdr:from>
    <xdr:to>
      <xdr:col>102</xdr:col>
      <xdr:colOff>114300</xdr:colOff>
      <xdr:row>107</xdr:row>
      <xdr:rowOff>117021</xdr:rowOff>
    </xdr:to>
    <xdr:cxnSp macro="">
      <xdr:nvCxnSpPr>
        <xdr:cNvPr id="801" name="直線コネクタ 800"/>
        <xdr:cNvCxnSpPr/>
      </xdr:nvCxnSpPr>
      <xdr:spPr>
        <a:xfrm flipV="1">
          <a:off x="18656300" y="1845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02"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03"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04"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05"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155683</xdr:rowOff>
    </xdr:from>
    <xdr:ext cx="469744" cy="259045"/>
    <xdr:sp macro="" textlink="">
      <xdr:nvSpPr>
        <xdr:cNvPr id="806" name="n_3mainValue【庁舎】&#10;一人当たり面積"/>
        <xdr:cNvSpPr txBox="1"/>
      </xdr:nvSpPr>
      <xdr:spPr>
        <a:xfrm>
          <a:off x="19310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807" name="n_4mainValue【庁舎】&#10;一人当たり面積"/>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福祉施設の有形固定資産減価償却率については、平成２７年度に児童施設を整備したため、本市の中で最も低い数値となっている。しかし、高齢福祉施設は老朽化が進んでいるため、個別施設計画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を策定し、公共施設再編により生じる跡地に再整備するなど、施設の在り方について示していく。また、保健センター・保健所の有形固定資産減価償却率は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より高く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建築後３０年余り経過していることから比率が上昇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となっている。今後は、個別施設計画を策定、公共施設再編により複合施設として再整備するなど、保健センターの在り方について示していく。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なお、平成２９年度から令和元年度決算に係る固定資産台帳については、令和２年３月３１日時点で未整備であるため、平成２９年度から令和元年度の当該団体値等は表示されてい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55,726
55,090
18.69
19,881,297
19,448,028
421,710
11,729,913
15,505,875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月に開業した大型商業施設による一定の市税増収があ</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った</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ものの、その他の</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法人基盤が</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脆弱</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なことなどから</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を大きく下回っている。今後も引き続き市税徴収率の向上に努めるなど、財政基盤の強化に努めていく。</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5" name="直線コネクタ 74"/>
        <xdr:cNvCxnSpPr/>
      </xdr:nvCxnSpPr>
      <xdr:spPr>
        <a:xfrm flipV="1">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34925</xdr:rowOff>
    </xdr:to>
    <xdr:cxnSp macro="">
      <xdr:nvCxnSpPr>
        <xdr:cNvPr id="78" name="直線コネクタ 77"/>
        <xdr:cNvCxnSpPr/>
      </xdr:nvCxnSpPr>
      <xdr:spPr>
        <a:xfrm flipV="1">
          <a:off x="1447800" y="73670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7" name="テキスト ボックス 96"/>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入では、高齢者数の増による高齢者保健福祉費の増などにより普通交付税が増収となったものの、歳出において四條畷市交野市清掃施設組合の新ごみ処理施設建設に伴う元金償還に係る負担金の増により補助費等が増となったことなどにより比率は悪化した。（対前年度比</a:t>
          </a:r>
          <a:r>
            <a:rPr kumimoji="1" lang="en-US" altLang="ja-JP" sz="1300">
              <a:solidFill>
                <a:srgbClr val="000000"/>
              </a:solidFill>
              <a:latin typeface="ＭＳ Ｐゴシック" panose="020B0600070205080204" pitchFamily="50" charset="-128"/>
              <a:ea typeface="ＭＳ Ｐゴシック" panose="020B0600070205080204" pitchFamily="50" charset="-128"/>
            </a:rPr>
            <a:t>1.8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を上回っており、今後は人口減少による</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税収の減少や扶助費の増加などが見込まれる中、行財政改革</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に取り組み</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比率の改善に努めていく。</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169926</xdr:rowOff>
    </xdr:from>
    <xdr:to>
      <xdr:col>23</xdr:col>
      <xdr:colOff>133350</xdr:colOff>
      <xdr:row>63</xdr:row>
      <xdr:rowOff>85344</xdr:rowOff>
    </xdr:to>
    <xdr:cxnSp macro="">
      <xdr:nvCxnSpPr>
        <xdr:cNvPr id="130" name="直線コネクタ 129"/>
        <xdr:cNvCxnSpPr/>
      </xdr:nvCxnSpPr>
      <xdr:spPr>
        <a:xfrm>
          <a:off x="4114800" y="1079982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169926</xdr:rowOff>
    </xdr:to>
    <xdr:cxnSp macro="">
      <xdr:nvCxnSpPr>
        <xdr:cNvPr id="133" name="直線コネクタ 132"/>
        <xdr:cNvCxnSpPr/>
      </xdr:nvCxnSpPr>
      <xdr:spPr>
        <a:xfrm>
          <a:off x="3225800" y="1074674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62</xdr:row>
      <xdr:rowOff>116840</xdr:rowOff>
    </xdr:to>
    <xdr:cxnSp macro="">
      <xdr:nvCxnSpPr>
        <xdr:cNvPr id="136" name="直線コネクタ 135"/>
        <xdr:cNvCxnSpPr/>
      </xdr:nvCxnSpPr>
      <xdr:spPr>
        <a:xfrm>
          <a:off x="2336800" y="1072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92710</xdr:rowOff>
    </xdr:to>
    <xdr:cxnSp macro="">
      <xdr:nvCxnSpPr>
        <xdr:cNvPr id="139" name="直線コネクタ 138"/>
        <xdr:cNvCxnSpPr/>
      </xdr:nvCxnSpPr>
      <xdr:spPr>
        <a:xfrm>
          <a:off x="1447800" y="106502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49" name="楕円 148"/>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6621</xdr:rowOff>
    </xdr:from>
    <xdr:ext cx="762000" cy="259045"/>
    <xdr:sp macro="" textlink="">
      <xdr:nvSpPr>
        <xdr:cNvPr id="150" name="財政構造の弾力性該当値テキスト"/>
        <xdr:cNvSpPr txBox="1"/>
      </xdr:nvSpPr>
      <xdr:spPr>
        <a:xfrm>
          <a:off x="5041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51" name="楕円 150"/>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34053</xdr:rowOff>
    </xdr:from>
    <xdr:ext cx="736600" cy="259045"/>
    <xdr:sp macro="" textlink="">
      <xdr:nvSpPr>
        <xdr:cNvPr id="152" name="テキスト ボックス 151"/>
        <xdr:cNvSpPr txBox="1"/>
      </xdr:nvSpPr>
      <xdr:spPr>
        <a:xfrm>
          <a:off x="3733800" y="1083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3" name="楕円 152"/>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54" name="テキスト ボックス 153"/>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5" name="楕円 154"/>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56" name="テキスト ボックス 155"/>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7" name="楕円 156"/>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58" name="テキスト ボックス 157"/>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[94,527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人件費及び物件費は、</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これまでの職員数の削減などの内部経費の見直しによって類似団体内平均値を大きく下回っている。</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も引き続き</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働き方改革による</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生産性の向上</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及び民間委託の推進</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により人件費</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抑制に努めるとともに、物品の一括調達などによる物件費の抑制を図る。</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7838</xdr:rowOff>
    </xdr:from>
    <xdr:to>
      <xdr:col>23</xdr:col>
      <xdr:colOff>133350</xdr:colOff>
      <xdr:row>81</xdr:row>
      <xdr:rowOff>66475</xdr:rowOff>
    </xdr:to>
    <xdr:cxnSp macro="">
      <xdr:nvCxnSpPr>
        <xdr:cNvPr id="191" name="直線コネクタ 190"/>
        <xdr:cNvCxnSpPr/>
      </xdr:nvCxnSpPr>
      <xdr:spPr>
        <a:xfrm>
          <a:off x="4114800" y="13895288"/>
          <a:ext cx="838200" cy="5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7838</xdr:rowOff>
    </xdr:from>
    <xdr:to>
      <xdr:col>19</xdr:col>
      <xdr:colOff>133350</xdr:colOff>
      <xdr:row>81</xdr:row>
      <xdr:rowOff>9882</xdr:rowOff>
    </xdr:to>
    <xdr:cxnSp macro="">
      <xdr:nvCxnSpPr>
        <xdr:cNvPr id="194" name="直線コネクタ 193"/>
        <xdr:cNvCxnSpPr/>
      </xdr:nvCxnSpPr>
      <xdr:spPr>
        <a:xfrm flipV="1">
          <a:off x="3225800" y="13895288"/>
          <a:ext cx="8890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128423</xdr:rowOff>
    </xdr:from>
    <xdr:to>
      <xdr:col>15</xdr:col>
      <xdr:colOff>82550</xdr:colOff>
      <xdr:row>81</xdr:row>
      <xdr:rowOff>9882</xdr:rowOff>
    </xdr:to>
    <xdr:cxnSp macro="">
      <xdr:nvCxnSpPr>
        <xdr:cNvPr id="197" name="直線コネクタ 196"/>
        <xdr:cNvCxnSpPr/>
      </xdr:nvCxnSpPr>
      <xdr:spPr>
        <a:xfrm>
          <a:off x="2336800" y="13844423"/>
          <a:ext cx="889000" cy="5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128423</xdr:rowOff>
    </xdr:from>
    <xdr:to>
      <xdr:col>11</xdr:col>
      <xdr:colOff>31750</xdr:colOff>
      <xdr:row>80</xdr:row>
      <xdr:rowOff>129130</xdr:rowOff>
    </xdr:to>
    <xdr:cxnSp macro="">
      <xdr:nvCxnSpPr>
        <xdr:cNvPr id="200" name="直線コネクタ 199"/>
        <xdr:cNvCxnSpPr/>
      </xdr:nvCxnSpPr>
      <xdr:spPr>
        <a:xfrm flipV="1">
          <a:off x="1447800" y="13844423"/>
          <a:ext cx="8890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15675</xdr:rowOff>
    </xdr:from>
    <xdr:to>
      <xdr:col>23</xdr:col>
      <xdr:colOff>184150</xdr:colOff>
      <xdr:row>81</xdr:row>
      <xdr:rowOff>117275</xdr:rowOff>
    </xdr:to>
    <xdr:sp macro="" textlink="">
      <xdr:nvSpPr>
        <xdr:cNvPr id="210" name="楕円 209"/>
        <xdr:cNvSpPr/>
      </xdr:nvSpPr>
      <xdr:spPr>
        <a:xfrm>
          <a:off x="4902200" y="1390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32202</xdr:rowOff>
    </xdr:from>
    <xdr:ext cx="762000" cy="259045"/>
    <xdr:sp macro="" textlink="">
      <xdr:nvSpPr>
        <xdr:cNvPr id="211" name="人件費・物件費等の状況該当値テキスト"/>
        <xdr:cNvSpPr txBox="1"/>
      </xdr:nvSpPr>
      <xdr:spPr>
        <a:xfrm>
          <a:off x="5041900" y="1374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128488</xdr:rowOff>
    </xdr:from>
    <xdr:to>
      <xdr:col>19</xdr:col>
      <xdr:colOff>184150</xdr:colOff>
      <xdr:row>81</xdr:row>
      <xdr:rowOff>58638</xdr:rowOff>
    </xdr:to>
    <xdr:sp macro="" textlink="">
      <xdr:nvSpPr>
        <xdr:cNvPr id="212" name="楕円 211"/>
        <xdr:cNvSpPr/>
      </xdr:nvSpPr>
      <xdr:spPr>
        <a:xfrm>
          <a:off x="4064000" y="138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68815</xdr:rowOff>
    </xdr:from>
    <xdr:ext cx="736600" cy="259045"/>
    <xdr:sp macro="" textlink="">
      <xdr:nvSpPr>
        <xdr:cNvPr id="213" name="テキスト ボックス 212"/>
        <xdr:cNvSpPr txBox="1"/>
      </xdr:nvSpPr>
      <xdr:spPr>
        <a:xfrm>
          <a:off x="3733800" y="13613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130532</xdr:rowOff>
    </xdr:from>
    <xdr:to>
      <xdr:col>15</xdr:col>
      <xdr:colOff>133350</xdr:colOff>
      <xdr:row>81</xdr:row>
      <xdr:rowOff>60682</xdr:rowOff>
    </xdr:to>
    <xdr:sp macro="" textlink="">
      <xdr:nvSpPr>
        <xdr:cNvPr id="214" name="楕円 213"/>
        <xdr:cNvSpPr/>
      </xdr:nvSpPr>
      <xdr:spPr>
        <a:xfrm>
          <a:off x="3175000" y="1384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70859</xdr:rowOff>
    </xdr:from>
    <xdr:ext cx="762000" cy="259045"/>
    <xdr:sp macro="" textlink="">
      <xdr:nvSpPr>
        <xdr:cNvPr id="215" name="テキスト ボックス 214"/>
        <xdr:cNvSpPr txBox="1"/>
      </xdr:nvSpPr>
      <xdr:spPr>
        <a:xfrm>
          <a:off x="2844800" y="1361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77623</xdr:rowOff>
    </xdr:from>
    <xdr:to>
      <xdr:col>11</xdr:col>
      <xdr:colOff>82550</xdr:colOff>
      <xdr:row>81</xdr:row>
      <xdr:rowOff>7773</xdr:rowOff>
    </xdr:to>
    <xdr:sp macro="" textlink="">
      <xdr:nvSpPr>
        <xdr:cNvPr id="216" name="楕円 215"/>
        <xdr:cNvSpPr/>
      </xdr:nvSpPr>
      <xdr:spPr>
        <a:xfrm>
          <a:off x="2286000" y="137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17950</xdr:rowOff>
    </xdr:from>
    <xdr:ext cx="762000" cy="259045"/>
    <xdr:sp macro="" textlink="">
      <xdr:nvSpPr>
        <xdr:cNvPr id="217" name="テキスト ボックス 216"/>
        <xdr:cNvSpPr txBox="1"/>
      </xdr:nvSpPr>
      <xdr:spPr>
        <a:xfrm>
          <a:off x="1955800" y="1356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78330</xdr:rowOff>
    </xdr:from>
    <xdr:to>
      <xdr:col>7</xdr:col>
      <xdr:colOff>31750</xdr:colOff>
      <xdr:row>81</xdr:row>
      <xdr:rowOff>8480</xdr:rowOff>
    </xdr:to>
    <xdr:sp macro="" textlink="">
      <xdr:nvSpPr>
        <xdr:cNvPr id="218" name="楕円 217"/>
        <xdr:cNvSpPr/>
      </xdr:nvSpPr>
      <xdr:spPr>
        <a:xfrm>
          <a:off x="1397000" y="1379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18657</xdr:rowOff>
    </xdr:from>
    <xdr:ext cx="762000" cy="259045"/>
    <xdr:sp macro="" textlink="">
      <xdr:nvSpPr>
        <xdr:cNvPr id="219" name="テキスト ボックス 218"/>
        <xdr:cNvSpPr txBox="1"/>
      </xdr:nvSpPr>
      <xdr:spPr>
        <a:xfrm>
          <a:off x="1066800" y="1356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年度に国家公務員の給与改定の措置が終了したことにより、大きく指数が下がった。</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年度も依然として、全国市平均及び類似団体内平均値を下回っている。今後も適正な給与水準の維持に努めていく</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85</xdr:row>
      <xdr:rowOff>66221</xdr:rowOff>
    </xdr:to>
    <xdr:cxnSp macro="">
      <xdr:nvCxnSpPr>
        <xdr:cNvPr id="255" name="直線コネクタ 254"/>
        <xdr:cNvCxnSpPr/>
      </xdr:nvCxnSpPr>
      <xdr:spPr>
        <a:xfrm>
          <a:off x="16179800" y="14311993"/>
          <a:ext cx="8382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81643</xdr:rowOff>
    </xdr:to>
    <xdr:cxnSp macro="">
      <xdr:nvCxnSpPr>
        <xdr:cNvPr id="258" name="直線コネクタ 257"/>
        <xdr:cNvCxnSpPr/>
      </xdr:nvCxnSpPr>
      <xdr:spPr>
        <a:xfrm>
          <a:off x="15290800" y="142430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115207</xdr:rowOff>
    </xdr:from>
    <xdr:to>
      <xdr:col>72</xdr:col>
      <xdr:colOff>203200</xdr:colOff>
      <xdr:row>83</xdr:row>
      <xdr:rowOff>12700</xdr:rowOff>
    </xdr:to>
    <xdr:cxnSp macro="">
      <xdr:nvCxnSpPr>
        <xdr:cNvPr id="261" name="直線コネクタ 260"/>
        <xdr:cNvCxnSpPr/>
      </xdr:nvCxnSpPr>
      <xdr:spPr>
        <a:xfrm>
          <a:off x="14401800" y="141741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46264</xdr:rowOff>
    </xdr:from>
    <xdr:to>
      <xdr:col>68</xdr:col>
      <xdr:colOff>152400</xdr:colOff>
      <xdr:row>82</xdr:row>
      <xdr:rowOff>115207</xdr:rowOff>
    </xdr:to>
    <xdr:cxnSp macro="">
      <xdr:nvCxnSpPr>
        <xdr:cNvPr id="264" name="直線コネクタ 263"/>
        <xdr:cNvCxnSpPr/>
      </xdr:nvCxnSpPr>
      <xdr:spPr>
        <a:xfrm>
          <a:off x="13512800" y="141051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4" name="楕円 273"/>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5"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76" name="楕円 275"/>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77" name="テキスト ボックス 276"/>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8" name="楕円 277"/>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79" name="テキスト ボックス 278"/>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64407</xdr:rowOff>
    </xdr:from>
    <xdr:to>
      <xdr:col>68</xdr:col>
      <xdr:colOff>203200</xdr:colOff>
      <xdr:row>82</xdr:row>
      <xdr:rowOff>166007</xdr:rowOff>
    </xdr:to>
    <xdr:sp macro="" textlink="">
      <xdr:nvSpPr>
        <xdr:cNvPr id="280" name="楕円 279"/>
        <xdr:cNvSpPr/>
      </xdr:nvSpPr>
      <xdr:spPr>
        <a:xfrm>
          <a:off x="14351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4734</xdr:rowOff>
    </xdr:from>
    <xdr:ext cx="762000" cy="259045"/>
    <xdr:sp macro="" textlink="">
      <xdr:nvSpPr>
        <xdr:cNvPr id="281" name="テキスト ボックス 280"/>
        <xdr:cNvSpPr txBox="1"/>
      </xdr:nvSpPr>
      <xdr:spPr>
        <a:xfrm>
          <a:off x="14020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166914</xdr:rowOff>
    </xdr:from>
    <xdr:to>
      <xdr:col>64</xdr:col>
      <xdr:colOff>152400</xdr:colOff>
      <xdr:row>82</xdr:row>
      <xdr:rowOff>97064</xdr:rowOff>
    </xdr:to>
    <xdr:sp macro="" textlink="">
      <xdr:nvSpPr>
        <xdr:cNvPr id="282" name="楕円 281"/>
        <xdr:cNvSpPr/>
      </xdr:nvSpPr>
      <xdr:spPr>
        <a:xfrm>
          <a:off x="13462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107241</xdr:rowOff>
    </xdr:from>
    <xdr:ext cx="762000" cy="259045"/>
    <xdr:sp macro="" textlink="">
      <xdr:nvSpPr>
        <xdr:cNvPr id="283" name="テキスト ボックス 282"/>
        <xdr:cNvSpPr txBox="1"/>
      </xdr:nvSpPr>
      <xdr:spPr>
        <a:xfrm>
          <a:off x="13131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[5.37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域が山間部で東部地域と西部地域に二分化されているため、東部（田原）地域に支所を設置する必要があり、一部非効率な行政運営を行っているものの、業務の効率化、民間委託の推進などにより、類似団体内平均値を下回っている。</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働き方改革による</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生産性の向上</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による</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業務</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改善を進めたうえで、職員数の適正管理に努めていく。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150601</xdr:rowOff>
    </xdr:from>
    <xdr:to>
      <xdr:col>81</xdr:col>
      <xdr:colOff>44450</xdr:colOff>
      <xdr:row>59</xdr:row>
      <xdr:rowOff>152612</xdr:rowOff>
    </xdr:to>
    <xdr:cxnSp macro="">
      <xdr:nvCxnSpPr>
        <xdr:cNvPr id="318" name="直線コネクタ 317"/>
        <xdr:cNvCxnSpPr/>
      </xdr:nvCxnSpPr>
      <xdr:spPr>
        <a:xfrm flipV="1">
          <a:off x="16179800" y="1026615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144569</xdr:rowOff>
    </xdr:from>
    <xdr:to>
      <xdr:col>77</xdr:col>
      <xdr:colOff>44450</xdr:colOff>
      <xdr:row>59</xdr:row>
      <xdr:rowOff>152612</xdr:rowOff>
    </xdr:to>
    <xdr:cxnSp macro="">
      <xdr:nvCxnSpPr>
        <xdr:cNvPr id="321" name="直線コネクタ 320"/>
        <xdr:cNvCxnSpPr/>
      </xdr:nvCxnSpPr>
      <xdr:spPr>
        <a:xfrm>
          <a:off x="15290800" y="102601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130493</xdr:rowOff>
    </xdr:from>
    <xdr:to>
      <xdr:col>72</xdr:col>
      <xdr:colOff>203200</xdr:colOff>
      <xdr:row>59</xdr:row>
      <xdr:rowOff>144569</xdr:rowOff>
    </xdr:to>
    <xdr:cxnSp macro="">
      <xdr:nvCxnSpPr>
        <xdr:cNvPr id="324" name="直線コネクタ 323"/>
        <xdr:cNvCxnSpPr/>
      </xdr:nvCxnSpPr>
      <xdr:spPr>
        <a:xfrm>
          <a:off x="14401800" y="1024604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110384</xdr:rowOff>
    </xdr:from>
    <xdr:to>
      <xdr:col>68</xdr:col>
      <xdr:colOff>152400</xdr:colOff>
      <xdr:row>59</xdr:row>
      <xdr:rowOff>130493</xdr:rowOff>
    </xdr:to>
    <xdr:cxnSp macro="">
      <xdr:nvCxnSpPr>
        <xdr:cNvPr id="327" name="直線コネクタ 326"/>
        <xdr:cNvCxnSpPr/>
      </xdr:nvCxnSpPr>
      <xdr:spPr>
        <a:xfrm>
          <a:off x="13512800" y="1022593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99801</xdr:rowOff>
    </xdr:from>
    <xdr:to>
      <xdr:col>81</xdr:col>
      <xdr:colOff>95250</xdr:colOff>
      <xdr:row>60</xdr:row>
      <xdr:rowOff>29951</xdr:rowOff>
    </xdr:to>
    <xdr:sp macro="" textlink="">
      <xdr:nvSpPr>
        <xdr:cNvPr id="337" name="楕円 336"/>
        <xdr:cNvSpPr/>
      </xdr:nvSpPr>
      <xdr:spPr>
        <a:xfrm>
          <a:off x="169672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116328</xdr:rowOff>
    </xdr:from>
    <xdr:ext cx="762000" cy="259045"/>
    <xdr:sp macro="" textlink="">
      <xdr:nvSpPr>
        <xdr:cNvPr id="338" name="定員管理の状況該当値テキスト"/>
        <xdr:cNvSpPr txBox="1"/>
      </xdr:nvSpPr>
      <xdr:spPr>
        <a:xfrm>
          <a:off x="17106900" y="1006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101812</xdr:rowOff>
    </xdr:from>
    <xdr:to>
      <xdr:col>77</xdr:col>
      <xdr:colOff>95250</xdr:colOff>
      <xdr:row>60</xdr:row>
      <xdr:rowOff>31962</xdr:rowOff>
    </xdr:to>
    <xdr:sp macro="" textlink="">
      <xdr:nvSpPr>
        <xdr:cNvPr id="339" name="楕円 338"/>
        <xdr:cNvSpPr/>
      </xdr:nvSpPr>
      <xdr:spPr>
        <a:xfrm>
          <a:off x="16129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42139</xdr:rowOff>
    </xdr:from>
    <xdr:ext cx="736600" cy="259045"/>
    <xdr:sp macro="" textlink="">
      <xdr:nvSpPr>
        <xdr:cNvPr id="340" name="テキスト ボックス 339"/>
        <xdr:cNvSpPr txBox="1"/>
      </xdr:nvSpPr>
      <xdr:spPr>
        <a:xfrm>
          <a:off x="15798800" y="998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93769</xdr:rowOff>
    </xdr:from>
    <xdr:to>
      <xdr:col>73</xdr:col>
      <xdr:colOff>44450</xdr:colOff>
      <xdr:row>60</xdr:row>
      <xdr:rowOff>23919</xdr:rowOff>
    </xdr:to>
    <xdr:sp macro="" textlink="">
      <xdr:nvSpPr>
        <xdr:cNvPr id="341" name="楕円 340"/>
        <xdr:cNvSpPr/>
      </xdr:nvSpPr>
      <xdr:spPr>
        <a:xfrm>
          <a:off x="15240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34096</xdr:rowOff>
    </xdr:from>
    <xdr:ext cx="762000" cy="259045"/>
    <xdr:sp macro="" textlink="">
      <xdr:nvSpPr>
        <xdr:cNvPr id="342" name="テキスト ボックス 341"/>
        <xdr:cNvSpPr txBox="1"/>
      </xdr:nvSpPr>
      <xdr:spPr>
        <a:xfrm>
          <a:off x="14909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79693</xdr:rowOff>
    </xdr:from>
    <xdr:to>
      <xdr:col>68</xdr:col>
      <xdr:colOff>203200</xdr:colOff>
      <xdr:row>60</xdr:row>
      <xdr:rowOff>9843</xdr:rowOff>
    </xdr:to>
    <xdr:sp macro="" textlink="">
      <xdr:nvSpPr>
        <xdr:cNvPr id="343" name="楕円 342"/>
        <xdr:cNvSpPr/>
      </xdr:nvSpPr>
      <xdr:spPr>
        <a:xfrm>
          <a:off x="14351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20020</xdr:rowOff>
    </xdr:from>
    <xdr:ext cx="762000" cy="259045"/>
    <xdr:sp macro="" textlink="">
      <xdr:nvSpPr>
        <xdr:cNvPr id="344" name="テキスト ボックス 343"/>
        <xdr:cNvSpPr txBox="1"/>
      </xdr:nvSpPr>
      <xdr:spPr>
        <a:xfrm>
          <a:off x="14020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59584</xdr:rowOff>
    </xdr:from>
    <xdr:to>
      <xdr:col>64</xdr:col>
      <xdr:colOff>152400</xdr:colOff>
      <xdr:row>59</xdr:row>
      <xdr:rowOff>161184</xdr:rowOff>
    </xdr:to>
    <xdr:sp macro="" textlink="">
      <xdr:nvSpPr>
        <xdr:cNvPr id="345" name="楕円 344"/>
        <xdr:cNvSpPr/>
      </xdr:nvSpPr>
      <xdr:spPr>
        <a:xfrm>
          <a:off x="13462000" y="10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171361</xdr:rowOff>
    </xdr:from>
    <xdr:ext cx="762000" cy="259045"/>
    <xdr:sp macro="" textlink="">
      <xdr:nvSpPr>
        <xdr:cNvPr id="346" name="テキスト ボックス 345"/>
        <xdr:cNvSpPr txBox="1"/>
      </xdr:nvSpPr>
      <xdr:spPr>
        <a:xfrm>
          <a:off x="13131800" y="994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計画的な</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市債の発行</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加え</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過去に発行した市債の完済により、</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元利償還金は改善傾向だが、</a:t>
          </a: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新ごみ処理施設建設に伴う組合債の増に伴い準元利償還金が増となり</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比率は</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横ばいであるが</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団体内平均値</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下回っている。</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今後は、公共施設の老朽化対策等に</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伴う償還が見込まれるため</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引き続き計画的な</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市債の発行</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に努め、公債費負担が増大しないように努めていく</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3810</xdr:rowOff>
    </xdr:to>
    <xdr:cxnSp macro="">
      <xdr:nvCxnSpPr>
        <xdr:cNvPr id="379" name="直線コネクタ 378"/>
        <xdr:cNvCxnSpPr/>
      </xdr:nvCxnSpPr>
      <xdr:spPr>
        <a:xfrm>
          <a:off x="16179800" y="703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44027</xdr:rowOff>
    </xdr:to>
    <xdr:cxnSp macro="">
      <xdr:nvCxnSpPr>
        <xdr:cNvPr id="382" name="直線コネクタ 381"/>
        <xdr:cNvCxnSpPr/>
      </xdr:nvCxnSpPr>
      <xdr:spPr>
        <a:xfrm flipV="1">
          <a:off x="15290800" y="70332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100330</xdr:rowOff>
    </xdr:to>
    <xdr:cxnSp macro="">
      <xdr:nvCxnSpPr>
        <xdr:cNvPr id="385" name="直線コネクタ 384"/>
        <xdr:cNvCxnSpPr/>
      </xdr:nvCxnSpPr>
      <xdr:spPr>
        <a:xfrm flipV="1">
          <a:off x="14401800" y="707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42</xdr:row>
      <xdr:rowOff>17356</xdr:rowOff>
    </xdr:to>
    <xdr:cxnSp macro="">
      <xdr:nvCxnSpPr>
        <xdr:cNvPr id="388" name="直線コネクタ 387"/>
        <xdr:cNvCxnSpPr/>
      </xdr:nvCxnSpPr>
      <xdr:spPr>
        <a:xfrm flipV="1">
          <a:off x="13512800" y="71297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8" name="楕円 397"/>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9"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0" name="楕円 399"/>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1" name="テキスト ボックス 400"/>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2" name="楕円 401"/>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03" name="テキスト ボックス 402"/>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4" name="楕円 403"/>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05" name="テキスト ボックス 404"/>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06" name="楕円 405"/>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407" name="テキスト ボックス 406"/>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28</a:t>
          </a: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年度までは市債残高の減少などにより比率は改善していたが、平成</a:t>
          </a:r>
          <a:r>
            <a:rPr kumimoji="0"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年度は、新ごみ処理施設建設に伴う組合債の増及び公共施設老朽化対策等に伴う市債の増により悪化した。しかしながら、財源確保のため、計画的に基金への積み立てを行ったことなどから、平成</a:t>
          </a:r>
          <a:r>
            <a:rPr kumimoji="0"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年度以降は、再度改善しており、類似団体内平均値も下回っている。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今後も公共施設の老朽化対策等を見込んでいるため、市債の発行については十分に精査検討し、将来への負担の軽減に努めていく。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7" name="フローチャート: 判断 446"/>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8" name="テキスト ボックス 447"/>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55,726
55,090
18.69
19,881,297
19,448,028
421,710
11,729,913
15,505,875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年度に消防の一部事務組合化に伴</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い</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人件費が減少し、類似団体内平均値を下回っ</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ている</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年度以降は</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民間給与の引き上げによる人事院勧告の影響</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などから比率は悪化傾向にある。今後は働き方改革による</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生産性の向上</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及び民間委託の推進により人件費の抑制に努めていく。</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100330</xdr:rowOff>
    </xdr:to>
    <xdr:cxnSp macro="">
      <xdr:nvCxnSpPr>
        <xdr:cNvPr id="66" name="直線コネクタ 65"/>
        <xdr:cNvCxnSpPr/>
      </xdr:nvCxnSpPr>
      <xdr:spPr>
        <a:xfrm flipV="1">
          <a:off x="3987800" y="6093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35</xdr:row>
      <xdr:rowOff>100330</xdr:rowOff>
    </xdr:to>
    <xdr:cxnSp macro="">
      <xdr:nvCxnSpPr>
        <xdr:cNvPr id="69" name="直線コネクタ 68"/>
        <xdr:cNvCxnSpPr/>
      </xdr:nvCxnSpPr>
      <xdr:spPr>
        <a:xfrm>
          <a:off x="3098800" y="607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77470</xdr:rowOff>
    </xdr:to>
    <xdr:cxnSp macro="">
      <xdr:nvCxnSpPr>
        <xdr:cNvPr id="72" name="直線コネクタ 71"/>
        <xdr:cNvCxnSpPr/>
      </xdr:nvCxnSpPr>
      <xdr:spPr>
        <a:xfrm>
          <a:off x="2209800" y="605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54610</xdr:rowOff>
    </xdr:to>
    <xdr:cxnSp macro="">
      <xdr:nvCxnSpPr>
        <xdr:cNvPr id="75" name="直線コネクタ 74"/>
        <xdr:cNvCxnSpPr/>
      </xdr:nvCxnSpPr>
      <xdr:spPr>
        <a:xfrm>
          <a:off x="1320800" y="600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令和元年度は</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執行管理の徹底による光熱水費の抑制等により</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、比率は</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改善</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し、類似団体内平均値</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下回っている。</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今後は</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ＩＣＴ化や</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民間委託の推進による</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投資的</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要素</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の増加を</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見込</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んでいるが</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、物品の一括調達などにより物件費の抑制に努め、比率の改善を図っていく。</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140607</xdr:rowOff>
    </xdr:to>
    <xdr:cxnSp macro="">
      <xdr:nvCxnSpPr>
        <xdr:cNvPr id="129" name="直線コネクタ 128"/>
        <xdr:cNvCxnSpPr/>
      </xdr:nvCxnSpPr>
      <xdr:spPr>
        <a:xfrm flipV="1">
          <a:off x="15671800" y="26579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16</xdr:row>
      <xdr:rowOff>23586</xdr:rowOff>
    </xdr:to>
    <xdr:cxnSp macro="">
      <xdr:nvCxnSpPr>
        <xdr:cNvPr id="132" name="直線コネクタ 131"/>
        <xdr:cNvCxnSpPr/>
      </xdr:nvCxnSpPr>
      <xdr:spPr>
        <a:xfrm flipV="1">
          <a:off x="14782800" y="2712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23586</xdr:rowOff>
    </xdr:to>
    <xdr:cxnSp macro="">
      <xdr:nvCxnSpPr>
        <xdr:cNvPr id="135" name="直線コネクタ 134"/>
        <xdr:cNvCxnSpPr/>
      </xdr:nvCxnSpPr>
      <xdr:spPr>
        <a:xfrm>
          <a:off x="13893800" y="2723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86179</xdr:rowOff>
    </xdr:from>
    <xdr:to>
      <xdr:col>69</xdr:col>
      <xdr:colOff>92075</xdr:colOff>
      <xdr:row>15</xdr:row>
      <xdr:rowOff>151493</xdr:rowOff>
    </xdr:to>
    <xdr:cxnSp macro="">
      <xdr:nvCxnSpPr>
        <xdr:cNvPr id="138" name="直線コネクタ 137"/>
        <xdr:cNvCxnSpPr/>
      </xdr:nvCxnSpPr>
      <xdr:spPr>
        <a:xfrm>
          <a:off x="13004800" y="2657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8" name="楕円 147"/>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9"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50" name="楕円 149"/>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51" name="テキスト ボックス 150"/>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2" name="楕円 151"/>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84563</xdr:rowOff>
    </xdr:from>
    <xdr:ext cx="762000" cy="259045"/>
    <xdr:sp macro="" textlink="">
      <xdr:nvSpPr>
        <xdr:cNvPr id="153" name="テキスト ボックス 152"/>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5" name="テキスト ボックス 154"/>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56" name="楕円 155"/>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57" name="テキスト ボックス 156"/>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令和元</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施設型給付費が減となったものの、障がい者自立支援介護給付費や児童扶養手当が増となったこと</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などにより比率が</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悪化して</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いる。</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類似団体内平均値を上回っており、</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も引き続き扶助費</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の適正</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化</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を図っていく。</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24130</xdr:rowOff>
    </xdr:from>
    <xdr:to>
      <xdr:col>24</xdr:col>
      <xdr:colOff>25400</xdr:colOff>
      <xdr:row>57</xdr:row>
      <xdr:rowOff>77470</xdr:rowOff>
    </xdr:to>
    <xdr:cxnSp macro="">
      <xdr:nvCxnSpPr>
        <xdr:cNvPr id="190" name="直線コネクタ 189"/>
        <xdr:cNvCxnSpPr/>
      </xdr:nvCxnSpPr>
      <xdr:spPr>
        <a:xfrm>
          <a:off x="3987800" y="9796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57</xdr:row>
      <xdr:rowOff>85090</xdr:rowOff>
    </xdr:to>
    <xdr:cxnSp macro="">
      <xdr:nvCxnSpPr>
        <xdr:cNvPr id="193" name="直線コネクタ 192"/>
        <xdr:cNvCxnSpPr/>
      </xdr:nvCxnSpPr>
      <xdr:spPr>
        <a:xfrm flipV="1">
          <a:off x="3098800" y="9796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149860</xdr:rowOff>
    </xdr:from>
    <xdr:to>
      <xdr:col>15</xdr:col>
      <xdr:colOff>98425</xdr:colOff>
      <xdr:row>57</xdr:row>
      <xdr:rowOff>85090</xdr:rowOff>
    </xdr:to>
    <xdr:cxnSp macro="">
      <xdr:nvCxnSpPr>
        <xdr:cNvPr id="196" name="直線コネクタ 195"/>
        <xdr:cNvCxnSpPr/>
      </xdr:nvCxnSpPr>
      <xdr:spPr>
        <a:xfrm>
          <a:off x="2209800" y="9751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73660</xdr:rowOff>
    </xdr:from>
    <xdr:to>
      <xdr:col>11</xdr:col>
      <xdr:colOff>9525</xdr:colOff>
      <xdr:row>56</xdr:row>
      <xdr:rowOff>149860</xdr:rowOff>
    </xdr:to>
    <xdr:cxnSp macro="">
      <xdr:nvCxnSpPr>
        <xdr:cNvPr id="199" name="直線コネクタ 198"/>
        <xdr:cNvCxnSpPr/>
      </xdr:nvCxnSpPr>
      <xdr:spPr>
        <a:xfrm>
          <a:off x="1320800" y="9674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26670</xdr:rowOff>
    </xdr:from>
    <xdr:to>
      <xdr:col>24</xdr:col>
      <xdr:colOff>76200</xdr:colOff>
      <xdr:row>57</xdr:row>
      <xdr:rowOff>128270</xdr:rowOff>
    </xdr:to>
    <xdr:sp macro="" textlink="">
      <xdr:nvSpPr>
        <xdr:cNvPr id="209" name="楕円 208"/>
        <xdr:cNvSpPr/>
      </xdr:nvSpPr>
      <xdr:spPr>
        <a:xfrm>
          <a:off x="4775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170197</xdr:rowOff>
    </xdr:from>
    <xdr:ext cx="762000" cy="259045"/>
    <xdr:sp macro="" textlink="">
      <xdr:nvSpPr>
        <xdr:cNvPr id="210" name="扶助費該当値テキスト"/>
        <xdr:cNvSpPr txBox="1"/>
      </xdr:nvSpPr>
      <xdr:spPr>
        <a:xfrm>
          <a:off x="4914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144780</xdr:rowOff>
    </xdr:from>
    <xdr:to>
      <xdr:col>20</xdr:col>
      <xdr:colOff>38100</xdr:colOff>
      <xdr:row>57</xdr:row>
      <xdr:rowOff>74930</xdr:rowOff>
    </xdr:to>
    <xdr:sp macro="" textlink="">
      <xdr:nvSpPr>
        <xdr:cNvPr id="211" name="楕円 210"/>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212" name="テキスト ボックス 211"/>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34290</xdr:rowOff>
    </xdr:from>
    <xdr:to>
      <xdr:col>15</xdr:col>
      <xdr:colOff>149225</xdr:colOff>
      <xdr:row>57</xdr:row>
      <xdr:rowOff>135890</xdr:rowOff>
    </xdr:to>
    <xdr:sp macro="" textlink="">
      <xdr:nvSpPr>
        <xdr:cNvPr id="213" name="楕円 212"/>
        <xdr:cNvSpPr/>
      </xdr:nvSpPr>
      <xdr:spPr>
        <a:xfrm>
          <a:off x="3048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120667</xdr:rowOff>
    </xdr:from>
    <xdr:ext cx="762000" cy="259045"/>
    <xdr:sp macro="" textlink="">
      <xdr:nvSpPr>
        <xdr:cNvPr id="214" name="テキスト ボックス 213"/>
        <xdr:cNvSpPr txBox="1"/>
      </xdr:nvSpPr>
      <xdr:spPr>
        <a:xfrm>
          <a:off x="2717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99060</xdr:rowOff>
    </xdr:from>
    <xdr:to>
      <xdr:col>11</xdr:col>
      <xdr:colOff>60325</xdr:colOff>
      <xdr:row>57</xdr:row>
      <xdr:rowOff>29210</xdr:rowOff>
    </xdr:to>
    <xdr:sp macro="" textlink="">
      <xdr:nvSpPr>
        <xdr:cNvPr id="215" name="楕円 214"/>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216" name="テキスト ボックス 215"/>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22860</xdr:rowOff>
    </xdr:from>
    <xdr:to>
      <xdr:col>6</xdr:col>
      <xdr:colOff>171450</xdr:colOff>
      <xdr:row>56</xdr:row>
      <xdr:rowOff>124460</xdr:rowOff>
    </xdr:to>
    <xdr:sp macro="" textlink="">
      <xdr:nvSpPr>
        <xdr:cNvPr id="217" name="楕円 216"/>
        <xdr:cNvSpPr/>
      </xdr:nvSpPr>
      <xdr:spPr>
        <a:xfrm>
          <a:off x="1270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109237</xdr:rowOff>
    </xdr:from>
    <xdr:ext cx="762000" cy="259045"/>
    <xdr:sp macro="" textlink="">
      <xdr:nvSpPr>
        <xdr:cNvPr id="218" name="テキスト ボックス 217"/>
        <xdr:cNvSpPr txBox="1"/>
      </xdr:nvSpPr>
      <xdr:spPr>
        <a:xfrm>
          <a:off x="939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類似団体内平均値を下回っている</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高齢化の進展に伴い、介護や後期高齢者医療への繰出金が増大の一途をたどっているが、これは給付対象者数の増加が原因となっていることから歯止めがかからない状況である。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今後は、介護予防に取り組むとともに各特別会計ともさらなる事務効率化を進めることで、特別会計事業の改善に努める。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88900</xdr:rowOff>
    </xdr:to>
    <xdr:cxnSp macro="">
      <xdr:nvCxnSpPr>
        <xdr:cNvPr id="251" name="直線コネクタ 250"/>
        <xdr:cNvCxnSpPr/>
      </xdr:nvCxnSpPr>
      <xdr:spPr>
        <a:xfrm>
          <a:off x="15671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50800</xdr:rowOff>
    </xdr:to>
    <xdr:cxnSp macro="">
      <xdr:nvCxnSpPr>
        <xdr:cNvPr id="254" name="直線コネクタ 253"/>
        <xdr:cNvCxnSpPr/>
      </xdr:nvCxnSpPr>
      <xdr:spPr>
        <a:xfrm>
          <a:off x="14782800" y="963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35560</xdr:rowOff>
    </xdr:to>
    <xdr:cxnSp macro="">
      <xdr:nvCxnSpPr>
        <xdr:cNvPr id="257" name="直線コネクタ 256"/>
        <xdr:cNvCxnSpPr/>
      </xdr:nvCxnSpPr>
      <xdr:spPr>
        <a:xfrm>
          <a:off x="13893800" y="9583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55</xdr:row>
      <xdr:rowOff>153670</xdr:rowOff>
    </xdr:to>
    <xdr:cxnSp macro="">
      <xdr:nvCxnSpPr>
        <xdr:cNvPr id="260" name="直線コネクタ 259"/>
        <xdr:cNvCxnSpPr/>
      </xdr:nvCxnSpPr>
      <xdr:spPr>
        <a:xfrm>
          <a:off x="13004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1"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2" name="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3" name="テキスト ボックス 272"/>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74" name="楕円 273"/>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75" name="テキスト ボックス 274"/>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6" name="楕円 275"/>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7" name="テキスト ボックス 276"/>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8" name="楕円 277"/>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9" name="テキスト ボックス 278"/>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風水害対応などの観点から</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公共下水道の急激な整備を行ったことによ</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下水道事業会計</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への支出が大きく影響しているとともに、</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四條畷市交野市清掃施設組合への新ごみ処理施設に伴う負担金などが要因とな</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類似団体内平均値を大きく上回っている。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今後、下水道事業</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においても計画的な経営を進め</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経費の抑制に努めていく。</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151493</xdr:rowOff>
    </xdr:from>
    <xdr:to>
      <xdr:col>82</xdr:col>
      <xdr:colOff>107950</xdr:colOff>
      <xdr:row>40</xdr:row>
      <xdr:rowOff>78015</xdr:rowOff>
    </xdr:to>
    <xdr:cxnSp macro="">
      <xdr:nvCxnSpPr>
        <xdr:cNvPr id="313" name="直線コネクタ 312"/>
        <xdr:cNvCxnSpPr/>
      </xdr:nvCxnSpPr>
      <xdr:spPr>
        <a:xfrm>
          <a:off x="15671800" y="68380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27396</xdr:rowOff>
    </xdr:from>
    <xdr:to>
      <xdr:col>78</xdr:col>
      <xdr:colOff>69850</xdr:colOff>
      <xdr:row>39</xdr:row>
      <xdr:rowOff>151493</xdr:rowOff>
    </xdr:to>
    <xdr:cxnSp macro="">
      <xdr:nvCxnSpPr>
        <xdr:cNvPr id="316" name="直線コネクタ 315"/>
        <xdr:cNvCxnSpPr/>
      </xdr:nvCxnSpPr>
      <xdr:spPr>
        <a:xfrm>
          <a:off x="14782800" y="671394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27396</xdr:rowOff>
    </xdr:from>
    <xdr:to>
      <xdr:col>73</xdr:col>
      <xdr:colOff>180975</xdr:colOff>
      <xdr:row>39</xdr:row>
      <xdr:rowOff>105773</xdr:rowOff>
    </xdr:to>
    <xdr:cxnSp macro="">
      <xdr:nvCxnSpPr>
        <xdr:cNvPr id="319" name="直線コネクタ 318"/>
        <xdr:cNvCxnSpPr/>
      </xdr:nvCxnSpPr>
      <xdr:spPr>
        <a:xfrm flipV="1">
          <a:off x="13893800" y="671394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99241</xdr:rowOff>
    </xdr:from>
    <xdr:to>
      <xdr:col>69</xdr:col>
      <xdr:colOff>92075</xdr:colOff>
      <xdr:row>39</xdr:row>
      <xdr:rowOff>105773</xdr:rowOff>
    </xdr:to>
    <xdr:cxnSp macro="">
      <xdr:nvCxnSpPr>
        <xdr:cNvPr id="322" name="直線コネクタ 321"/>
        <xdr:cNvCxnSpPr/>
      </xdr:nvCxnSpPr>
      <xdr:spPr>
        <a:xfrm>
          <a:off x="13004800" y="67857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27215</xdr:rowOff>
    </xdr:from>
    <xdr:to>
      <xdr:col>82</xdr:col>
      <xdr:colOff>158750</xdr:colOff>
      <xdr:row>40</xdr:row>
      <xdr:rowOff>128815</xdr:rowOff>
    </xdr:to>
    <xdr:sp macro="" textlink="">
      <xdr:nvSpPr>
        <xdr:cNvPr id="332" name="楕円 331"/>
        <xdr:cNvSpPr/>
      </xdr:nvSpPr>
      <xdr:spPr>
        <a:xfrm>
          <a:off x="164592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107242</xdr:rowOff>
    </xdr:from>
    <xdr:ext cx="762000" cy="259045"/>
    <xdr:sp macro="" textlink="">
      <xdr:nvSpPr>
        <xdr:cNvPr id="333" name="補助費等該当値テキスト"/>
        <xdr:cNvSpPr txBox="1"/>
      </xdr:nvSpPr>
      <xdr:spPr>
        <a:xfrm>
          <a:off x="16598900" y="679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100693</xdr:rowOff>
    </xdr:from>
    <xdr:to>
      <xdr:col>78</xdr:col>
      <xdr:colOff>120650</xdr:colOff>
      <xdr:row>40</xdr:row>
      <xdr:rowOff>30843</xdr:rowOff>
    </xdr:to>
    <xdr:sp macro="" textlink="">
      <xdr:nvSpPr>
        <xdr:cNvPr id="334" name="楕円 333"/>
        <xdr:cNvSpPr/>
      </xdr:nvSpPr>
      <xdr:spPr>
        <a:xfrm>
          <a:off x="15621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15620</xdr:rowOff>
    </xdr:from>
    <xdr:ext cx="736600" cy="259045"/>
    <xdr:sp macro="" textlink="">
      <xdr:nvSpPr>
        <xdr:cNvPr id="335" name="テキスト ボックス 334"/>
        <xdr:cNvSpPr txBox="1"/>
      </xdr:nvSpPr>
      <xdr:spPr>
        <a:xfrm>
          <a:off x="15290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148046</xdr:rowOff>
    </xdr:from>
    <xdr:to>
      <xdr:col>74</xdr:col>
      <xdr:colOff>31750</xdr:colOff>
      <xdr:row>39</xdr:row>
      <xdr:rowOff>78196</xdr:rowOff>
    </xdr:to>
    <xdr:sp macro="" textlink="">
      <xdr:nvSpPr>
        <xdr:cNvPr id="336" name="楕円 335"/>
        <xdr:cNvSpPr/>
      </xdr:nvSpPr>
      <xdr:spPr>
        <a:xfrm>
          <a:off x="14732000" y="66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62973</xdr:rowOff>
    </xdr:from>
    <xdr:ext cx="762000" cy="259045"/>
    <xdr:sp macro="" textlink="">
      <xdr:nvSpPr>
        <xdr:cNvPr id="337" name="テキスト ボックス 336"/>
        <xdr:cNvSpPr txBox="1"/>
      </xdr:nvSpPr>
      <xdr:spPr>
        <a:xfrm>
          <a:off x="14401800" y="674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54973</xdr:rowOff>
    </xdr:from>
    <xdr:to>
      <xdr:col>69</xdr:col>
      <xdr:colOff>142875</xdr:colOff>
      <xdr:row>39</xdr:row>
      <xdr:rowOff>156573</xdr:rowOff>
    </xdr:to>
    <xdr:sp macro="" textlink="">
      <xdr:nvSpPr>
        <xdr:cNvPr id="338" name="楕円 337"/>
        <xdr:cNvSpPr/>
      </xdr:nvSpPr>
      <xdr:spPr>
        <a:xfrm>
          <a:off x="13843000" y="67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141350</xdr:rowOff>
    </xdr:from>
    <xdr:ext cx="762000" cy="259045"/>
    <xdr:sp macro="" textlink="">
      <xdr:nvSpPr>
        <xdr:cNvPr id="339" name="テキスト ボックス 338"/>
        <xdr:cNvSpPr txBox="1"/>
      </xdr:nvSpPr>
      <xdr:spPr>
        <a:xfrm>
          <a:off x="13512800" y="682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48441</xdr:rowOff>
    </xdr:from>
    <xdr:to>
      <xdr:col>65</xdr:col>
      <xdr:colOff>53975</xdr:colOff>
      <xdr:row>39</xdr:row>
      <xdr:rowOff>150041</xdr:rowOff>
    </xdr:to>
    <xdr:sp macro="" textlink="">
      <xdr:nvSpPr>
        <xdr:cNvPr id="340" name="楕円 339"/>
        <xdr:cNvSpPr/>
      </xdr:nvSpPr>
      <xdr:spPr>
        <a:xfrm>
          <a:off x="12954000" y="673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134818</xdr:rowOff>
    </xdr:from>
    <xdr:ext cx="762000" cy="259045"/>
    <xdr:sp macro="" textlink="">
      <xdr:nvSpPr>
        <xdr:cNvPr id="341" name="テキスト ボックス 340"/>
        <xdr:cNvSpPr txBox="1"/>
      </xdr:nvSpPr>
      <xdr:spPr>
        <a:xfrm>
          <a:off x="12623800" y="682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計画的な市債の発行に加え、過去に発行した市債の完済により、類似団体内平均値を下回っている。</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今後は、公共施設の老朽化対策等に</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伴う償還が見込まれるため</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引き続き計画的な</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市債の発行</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に努め、公債費負担が増大しないように努めていく</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16511</xdr:rowOff>
    </xdr:to>
    <xdr:cxnSp macro="">
      <xdr:nvCxnSpPr>
        <xdr:cNvPr id="374" name="直線コネクタ 373"/>
        <xdr:cNvCxnSpPr/>
      </xdr:nvCxnSpPr>
      <xdr:spPr>
        <a:xfrm flipV="1">
          <a:off x="3987800" y="131953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16511</xdr:rowOff>
    </xdr:to>
    <xdr:cxnSp macro="">
      <xdr:nvCxnSpPr>
        <xdr:cNvPr id="377" name="直線コネクタ 376"/>
        <xdr:cNvCxnSpPr/>
      </xdr:nvCxnSpPr>
      <xdr:spPr>
        <a:xfrm>
          <a:off x="3098800" y="13218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100330</xdr:rowOff>
    </xdr:to>
    <xdr:cxnSp macro="">
      <xdr:nvCxnSpPr>
        <xdr:cNvPr id="380" name="直線コネクタ 379"/>
        <xdr:cNvCxnSpPr/>
      </xdr:nvCxnSpPr>
      <xdr:spPr>
        <a:xfrm flipV="1">
          <a:off x="2209800" y="132181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100330</xdr:rowOff>
    </xdr:from>
    <xdr:to>
      <xdr:col>11</xdr:col>
      <xdr:colOff>9525</xdr:colOff>
      <xdr:row>78</xdr:row>
      <xdr:rowOff>12700</xdr:rowOff>
    </xdr:to>
    <xdr:cxnSp macro="">
      <xdr:nvCxnSpPr>
        <xdr:cNvPr id="383" name="直線コネクタ 382"/>
        <xdr:cNvCxnSpPr/>
      </xdr:nvCxnSpPr>
      <xdr:spPr>
        <a:xfrm flipV="1">
          <a:off x="1320800" y="13301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93" name="楕円 392"/>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130827</xdr:rowOff>
    </xdr:from>
    <xdr:ext cx="762000" cy="259045"/>
    <xdr:sp macro="" textlink="">
      <xdr:nvSpPr>
        <xdr:cNvPr id="394" name="公債費該当値テキスト"/>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137161</xdr:rowOff>
    </xdr:from>
    <xdr:to>
      <xdr:col>20</xdr:col>
      <xdr:colOff>38100</xdr:colOff>
      <xdr:row>77</xdr:row>
      <xdr:rowOff>67311</xdr:rowOff>
    </xdr:to>
    <xdr:sp macro="" textlink="">
      <xdr:nvSpPr>
        <xdr:cNvPr id="395" name="楕円 394"/>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96" name="テキスト ボックス 395"/>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7" name="楕円 396"/>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98" name="テキスト ボックス 397"/>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49530</xdr:rowOff>
    </xdr:from>
    <xdr:to>
      <xdr:col>11</xdr:col>
      <xdr:colOff>60325</xdr:colOff>
      <xdr:row>77</xdr:row>
      <xdr:rowOff>151130</xdr:rowOff>
    </xdr:to>
    <xdr:sp macro="" textlink="">
      <xdr:nvSpPr>
        <xdr:cNvPr id="399" name="楕円 398"/>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161307</xdr:rowOff>
    </xdr:from>
    <xdr:ext cx="762000" cy="259045"/>
    <xdr:sp macro="" textlink="">
      <xdr:nvSpPr>
        <xdr:cNvPr id="400" name="テキスト ボックス 399"/>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401" name="楕円 400"/>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402" name="テキスト ボックス 401"/>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令和元</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執行管理による物件費は改善されているものの、四條畷市交野市清掃施設組合の新ごみ処理施設に伴う元金償還に係る負担金が増加したことなどによる補助費等の比率の悪化</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などが要因となり類似団体内平均値を上回っている。</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今後は、行財政改革</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取り組みを推進し比率の改善に努めていく。</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163576</xdr:rowOff>
    </xdr:from>
    <xdr:to>
      <xdr:col>82</xdr:col>
      <xdr:colOff>107950</xdr:colOff>
      <xdr:row>79</xdr:row>
      <xdr:rowOff>88137</xdr:rowOff>
    </xdr:to>
    <xdr:cxnSp macro="">
      <xdr:nvCxnSpPr>
        <xdr:cNvPr id="433" name="直線コネクタ 432"/>
        <xdr:cNvCxnSpPr/>
      </xdr:nvCxnSpPr>
      <xdr:spPr>
        <a:xfrm>
          <a:off x="15671800" y="13536676"/>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113285</xdr:rowOff>
    </xdr:from>
    <xdr:to>
      <xdr:col>78</xdr:col>
      <xdr:colOff>69850</xdr:colOff>
      <xdr:row>78</xdr:row>
      <xdr:rowOff>163576</xdr:rowOff>
    </xdr:to>
    <xdr:cxnSp macro="">
      <xdr:nvCxnSpPr>
        <xdr:cNvPr id="436" name="直線コネクタ 435"/>
        <xdr:cNvCxnSpPr/>
      </xdr:nvCxnSpPr>
      <xdr:spPr>
        <a:xfrm>
          <a:off x="14782800" y="134863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113285</xdr:rowOff>
    </xdr:to>
    <xdr:cxnSp macro="">
      <xdr:nvCxnSpPr>
        <xdr:cNvPr id="439" name="直線コネクタ 438"/>
        <xdr:cNvCxnSpPr/>
      </xdr:nvCxnSpPr>
      <xdr:spPr>
        <a:xfrm>
          <a:off x="13893800" y="134132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78</xdr:row>
      <xdr:rowOff>40132</xdr:rowOff>
    </xdr:to>
    <xdr:cxnSp macro="">
      <xdr:nvCxnSpPr>
        <xdr:cNvPr id="442" name="直線コネクタ 441"/>
        <xdr:cNvCxnSpPr/>
      </xdr:nvCxnSpPr>
      <xdr:spPr>
        <a:xfrm>
          <a:off x="13004800" y="13294361"/>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6" name="テキスト ボックス 44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37337</xdr:rowOff>
    </xdr:from>
    <xdr:to>
      <xdr:col>82</xdr:col>
      <xdr:colOff>158750</xdr:colOff>
      <xdr:row>79</xdr:row>
      <xdr:rowOff>138937</xdr:rowOff>
    </xdr:to>
    <xdr:sp macro="" textlink="">
      <xdr:nvSpPr>
        <xdr:cNvPr id="452" name="楕円 451"/>
        <xdr:cNvSpPr/>
      </xdr:nvSpPr>
      <xdr:spPr>
        <a:xfrm>
          <a:off x="16459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9414</xdr:rowOff>
    </xdr:from>
    <xdr:ext cx="762000" cy="259045"/>
    <xdr:sp macro="" textlink="">
      <xdr:nvSpPr>
        <xdr:cNvPr id="453" name="公債費以外該当値テキスト"/>
        <xdr:cNvSpPr txBox="1"/>
      </xdr:nvSpPr>
      <xdr:spPr>
        <a:xfrm>
          <a:off x="16598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112776</xdr:rowOff>
    </xdr:from>
    <xdr:to>
      <xdr:col>78</xdr:col>
      <xdr:colOff>120650</xdr:colOff>
      <xdr:row>79</xdr:row>
      <xdr:rowOff>42926</xdr:rowOff>
    </xdr:to>
    <xdr:sp macro="" textlink="">
      <xdr:nvSpPr>
        <xdr:cNvPr id="454" name="楕円 453"/>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27703</xdr:rowOff>
    </xdr:from>
    <xdr:ext cx="736600" cy="259045"/>
    <xdr:sp macro="" textlink="">
      <xdr:nvSpPr>
        <xdr:cNvPr id="455" name="テキスト ボックス 454"/>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62485</xdr:rowOff>
    </xdr:from>
    <xdr:to>
      <xdr:col>74</xdr:col>
      <xdr:colOff>31750</xdr:colOff>
      <xdr:row>78</xdr:row>
      <xdr:rowOff>164085</xdr:rowOff>
    </xdr:to>
    <xdr:sp macro="" textlink="">
      <xdr:nvSpPr>
        <xdr:cNvPr id="456" name="楕円 455"/>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57" name="テキスト ボックス 456"/>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58" name="楕円 457"/>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59" name="テキスト ボックス 458"/>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60" name="楕円 459"/>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61" name="テキスト ボックス 460"/>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56039</xdr:rowOff>
    </xdr:from>
    <xdr:to>
      <xdr:col>29</xdr:col>
      <xdr:colOff>127000</xdr:colOff>
      <xdr:row>17</xdr:row>
      <xdr:rowOff>85985</xdr:rowOff>
    </xdr:to>
    <xdr:cxnSp macro="">
      <xdr:nvCxnSpPr>
        <xdr:cNvPr id="50" name="直線コネクタ 49"/>
        <xdr:cNvCxnSpPr/>
      </xdr:nvCxnSpPr>
      <xdr:spPr bwMode="auto">
        <a:xfrm flipV="1">
          <a:off x="5003800" y="3018314"/>
          <a:ext cx="647700" cy="29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85985</xdr:rowOff>
    </xdr:from>
    <xdr:to>
      <xdr:col>26</xdr:col>
      <xdr:colOff>50800</xdr:colOff>
      <xdr:row>17</xdr:row>
      <xdr:rowOff>120409</xdr:rowOff>
    </xdr:to>
    <xdr:cxnSp macro="">
      <xdr:nvCxnSpPr>
        <xdr:cNvPr id="53" name="直線コネクタ 52"/>
        <xdr:cNvCxnSpPr/>
      </xdr:nvCxnSpPr>
      <xdr:spPr bwMode="auto">
        <a:xfrm flipV="1">
          <a:off x="4305300" y="3048260"/>
          <a:ext cx="698500" cy="34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120409</xdr:rowOff>
    </xdr:from>
    <xdr:to>
      <xdr:col>22</xdr:col>
      <xdr:colOff>114300</xdr:colOff>
      <xdr:row>17</xdr:row>
      <xdr:rowOff>152756</xdr:rowOff>
    </xdr:to>
    <xdr:cxnSp macro="">
      <xdr:nvCxnSpPr>
        <xdr:cNvPr id="56" name="直線コネクタ 55"/>
        <xdr:cNvCxnSpPr/>
      </xdr:nvCxnSpPr>
      <xdr:spPr bwMode="auto">
        <a:xfrm flipV="1">
          <a:off x="3606800" y="3082684"/>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152756</xdr:rowOff>
    </xdr:from>
    <xdr:to>
      <xdr:col>18</xdr:col>
      <xdr:colOff>177800</xdr:colOff>
      <xdr:row>17</xdr:row>
      <xdr:rowOff>169939</xdr:rowOff>
    </xdr:to>
    <xdr:cxnSp macro="">
      <xdr:nvCxnSpPr>
        <xdr:cNvPr id="59" name="直線コネクタ 58"/>
        <xdr:cNvCxnSpPr/>
      </xdr:nvCxnSpPr>
      <xdr:spPr bwMode="auto">
        <a:xfrm flipV="1">
          <a:off x="2908300" y="3115031"/>
          <a:ext cx="698500" cy="17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5239</xdr:rowOff>
    </xdr:from>
    <xdr:to>
      <xdr:col>29</xdr:col>
      <xdr:colOff>177800</xdr:colOff>
      <xdr:row>17</xdr:row>
      <xdr:rowOff>106839</xdr:rowOff>
    </xdr:to>
    <xdr:sp macro="" textlink="">
      <xdr:nvSpPr>
        <xdr:cNvPr id="69" name="楕円 68"/>
        <xdr:cNvSpPr/>
      </xdr:nvSpPr>
      <xdr:spPr bwMode="auto">
        <a:xfrm>
          <a:off x="5600700" y="2967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148766</xdr:rowOff>
    </xdr:from>
    <xdr:ext cx="762000" cy="259045"/>
    <xdr:sp macro="" textlink="">
      <xdr:nvSpPr>
        <xdr:cNvPr id="70" name="人口1人当たり決算額の推移該当値テキスト130"/>
        <xdr:cNvSpPr txBox="1"/>
      </xdr:nvSpPr>
      <xdr:spPr>
        <a:xfrm>
          <a:off x="5740400" y="293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35185</xdr:rowOff>
    </xdr:from>
    <xdr:to>
      <xdr:col>26</xdr:col>
      <xdr:colOff>101600</xdr:colOff>
      <xdr:row>17</xdr:row>
      <xdr:rowOff>136785</xdr:rowOff>
    </xdr:to>
    <xdr:sp macro="" textlink="">
      <xdr:nvSpPr>
        <xdr:cNvPr id="71" name="楕円 70"/>
        <xdr:cNvSpPr/>
      </xdr:nvSpPr>
      <xdr:spPr bwMode="auto">
        <a:xfrm>
          <a:off x="4953000" y="2997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121562</xdr:rowOff>
    </xdr:from>
    <xdr:ext cx="736600" cy="259045"/>
    <xdr:sp macro="" textlink="">
      <xdr:nvSpPr>
        <xdr:cNvPr id="72" name="テキスト ボックス 71"/>
        <xdr:cNvSpPr txBox="1"/>
      </xdr:nvSpPr>
      <xdr:spPr>
        <a:xfrm>
          <a:off x="4622800" y="30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69609</xdr:rowOff>
    </xdr:from>
    <xdr:to>
      <xdr:col>22</xdr:col>
      <xdr:colOff>165100</xdr:colOff>
      <xdr:row>17</xdr:row>
      <xdr:rowOff>171209</xdr:rowOff>
    </xdr:to>
    <xdr:sp macro="" textlink="">
      <xdr:nvSpPr>
        <xdr:cNvPr id="73" name="楕円 72"/>
        <xdr:cNvSpPr/>
      </xdr:nvSpPr>
      <xdr:spPr bwMode="auto">
        <a:xfrm>
          <a:off x="4254500" y="3031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155986</xdr:rowOff>
    </xdr:from>
    <xdr:ext cx="762000" cy="259045"/>
    <xdr:sp macro="" textlink="">
      <xdr:nvSpPr>
        <xdr:cNvPr id="74" name="テキスト ボックス 73"/>
        <xdr:cNvSpPr txBox="1"/>
      </xdr:nvSpPr>
      <xdr:spPr>
        <a:xfrm>
          <a:off x="3924300" y="31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101956</xdr:rowOff>
    </xdr:from>
    <xdr:to>
      <xdr:col>19</xdr:col>
      <xdr:colOff>38100</xdr:colOff>
      <xdr:row>18</xdr:row>
      <xdr:rowOff>32106</xdr:rowOff>
    </xdr:to>
    <xdr:sp macro="" textlink="">
      <xdr:nvSpPr>
        <xdr:cNvPr id="75" name="楕円 74"/>
        <xdr:cNvSpPr/>
      </xdr:nvSpPr>
      <xdr:spPr bwMode="auto">
        <a:xfrm>
          <a:off x="3556000" y="3064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16883</xdr:rowOff>
    </xdr:from>
    <xdr:ext cx="762000" cy="259045"/>
    <xdr:sp macro="" textlink="">
      <xdr:nvSpPr>
        <xdr:cNvPr id="76" name="テキスト ボックス 75"/>
        <xdr:cNvSpPr txBox="1"/>
      </xdr:nvSpPr>
      <xdr:spPr>
        <a:xfrm>
          <a:off x="3225800" y="315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119139</xdr:rowOff>
    </xdr:from>
    <xdr:to>
      <xdr:col>15</xdr:col>
      <xdr:colOff>101600</xdr:colOff>
      <xdr:row>18</xdr:row>
      <xdr:rowOff>49289</xdr:rowOff>
    </xdr:to>
    <xdr:sp macro="" textlink="">
      <xdr:nvSpPr>
        <xdr:cNvPr id="77" name="楕円 76"/>
        <xdr:cNvSpPr/>
      </xdr:nvSpPr>
      <xdr:spPr bwMode="auto">
        <a:xfrm>
          <a:off x="2857500" y="3081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34066</xdr:rowOff>
    </xdr:from>
    <xdr:ext cx="762000" cy="259045"/>
    <xdr:sp macro="" textlink="">
      <xdr:nvSpPr>
        <xdr:cNvPr id="78" name="テキスト ボックス 77"/>
        <xdr:cNvSpPr txBox="1"/>
      </xdr:nvSpPr>
      <xdr:spPr>
        <a:xfrm>
          <a:off x="2527300" y="31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302663</xdr:rowOff>
    </xdr:from>
    <xdr:to>
      <xdr:col>29</xdr:col>
      <xdr:colOff>127000</xdr:colOff>
      <xdr:row>36</xdr:row>
      <xdr:rowOff>26971</xdr:rowOff>
    </xdr:to>
    <xdr:cxnSp macro="">
      <xdr:nvCxnSpPr>
        <xdr:cNvPr id="113" name="直線コネクタ 112"/>
        <xdr:cNvCxnSpPr/>
      </xdr:nvCxnSpPr>
      <xdr:spPr bwMode="auto">
        <a:xfrm flipV="1">
          <a:off x="5003800" y="6913013"/>
          <a:ext cx="647700" cy="67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7573</xdr:rowOff>
    </xdr:from>
    <xdr:to>
      <xdr:col>26</xdr:col>
      <xdr:colOff>50800</xdr:colOff>
      <xdr:row>36</xdr:row>
      <xdr:rowOff>26971</xdr:rowOff>
    </xdr:to>
    <xdr:cxnSp macro="">
      <xdr:nvCxnSpPr>
        <xdr:cNvPr id="116" name="直線コネクタ 115"/>
        <xdr:cNvCxnSpPr/>
      </xdr:nvCxnSpPr>
      <xdr:spPr bwMode="auto">
        <a:xfrm>
          <a:off x="4305300" y="6960823"/>
          <a:ext cx="698500" cy="19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316868</xdr:rowOff>
    </xdr:from>
    <xdr:to>
      <xdr:col>22</xdr:col>
      <xdr:colOff>114300</xdr:colOff>
      <xdr:row>36</xdr:row>
      <xdr:rowOff>7573</xdr:rowOff>
    </xdr:to>
    <xdr:cxnSp macro="">
      <xdr:nvCxnSpPr>
        <xdr:cNvPr id="119" name="直線コネクタ 118"/>
        <xdr:cNvCxnSpPr/>
      </xdr:nvCxnSpPr>
      <xdr:spPr bwMode="auto">
        <a:xfrm>
          <a:off x="3606800" y="6927218"/>
          <a:ext cx="698500" cy="33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296229</xdr:rowOff>
    </xdr:from>
    <xdr:to>
      <xdr:col>18</xdr:col>
      <xdr:colOff>177800</xdr:colOff>
      <xdr:row>35</xdr:row>
      <xdr:rowOff>316868</xdr:rowOff>
    </xdr:to>
    <xdr:cxnSp macro="">
      <xdr:nvCxnSpPr>
        <xdr:cNvPr id="122" name="直線コネクタ 121"/>
        <xdr:cNvCxnSpPr/>
      </xdr:nvCxnSpPr>
      <xdr:spPr bwMode="auto">
        <a:xfrm>
          <a:off x="2908300" y="6906579"/>
          <a:ext cx="698500" cy="20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251863</xdr:rowOff>
    </xdr:from>
    <xdr:to>
      <xdr:col>29</xdr:col>
      <xdr:colOff>177800</xdr:colOff>
      <xdr:row>36</xdr:row>
      <xdr:rowOff>10563</xdr:rowOff>
    </xdr:to>
    <xdr:sp macro="" textlink="">
      <xdr:nvSpPr>
        <xdr:cNvPr id="132" name="楕円 131"/>
        <xdr:cNvSpPr/>
      </xdr:nvSpPr>
      <xdr:spPr bwMode="auto">
        <a:xfrm>
          <a:off x="5600700" y="6862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223940</xdr:rowOff>
    </xdr:from>
    <xdr:ext cx="762000" cy="259045"/>
    <xdr:sp macro="" textlink="">
      <xdr:nvSpPr>
        <xdr:cNvPr id="133" name="人口1人当たり決算額の推移該当値テキスト445"/>
        <xdr:cNvSpPr txBox="1"/>
      </xdr:nvSpPr>
      <xdr:spPr>
        <a:xfrm>
          <a:off x="5740400" y="683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319071</xdr:rowOff>
    </xdr:from>
    <xdr:to>
      <xdr:col>26</xdr:col>
      <xdr:colOff>101600</xdr:colOff>
      <xdr:row>36</xdr:row>
      <xdr:rowOff>77771</xdr:rowOff>
    </xdr:to>
    <xdr:sp macro="" textlink="">
      <xdr:nvSpPr>
        <xdr:cNvPr id="134" name="楕円 133"/>
        <xdr:cNvSpPr/>
      </xdr:nvSpPr>
      <xdr:spPr bwMode="auto">
        <a:xfrm>
          <a:off x="4953000" y="692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62548</xdr:rowOff>
    </xdr:from>
    <xdr:ext cx="736600" cy="259045"/>
    <xdr:sp macro="" textlink="">
      <xdr:nvSpPr>
        <xdr:cNvPr id="135" name="テキスト ボックス 134"/>
        <xdr:cNvSpPr txBox="1"/>
      </xdr:nvSpPr>
      <xdr:spPr>
        <a:xfrm>
          <a:off x="4622800" y="701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299673</xdr:rowOff>
    </xdr:from>
    <xdr:to>
      <xdr:col>22</xdr:col>
      <xdr:colOff>165100</xdr:colOff>
      <xdr:row>36</xdr:row>
      <xdr:rowOff>58373</xdr:rowOff>
    </xdr:to>
    <xdr:sp macro="" textlink="">
      <xdr:nvSpPr>
        <xdr:cNvPr id="136" name="楕円 135"/>
        <xdr:cNvSpPr/>
      </xdr:nvSpPr>
      <xdr:spPr bwMode="auto">
        <a:xfrm>
          <a:off x="4254500" y="6910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43150</xdr:rowOff>
    </xdr:from>
    <xdr:ext cx="762000" cy="259045"/>
    <xdr:sp macro="" textlink="">
      <xdr:nvSpPr>
        <xdr:cNvPr id="137" name="テキスト ボックス 136"/>
        <xdr:cNvSpPr txBox="1"/>
      </xdr:nvSpPr>
      <xdr:spPr>
        <a:xfrm>
          <a:off x="3924300" y="699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266068</xdr:rowOff>
    </xdr:from>
    <xdr:to>
      <xdr:col>19</xdr:col>
      <xdr:colOff>38100</xdr:colOff>
      <xdr:row>36</xdr:row>
      <xdr:rowOff>24768</xdr:rowOff>
    </xdr:to>
    <xdr:sp macro="" textlink="">
      <xdr:nvSpPr>
        <xdr:cNvPr id="138" name="楕円 137"/>
        <xdr:cNvSpPr/>
      </xdr:nvSpPr>
      <xdr:spPr bwMode="auto">
        <a:xfrm>
          <a:off x="3556000" y="6876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9545</xdr:rowOff>
    </xdr:from>
    <xdr:ext cx="762000" cy="259045"/>
    <xdr:sp macro="" textlink="">
      <xdr:nvSpPr>
        <xdr:cNvPr id="139" name="テキスト ボックス 138"/>
        <xdr:cNvSpPr txBox="1"/>
      </xdr:nvSpPr>
      <xdr:spPr>
        <a:xfrm>
          <a:off x="3225800" y="696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245429</xdr:rowOff>
    </xdr:from>
    <xdr:to>
      <xdr:col>15</xdr:col>
      <xdr:colOff>101600</xdr:colOff>
      <xdr:row>36</xdr:row>
      <xdr:rowOff>4129</xdr:rowOff>
    </xdr:to>
    <xdr:sp macro="" textlink="">
      <xdr:nvSpPr>
        <xdr:cNvPr id="140" name="楕円 139"/>
        <xdr:cNvSpPr/>
      </xdr:nvSpPr>
      <xdr:spPr bwMode="auto">
        <a:xfrm>
          <a:off x="2857500" y="6855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331806</xdr:rowOff>
    </xdr:from>
    <xdr:ext cx="762000" cy="259045"/>
    <xdr:sp macro="" textlink="">
      <xdr:nvSpPr>
        <xdr:cNvPr id="141" name="テキスト ボックス 140"/>
        <xdr:cNvSpPr txBox="1"/>
      </xdr:nvSpPr>
      <xdr:spPr>
        <a:xfrm>
          <a:off x="2527300" y="694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55,726
55,090
18.69
19,881,297
19,448,028
421,710
11,729,913
15,505,875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135985</xdr:rowOff>
    </xdr:from>
    <xdr:to>
      <xdr:col>24</xdr:col>
      <xdr:colOff>63500</xdr:colOff>
      <xdr:row>37</xdr:row>
      <xdr:rowOff>155149</xdr:rowOff>
    </xdr:to>
    <xdr:cxnSp macro="">
      <xdr:nvCxnSpPr>
        <xdr:cNvPr id="61" name="直線コネクタ 60"/>
        <xdr:cNvCxnSpPr/>
      </xdr:nvCxnSpPr>
      <xdr:spPr>
        <a:xfrm flipV="1">
          <a:off x="3797300" y="6479635"/>
          <a:ext cx="8382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155149</xdr:rowOff>
    </xdr:from>
    <xdr:to>
      <xdr:col>19</xdr:col>
      <xdr:colOff>177800</xdr:colOff>
      <xdr:row>38</xdr:row>
      <xdr:rowOff>6903</xdr:rowOff>
    </xdr:to>
    <xdr:cxnSp macro="">
      <xdr:nvCxnSpPr>
        <xdr:cNvPr id="64" name="直線コネクタ 63"/>
        <xdr:cNvCxnSpPr/>
      </xdr:nvCxnSpPr>
      <xdr:spPr>
        <a:xfrm flipV="1">
          <a:off x="2908300" y="6498799"/>
          <a:ext cx="889000" cy="2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6903</xdr:rowOff>
    </xdr:from>
    <xdr:to>
      <xdr:col>15</xdr:col>
      <xdr:colOff>50800</xdr:colOff>
      <xdr:row>38</xdr:row>
      <xdr:rowOff>48413</xdr:rowOff>
    </xdr:to>
    <xdr:cxnSp macro="">
      <xdr:nvCxnSpPr>
        <xdr:cNvPr id="67" name="直線コネクタ 66"/>
        <xdr:cNvCxnSpPr/>
      </xdr:nvCxnSpPr>
      <xdr:spPr>
        <a:xfrm flipV="1">
          <a:off x="2019300" y="6522003"/>
          <a:ext cx="889000" cy="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26143</xdr:rowOff>
    </xdr:from>
    <xdr:to>
      <xdr:col>10</xdr:col>
      <xdr:colOff>114300</xdr:colOff>
      <xdr:row>38</xdr:row>
      <xdr:rowOff>48413</xdr:rowOff>
    </xdr:to>
    <xdr:cxnSp macro="">
      <xdr:nvCxnSpPr>
        <xdr:cNvPr id="70" name="直線コネクタ 69"/>
        <xdr:cNvCxnSpPr/>
      </xdr:nvCxnSpPr>
      <xdr:spPr>
        <a:xfrm>
          <a:off x="1130300" y="6541243"/>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85185</xdr:rowOff>
    </xdr:from>
    <xdr:to>
      <xdr:col>24</xdr:col>
      <xdr:colOff>114300</xdr:colOff>
      <xdr:row>38</xdr:row>
      <xdr:rowOff>15335</xdr:rowOff>
    </xdr:to>
    <xdr:sp macro="" textlink="">
      <xdr:nvSpPr>
        <xdr:cNvPr id="80" name="楕円 79"/>
        <xdr:cNvSpPr/>
      </xdr:nvSpPr>
      <xdr:spPr>
        <a:xfrm>
          <a:off x="4584700" y="64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63612</xdr:rowOff>
    </xdr:from>
    <xdr:ext cx="534377" cy="259045"/>
    <xdr:sp macro="" textlink="">
      <xdr:nvSpPr>
        <xdr:cNvPr id="81" name="人件費該当値テキスト"/>
        <xdr:cNvSpPr txBox="1"/>
      </xdr:nvSpPr>
      <xdr:spPr>
        <a:xfrm>
          <a:off x="4686300" y="640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104349</xdr:rowOff>
    </xdr:from>
    <xdr:to>
      <xdr:col>20</xdr:col>
      <xdr:colOff>38100</xdr:colOff>
      <xdr:row>38</xdr:row>
      <xdr:rowOff>34499</xdr:rowOff>
    </xdr:to>
    <xdr:sp macro="" textlink="">
      <xdr:nvSpPr>
        <xdr:cNvPr id="82" name="楕円 81"/>
        <xdr:cNvSpPr/>
      </xdr:nvSpPr>
      <xdr:spPr>
        <a:xfrm>
          <a:off x="3746500" y="644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25626</xdr:rowOff>
    </xdr:from>
    <xdr:ext cx="534377" cy="259045"/>
    <xdr:sp macro="" textlink="">
      <xdr:nvSpPr>
        <xdr:cNvPr id="83" name="テキスト ボックス 82"/>
        <xdr:cNvSpPr txBox="1"/>
      </xdr:nvSpPr>
      <xdr:spPr>
        <a:xfrm>
          <a:off x="3530111" y="65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127552</xdr:rowOff>
    </xdr:from>
    <xdr:to>
      <xdr:col>15</xdr:col>
      <xdr:colOff>101600</xdr:colOff>
      <xdr:row>38</xdr:row>
      <xdr:rowOff>57702</xdr:rowOff>
    </xdr:to>
    <xdr:sp macro="" textlink="">
      <xdr:nvSpPr>
        <xdr:cNvPr id="84" name="楕円 83"/>
        <xdr:cNvSpPr/>
      </xdr:nvSpPr>
      <xdr:spPr>
        <a:xfrm>
          <a:off x="2857500" y="64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48830</xdr:rowOff>
    </xdr:from>
    <xdr:ext cx="534377" cy="259045"/>
    <xdr:sp macro="" textlink="">
      <xdr:nvSpPr>
        <xdr:cNvPr id="85" name="テキスト ボックス 84"/>
        <xdr:cNvSpPr txBox="1"/>
      </xdr:nvSpPr>
      <xdr:spPr>
        <a:xfrm>
          <a:off x="2641111" y="65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169063</xdr:rowOff>
    </xdr:from>
    <xdr:to>
      <xdr:col>10</xdr:col>
      <xdr:colOff>165100</xdr:colOff>
      <xdr:row>38</xdr:row>
      <xdr:rowOff>99213</xdr:rowOff>
    </xdr:to>
    <xdr:sp macro="" textlink="">
      <xdr:nvSpPr>
        <xdr:cNvPr id="86" name="楕円 85"/>
        <xdr:cNvSpPr/>
      </xdr:nvSpPr>
      <xdr:spPr>
        <a:xfrm>
          <a:off x="1968500" y="65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90340</xdr:rowOff>
    </xdr:from>
    <xdr:ext cx="534377" cy="259045"/>
    <xdr:sp macro="" textlink="">
      <xdr:nvSpPr>
        <xdr:cNvPr id="87" name="テキスト ボックス 86"/>
        <xdr:cNvSpPr txBox="1"/>
      </xdr:nvSpPr>
      <xdr:spPr>
        <a:xfrm>
          <a:off x="1752111" y="66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146793</xdr:rowOff>
    </xdr:from>
    <xdr:to>
      <xdr:col>6</xdr:col>
      <xdr:colOff>38100</xdr:colOff>
      <xdr:row>38</xdr:row>
      <xdr:rowOff>76943</xdr:rowOff>
    </xdr:to>
    <xdr:sp macro="" textlink="">
      <xdr:nvSpPr>
        <xdr:cNvPr id="88" name="楕円 87"/>
        <xdr:cNvSpPr/>
      </xdr:nvSpPr>
      <xdr:spPr>
        <a:xfrm>
          <a:off x="1079500" y="64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68070</xdr:rowOff>
    </xdr:from>
    <xdr:ext cx="534377" cy="259045"/>
    <xdr:sp macro="" textlink="">
      <xdr:nvSpPr>
        <xdr:cNvPr id="89" name="テキスト ボックス 88"/>
        <xdr:cNvSpPr txBox="1"/>
      </xdr:nvSpPr>
      <xdr:spPr>
        <a:xfrm>
          <a:off x="863111" y="65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147644</xdr:rowOff>
    </xdr:from>
    <xdr:to>
      <xdr:col>24</xdr:col>
      <xdr:colOff>63500</xdr:colOff>
      <xdr:row>58</xdr:row>
      <xdr:rowOff>43774</xdr:rowOff>
    </xdr:to>
    <xdr:cxnSp macro="">
      <xdr:nvCxnSpPr>
        <xdr:cNvPr id="123" name="直線コネクタ 122"/>
        <xdr:cNvCxnSpPr/>
      </xdr:nvCxnSpPr>
      <xdr:spPr>
        <a:xfrm flipV="1">
          <a:off x="3797300" y="9920294"/>
          <a:ext cx="838200" cy="6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8827</xdr:rowOff>
    </xdr:from>
    <xdr:to>
      <xdr:col>19</xdr:col>
      <xdr:colOff>177800</xdr:colOff>
      <xdr:row>58</xdr:row>
      <xdr:rowOff>43774</xdr:rowOff>
    </xdr:to>
    <xdr:cxnSp macro="">
      <xdr:nvCxnSpPr>
        <xdr:cNvPr id="126" name="直線コネクタ 125"/>
        <xdr:cNvCxnSpPr/>
      </xdr:nvCxnSpPr>
      <xdr:spPr>
        <a:xfrm>
          <a:off x="2908300" y="9952927"/>
          <a:ext cx="889000" cy="3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8827</xdr:rowOff>
    </xdr:from>
    <xdr:to>
      <xdr:col>15</xdr:col>
      <xdr:colOff>50800</xdr:colOff>
      <xdr:row>58</xdr:row>
      <xdr:rowOff>47174</xdr:rowOff>
    </xdr:to>
    <xdr:cxnSp macro="">
      <xdr:nvCxnSpPr>
        <xdr:cNvPr id="129" name="直線コネクタ 128"/>
        <xdr:cNvCxnSpPr/>
      </xdr:nvCxnSpPr>
      <xdr:spPr>
        <a:xfrm flipV="1">
          <a:off x="2019300" y="9952927"/>
          <a:ext cx="889000" cy="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44888</xdr:rowOff>
    </xdr:from>
    <xdr:to>
      <xdr:col>10</xdr:col>
      <xdr:colOff>114300</xdr:colOff>
      <xdr:row>58</xdr:row>
      <xdr:rowOff>47174</xdr:rowOff>
    </xdr:to>
    <xdr:cxnSp macro="">
      <xdr:nvCxnSpPr>
        <xdr:cNvPr id="132" name="直線コネクタ 131"/>
        <xdr:cNvCxnSpPr/>
      </xdr:nvCxnSpPr>
      <xdr:spPr>
        <a:xfrm>
          <a:off x="1130300" y="998898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96844</xdr:rowOff>
    </xdr:from>
    <xdr:to>
      <xdr:col>24</xdr:col>
      <xdr:colOff>114300</xdr:colOff>
      <xdr:row>58</xdr:row>
      <xdr:rowOff>26994</xdr:rowOff>
    </xdr:to>
    <xdr:sp macro="" textlink="">
      <xdr:nvSpPr>
        <xdr:cNvPr id="142" name="楕円 141"/>
        <xdr:cNvSpPr/>
      </xdr:nvSpPr>
      <xdr:spPr>
        <a:xfrm>
          <a:off x="4584700" y="98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75271</xdr:rowOff>
    </xdr:from>
    <xdr:ext cx="534377" cy="259045"/>
    <xdr:sp macro="" textlink="">
      <xdr:nvSpPr>
        <xdr:cNvPr id="143" name="物件費該当値テキスト"/>
        <xdr:cNvSpPr txBox="1"/>
      </xdr:nvSpPr>
      <xdr:spPr>
        <a:xfrm>
          <a:off x="4686300" y="984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164424</xdr:rowOff>
    </xdr:from>
    <xdr:to>
      <xdr:col>20</xdr:col>
      <xdr:colOff>38100</xdr:colOff>
      <xdr:row>58</xdr:row>
      <xdr:rowOff>94574</xdr:rowOff>
    </xdr:to>
    <xdr:sp macro="" textlink="">
      <xdr:nvSpPr>
        <xdr:cNvPr id="144" name="楕円 143"/>
        <xdr:cNvSpPr/>
      </xdr:nvSpPr>
      <xdr:spPr>
        <a:xfrm>
          <a:off x="3746500" y="993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85701</xdr:rowOff>
    </xdr:from>
    <xdr:ext cx="534377" cy="259045"/>
    <xdr:sp macro="" textlink="">
      <xdr:nvSpPr>
        <xdr:cNvPr id="145" name="テキスト ボックス 144"/>
        <xdr:cNvSpPr txBox="1"/>
      </xdr:nvSpPr>
      <xdr:spPr>
        <a:xfrm>
          <a:off x="3530111" y="100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129477</xdr:rowOff>
    </xdr:from>
    <xdr:to>
      <xdr:col>15</xdr:col>
      <xdr:colOff>101600</xdr:colOff>
      <xdr:row>58</xdr:row>
      <xdr:rowOff>59627</xdr:rowOff>
    </xdr:to>
    <xdr:sp macro="" textlink="">
      <xdr:nvSpPr>
        <xdr:cNvPr id="146" name="楕円 145"/>
        <xdr:cNvSpPr/>
      </xdr:nvSpPr>
      <xdr:spPr>
        <a:xfrm>
          <a:off x="2857500" y="990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50754</xdr:rowOff>
    </xdr:from>
    <xdr:ext cx="534377" cy="259045"/>
    <xdr:sp macro="" textlink="">
      <xdr:nvSpPr>
        <xdr:cNvPr id="147" name="テキスト ボックス 146"/>
        <xdr:cNvSpPr txBox="1"/>
      </xdr:nvSpPr>
      <xdr:spPr>
        <a:xfrm>
          <a:off x="2641111" y="999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167824</xdr:rowOff>
    </xdr:from>
    <xdr:to>
      <xdr:col>10</xdr:col>
      <xdr:colOff>165100</xdr:colOff>
      <xdr:row>58</xdr:row>
      <xdr:rowOff>97974</xdr:rowOff>
    </xdr:to>
    <xdr:sp macro="" textlink="">
      <xdr:nvSpPr>
        <xdr:cNvPr id="148" name="楕円 147"/>
        <xdr:cNvSpPr/>
      </xdr:nvSpPr>
      <xdr:spPr>
        <a:xfrm>
          <a:off x="1968500" y="99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89101</xdr:rowOff>
    </xdr:from>
    <xdr:ext cx="534377" cy="259045"/>
    <xdr:sp macro="" textlink="">
      <xdr:nvSpPr>
        <xdr:cNvPr id="149" name="テキスト ボックス 148"/>
        <xdr:cNvSpPr txBox="1"/>
      </xdr:nvSpPr>
      <xdr:spPr>
        <a:xfrm>
          <a:off x="1752111" y="100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165538</xdr:rowOff>
    </xdr:from>
    <xdr:to>
      <xdr:col>6</xdr:col>
      <xdr:colOff>38100</xdr:colOff>
      <xdr:row>58</xdr:row>
      <xdr:rowOff>95688</xdr:rowOff>
    </xdr:to>
    <xdr:sp macro="" textlink="">
      <xdr:nvSpPr>
        <xdr:cNvPr id="150" name="楕円 149"/>
        <xdr:cNvSpPr/>
      </xdr:nvSpPr>
      <xdr:spPr>
        <a:xfrm>
          <a:off x="1079500" y="99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86815</xdr:rowOff>
    </xdr:from>
    <xdr:ext cx="534377" cy="259045"/>
    <xdr:sp macro="" textlink="">
      <xdr:nvSpPr>
        <xdr:cNvPr id="151" name="テキスト ボックス 150"/>
        <xdr:cNvSpPr txBox="1"/>
      </xdr:nvSpPr>
      <xdr:spPr>
        <a:xfrm>
          <a:off x="863111" y="1003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105547</xdr:rowOff>
    </xdr:from>
    <xdr:to>
      <xdr:col>24</xdr:col>
      <xdr:colOff>63500</xdr:colOff>
      <xdr:row>78</xdr:row>
      <xdr:rowOff>108474</xdr:rowOff>
    </xdr:to>
    <xdr:cxnSp macro="">
      <xdr:nvCxnSpPr>
        <xdr:cNvPr id="178" name="直線コネクタ 177"/>
        <xdr:cNvCxnSpPr/>
      </xdr:nvCxnSpPr>
      <xdr:spPr>
        <a:xfrm flipV="1">
          <a:off x="3797300" y="13478647"/>
          <a:ext cx="8382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103626</xdr:rowOff>
    </xdr:from>
    <xdr:to>
      <xdr:col>19</xdr:col>
      <xdr:colOff>177800</xdr:colOff>
      <xdr:row>78</xdr:row>
      <xdr:rowOff>108474</xdr:rowOff>
    </xdr:to>
    <xdr:cxnSp macro="">
      <xdr:nvCxnSpPr>
        <xdr:cNvPr id="181" name="直線コネクタ 180"/>
        <xdr:cNvCxnSpPr/>
      </xdr:nvCxnSpPr>
      <xdr:spPr>
        <a:xfrm>
          <a:off x="2908300" y="13476726"/>
          <a:ext cx="889000" cy="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99375</xdr:rowOff>
    </xdr:from>
    <xdr:to>
      <xdr:col>15</xdr:col>
      <xdr:colOff>50800</xdr:colOff>
      <xdr:row>78</xdr:row>
      <xdr:rowOff>103626</xdr:rowOff>
    </xdr:to>
    <xdr:cxnSp macro="">
      <xdr:nvCxnSpPr>
        <xdr:cNvPr id="184" name="直線コネクタ 183"/>
        <xdr:cNvCxnSpPr/>
      </xdr:nvCxnSpPr>
      <xdr:spPr>
        <a:xfrm>
          <a:off x="2019300" y="13472475"/>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89226</xdr:rowOff>
    </xdr:from>
    <xdr:to>
      <xdr:col>10</xdr:col>
      <xdr:colOff>114300</xdr:colOff>
      <xdr:row>78</xdr:row>
      <xdr:rowOff>99375</xdr:rowOff>
    </xdr:to>
    <xdr:cxnSp macro="">
      <xdr:nvCxnSpPr>
        <xdr:cNvPr id="187" name="直線コネクタ 186"/>
        <xdr:cNvCxnSpPr/>
      </xdr:nvCxnSpPr>
      <xdr:spPr>
        <a:xfrm>
          <a:off x="1130300" y="13462326"/>
          <a:ext cx="8890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54747</xdr:rowOff>
    </xdr:from>
    <xdr:to>
      <xdr:col>24</xdr:col>
      <xdr:colOff>114300</xdr:colOff>
      <xdr:row>78</xdr:row>
      <xdr:rowOff>156347</xdr:rowOff>
    </xdr:to>
    <xdr:sp macro="" textlink="">
      <xdr:nvSpPr>
        <xdr:cNvPr id="197" name="楕円 196"/>
        <xdr:cNvSpPr/>
      </xdr:nvSpPr>
      <xdr:spPr>
        <a:xfrm>
          <a:off x="4584700" y="134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141124</xdr:rowOff>
    </xdr:from>
    <xdr:ext cx="378565" cy="259045"/>
    <xdr:sp macro="" textlink="">
      <xdr:nvSpPr>
        <xdr:cNvPr id="198" name="維持補修費該当値テキスト"/>
        <xdr:cNvSpPr txBox="1"/>
      </xdr:nvSpPr>
      <xdr:spPr>
        <a:xfrm>
          <a:off x="4686300" y="13342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57674</xdr:rowOff>
    </xdr:from>
    <xdr:to>
      <xdr:col>20</xdr:col>
      <xdr:colOff>38100</xdr:colOff>
      <xdr:row>78</xdr:row>
      <xdr:rowOff>159274</xdr:rowOff>
    </xdr:to>
    <xdr:sp macro="" textlink="">
      <xdr:nvSpPr>
        <xdr:cNvPr id="199" name="楕円 198"/>
        <xdr:cNvSpPr/>
      </xdr:nvSpPr>
      <xdr:spPr>
        <a:xfrm>
          <a:off x="3746500" y="1343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150401</xdr:rowOff>
    </xdr:from>
    <xdr:ext cx="378565" cy="259045"/>
    <xdr:sp macro="" textlink="">
      <xdr:nvSpPr>
        <xdr:cNvPr id="200" name="テキスト ボックス 199"/>
        <xdr:cNvSpPr txBox="1"/>
      </xdr:nvSpPr>
      <xdr:spPr>
        <a:xfrm>
          <a:off x="3608017" y="1352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52826</xdr:rowOff>
    </xdr:from>
    <xdr:to>
      <xdr:col>15</xdr:col>
      <xdr:colOff>101600</xdr:colOff>
      <xdr:row>78</xdr:row>
      <xdr:rowOff>154426</xdr:rowOff>
    </xdr:to>
    <xdr:sp macro="" textlink="">
      <xdr:nvSpPr>
        <xdr:cNvPr id="201" name="楕円 200"/>
        <xdr:cNvSpPr/>
      </xdr:nvSpPr>
      <xdr:spPr>
        <a:xfrm>
          <a:off x="2857500" y="134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145553</xdr:rowOff>
    </xdr:from>
    <xdr:ext cx="378565" cy="259045"/>
    <xdr:sp macro="" textlink="">
      <xdr:nvSpPr>
        <xdr:cNvPr id="202" name="テキスト ボックス 201"/>
        <xdr:cNvSpPr txBox="1"/>
      </xdr:nvSpPr>
      <xdr:spPr>
        <a:xfrm>
          <a:off x="2719017" y="1351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48575</xdr:rowOff>
    </xdr:from>
    <xdr:to>
      <xdr:col>10</xdr:col>
      <xdr:colOff>165100</xdr:colOff>
      <xdr:row>78</xdr:row>
      <xdr:rowOff>150175</xdr:rowOff>
    </xdr:to>
    <xdr:sp macro="" textlink="">
      <xdr:nvSpPr>
        <xdr:cNvPr id="203" name="楕円 202"/>
        <xdr:cNvSpPr/>
      </xdr:nvSpPr>
      <xdr:spPr>
        <a:xfrm>
          <a:off x="1968500" y="1342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141302</xdr:rowOff>
    </xdr:from>
    <xdr:ext cx="378565" cy="259045"/>
    <xdr:sp macro="" textlink="">
      <xdr:nvSpPr>
        <xdr:cNvPr id="204" name="テキスト ボックス 203"/>
        <xdr:cNvSpPr txBox="1"/>
      </xdr:nvSpPr>
      <xdr:spPr>
        <a:xfrm>
          <a:off x="1830017" y="13514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38426</xdr:rowOff>
    </xdr:from>
    <xdr:to>
      <xdr:col>6</xdr:col>
      <xdr:colOff>38100</xdr:colOff>
      <xdr:row>78</xdr:row>
      <xdr:rowOff>140026</xdr:rowOff>
    </xdr:to>
    <xdr:sp macro="" textlink="">
      <xdr:nvSpPr>
        <xdr:cNvPr id="205" name="楕円 204"/>
        <xdr:cNvSpPr/>
      </xdr:nvSpPr>
      <xdr:spPr>
        <a:xfrm>
          <a:off x="1079500" y="1341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131153</xdr:rowOff>
    </xdr:from>
    <xdr:ext cx="469744" cy="259045"/>
    <xdr:sp macro="" textlink="">
      <xdr:nvSpPr>
        <xdr:cNvPr id="206" name="テキスト ボックス 205"/>
        <xdr:cNvSpPr txBox="1"/>
      </xdr:nvSpPr>
      <xdr:spPr>
        <a:xfrm>
          <a:off x="895428" y="1350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89548</xdr:rowOff>
    </xdr:from>
    <xdr:to>
      <xdr:col>24</xdr:col>
      <xdr:colOff>63500</xdr:colOff>
      <xdr:row>95</xdr:row>
      <xdr:rowOff>165061</xdr:rowOff>
    </xdr:to>
    <xdr:cxnSp macro="">
      <xdr:nvCxnSpPr>
        <xdr:cNvPr id="236" name="直線コネクタ 235"/>
        <xdr:cNvCxnSpPr/>
      </xdr:nvCxnSpPr>
      <xdr:spPr>
        <a:xfrm flipV="1">
          <a:off x="3797300" y="16377298"/>
          <a:ext cx="838200" cy="7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118987</xdr:rowOff>
    </xdr:from>
    <xdr:to>
      <xdr:col>19</xdr:col>
      <xdr:colOff>177800</xdr:colOff>
      <xdr:row>95</xdr:row>
      <xdr:rowOff>165061</xdr:rowOff>
    </xdr:to>
    <xdr:cxnSp macro="">
      <xdr:nvCxnSpPr>
        <xdr:cNvPr id="239" name="直線コネクタ 238"/>
        <xdr:cNvCxnSpPr/>
      </xdr:nvCxnSpPr>
      <xdr:spPr>
        <a:xfrm>
          <a:off x="2908300" y="16406737"/>
          <a:ext cx="889000" cy="4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118987</xdr:rowOff>
    </xdr:from>
    <xdr:to>
      <xdr:col>15</xdr:col>
      <xdr:colOff>50800</xdr:colOff>
      <xdr:row>96</xdr:row>
      <xdr:rowOff>4432</xdr:rowOff>
    </xdr:to>
    <xdr:cxnSp macro="">
      <xdr:nvCxnSpPr>
        <xdr:cNvPr id="242" name="直線コネクタ 241"/>
        <xdr:cNvCxnSpPr/>
      </xdr:nvCxnSpPr>
      <xdr:spPr>
        <a:xfrm flipV="1">
          <a:off x="2019300" y="16406737"/>
          <a:ext cx="889000" cy="5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4432</xdr:rowOff>
    </xdr:from>
    <xdr:to>
      <xdr:col>10</xdr:col>
      <xdr:colOff>114300</xdr:colOff>
      <xdr:row>96</xdr:row>
      <xdr:rowOff>68187</xdr:rowOff>
    </xdr:to>
    <xdr:cxnSp macro="">
      <xdr:nvCxnSpPr>
        <xdr:cNvPr id="245" name="直線コネクタ 244"/>
        <xdr:cNvCxnSpPr/>
      </xdr:nvCxnSpPr>
      <xdr:spPr>
        <a:xfrm flipV="1">
          <a:off x="1130300" y="16463632"/>
          <a:ext cx="889000" cy="6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38748</xdr:rowOff>
    </xdr:from>
    <xdr:to>
      <xdr:col>24</xdr:col>
      <xdr:colOff>114300</xdr:colOff>
      <xdr:row>95</xdr:row>
      <xdr:rowOff>140348</xdr:rowOff>
    </xdr:to>
    <xdr:sp macro="" textlink="">
      <xdr:nvSpPr>
        <xdr:cNvPr id="255" name="楕円 254"/>
        <xdr:cNvSpPr/>
      </xdr:nvSpPr>
      <xdr:spPr>
        <a:xfrm>
          <a:off x="4584700" y="163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61625</xdr:rowOff>
    </xdr:from>
    <xdr:ext cx="599010" cy="259045"/>
    <xdr:sp macro="" textlink="">
      <xdr:nvSpPr>
        <xdr:cNvPr id="256" name="扶助費該当値テキスト"/>
        <xdr:cNvSpPr txBox="1"/>
      </xdr:nvSpPr>
      <xdr:spPr>
        <a:xfrm>
          <a:off x="4686300" y="1617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114261</xdr:rowOff>
    </xdr:from>
    <xdr:to>
      <xdr:col>20</xdr:col>
      <xdr:colOff>38100</xdr:colOff>
      <xdr:row>96</xdr:row>
      <xdr:rowOff>44411</xdr:rowOff>
    </xdr:to>
    <xdr:sp macro="" textlink="">
      <xdr:nvSpPr>
        <xdr:cNvPr id="257" name="楕円 256"/>
        <xdr:cNvSpPr/>
      </xdr:nvSpPr>
      <xdr:spPr>
        <a:xfrm>
          <a:off x="3746500" y="164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60938</xdr:rowOff>
    </xdr:from>
    <xdr:ext cx="599010" cy="259045"/>
    <xdr:sp macro="" textlink="">
      <xdr:nvSpPr>
        <xdr:cNvPr id="258" name="テキスト ボックス 257"/>
        <xdr:cNvSpPr txBox="1"/>
      </xdr:nvSpPr>
      <xdr:spPr>
        <a:xfrm>
          <a:off x="3497795" y="1617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68187</xdr:rowOff>
    </xdr:from>
    <xdr:to>
      <xdr:col>15</xdr:col>
      <xdr:colOff>101600</xdr:colOff>
      <xdr:row>95</xdr:row>
      <xdr:rowOff>169787</xdr:rowOff>
    </xdr:to>
    <xdr:sp macro="" textlink="">
      <xdr:nvSpPr>
        <xdr:cNvPr id="259" name="楕円 258"/>
        <xdr:cNvSpPr/>
      </xdr:nvSpPr>
      <xdr:spPr>
        <a:xfrm>
          <a:off x="2857500" y="163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14864</xdr:rowOff>
    </xdr:from>
    <xdr:ext cx="599010" cy="259045"/>
    <xdr:sp macro="" textlink="">
      <xdr:nvSpPr>
        <xdr:cNvPr id="260" name="テキスト ボックス 259"/>
        <xdr:cNvSpPr txBox="1"/>
      </xdr:nvSpPr>
      <xdr:spPr>
        <a:xfrm>
          <a:off x="2608795" y="1613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125082</xdr:rowOff>
    </xdr:from>
    <xdr:to>
      <xdr:col>10</xdr:col>
      <xdr:colOff>165100</xdr:colOff>
      <xdr:row>96</xdr:row>
      <xdr:rowOff>55232</xdr:rowOff>
    </xdr:to>
    <xdr:sp macro="" textlink="">
      <xdr:nvSpPr>
        <xdr:cNvPr id="261" name="楕円 260"/>
        <xdr:cNvSpPr/>
      </xdr:nvSpPr>
      <xdr:spPr>
        <a:xfrm>
          <a:off x="1968500" y="1641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71759</xdr:rowOff>
    </xdr:from>
    <xdr:ext cx="599010" cy="259045"/>
    <xdr:sp macro="" textlink="">
      <xdr:nvSpPr>
        <xdr:cNvPr id="262" name="テキスト ボックス 261"/>
        <xdr:cNvSpPr txBox="1"/>
      </xdr:nvSpPr>
      <xdr:spPr>
        <a:xfrm>
          <a:off x="1719795" y="1618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17387</xdr:rowOff>
    </xdr:from>
    <xdr:to>
      <xdr:col>6</xdr:col>
      <xdr:colOff>38100</xdr:colOff>
      <xdr:row>96</xdr:row>
      <xdr:rowOff>118987</xdr:rowOff>
    </xdr:to>
    <xdr:sp macro="" textlink="">
      <xdr:nvSpPr>
        <xdr:cNvPr id="263" name="楕円 262"/>
        <xdr:cNvSpPr/>
      </xdr:nvSpPr>
      <xdr:spPr>
        <a:xfrm>
          <a:off x="1079500" y="164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135514</xdr:rowOff>
    </xdr:from>
    <xdr:ext cx="534377" cy="259045"/>
    <xdr:sp macro="" textlink="">
      <xdr:nvSpPr>
        <xdr:cNvPr id="264" name="テキスト ボックス 263"/>
        <xdr:cNvSpPr txBox="1"/>
      </xdr:nvSpPr>
      <xdr:spPr>
        <a:xfrm>
          <a:off x="863111" y="1625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111111</xdr:rowOff>
    </xdr:from>
    <xdr:to>
      <xdr:col>55</xdr:col>
      <xdr:colOff>0</xdr:colOff>
      <xdr:row>35</xdr:row>
      <xdr:rowOff>162089</xdr:rowOff>
    </xdr:to>
    <xdr:cxnSp macro="">
      <xdr:nvCxnSpPr>
        <xdr:cNvPr id="297" name="直線コネクタ 296"/>
        <xdr:cNvCxnSpPr/>
      </xdr:nvCxnSpPr>
      <xdr:spPr>
        <a:xfrm flipV="1">
          <a:off x="9639300" y="6111861"/>
          <a:ext cx="8382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111668</xdr:rowOff>
    </xdr:from>
    <xdr:to>
      <xdr:col>50</xdr:col>
      <xdr:colOff>114300</xdr:colOff>
      <xdr:row>35</xdr:row>
      <xdr:rowOff>162089</xdr:rowOff>
    </xdr:to>
    <xdr:cxnSp macro="">
      <xdr:nvCxnSpPr>
        <xdr:cNvPr id="300" name="直線コネクタ 299"/>
        <xdr:cNvCxnSpPr/>
      </xdr:nvCxnSpPr>
      <xdr:spPr>
        <a:xfrm>
          <a:off x="8750300" y="6112418"/>
          <a:ext cx="889000" cy="5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111668</xdr:rowOff>
    </xdr:from>
    <xdr:to>
      <xdr:col>45</xdr:col>
      <xdr:colOff>177800</xdr:colOff>
      <xdr:row>36</xdr:row>
      <xdr:rowOff>10470</xdr:rowOff>
    </xdr:to>
    <xdr:cxnSp macro="">
      <xdr:nvCxnSpPr>
        <xdr:cNvPr id="303" name="直線コネクタ 302"/>
        <xdr:cNvCxnSpPr/>
      </xdr:nvCxnSpPr>
      <xdr:spPr>
        <a:xfrm flipV="1">
          <a:off x="7861300" y="6112418"/>
          <a:ext cx="889000" cy="7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155902</xdr:rowOff>
    </xdr:from>
    <xdr:to>
      <xdr:col>41</xdr:col>
      <xdr:colOff>50800</xdr:colOff>
      <xdr:row>36</xdr:row>
      <xdr:rowOff>10470</xdr:rowOff>
    </xdr:to>
    <xdr:cxnSp macro="">
      <xdr:nvCxnSpPr>
        <xdr:cNvPr id="306" name="直線コネクタ 305"/>
        <xdr:cNvCxnSpPr/>
      </xdr:nvCxnSpPr>
      <xdr:spPr>
        <a:xfrm>
          <a:off x="6972300" y="6156652"/>
          <a:ext cx="889000" cy="2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60311</xdr:rowOff>
    </xdr:from>
    <xdr:to>
      <xdr:col>55</xdr:col>
      <xdr:colOff>50800</xdr:colOff>
      <xdr:row>35</xdr:row>
      <xdr:rowOff>161911</xdr:rowOff>
    </xdr:to>
    <xdr:sp macro="" textlink="">
      <xdr:nvSpPr>
        <xdr:cNvPr id="316" name="楕円 315"/>
        <xdr:cNvSpPr/>
      </xdr:nvSpPr>
      <xdr:spPr>
        <a:xfrm>
          <a:off x="10426700" y="606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83188</xdr:rowOff>
    </xdr:from>
    <xdr:ext cx="534377" cy="259045"/>
    <xdr:sp macro="" textlink="">
      <xdr:nvSpPr>
        <xdr:cNvPr id="317" name="補助費等該当値テキスト"/>
        <xdr:cNvSpPr txBox="1"/>
      </xdr:nvSpPr>
      <xdr:spPr>
        <a:xfrm>
          <a:off x="10528300" y="591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111289</xdr:rowOff>
    </xdr:from>
    <xdr:to>
      <xdr:col>50</xdr:col>
      <xdr:colOff>165100</xdr:colOff>
      <xdr:row>36</xdr:row>
      <xdr:rowOff>41439</xdr:rowOff>
    </xdr:to>
    <xdr:sp macro="" textlink="">
      <xdr:nvSpPr>
        <xdr:cNvPr id="318" name="楕円 317"/>
        <xdr:cNvSpPr/>
      </xdr:nvSpPr>
      <xdr:spPr>
        <a:xfrm>
          <a:off x="9588500" y="61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57966</xdr:rowOff>
    </xdr:from>
    <xdr:ext cx="534377" cy="259045"/>
    <xdr:sp macro="" textlink="">
      <xdr:nvSpPr>
        <xdr:cNvPr id="319" name="テキスト ボックス 318"/>
        <xdr:cNvSpPr txBox="1"/>
      </xdr:nvSpPr>
      <xdr:spPr>
        <a:xfrm>
          <a:off x="9372111" y="58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60868</xdr:rowOff>
    </xdr:from>
    <xdr:to>
      <xdr:col>46</xdr:col>
      <xdr:colOff>38100</xdr:colOff>
      <xdr:row>35</xdr:row>
      <xdr:rowOff>162468</xdr:rowOff>
    </xdr:to>
    <xdr:sp macro="" textlink="">
      <xdr:nvSpPr>
        <xdr:cNvPr id="320" name="楕円 319"/>
        <xdr:cNvSpPr/>
      </xdr:nvSpPr>
      <xdr:spPr>
        <a:xfrm>
          <a:off x="8699500" y="606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7545</xdr:rowOff>
    </xdr:from>
    <xdr:ext cx="534377" cy="259045"/>
    <xdr:sp macro="" textlink="">
      <xdr:nvSpPr>
        <xdr:cNvPr id="321" name="テキスト ボックス 320"/>
        <xdr:cNvSpPr txBox="1"/>
      </xdr:nvSpPr>
      <xdr:spPr>
        <a:xfrm>
          <a:off x="8483111" y="5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131120</xdr:rowOff>
    </xdr:from>
    <xdr:to>
      <xdr:col>41</xdr:col>
      <xdr:colOff>101600</xdr:colOff>
      <xdr:row>36</xdr:row>
      <xdr:rowOff>61270</xdr:rowOff>
    </xdr:to>
    <xdr:sp macro="" textlink="">
      <xdr:nvSpPr>
        <xdr:cNvPr id="322" name="楕円 321"/>
        <xdr:cNvSpPr/>
      </xdr:nvSpPr>
      <xdr:spPr>
        <a:xfrm>
          <a:off x="7810500" y="61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77797</xdr:rowOff>
    </xdr:from>
    <xdr:ext cx="534377" cy="259045"/>
    <xdr:sp macro="" textlink="">
      <xdr:nvSpPr>
        <xdr:cNvPr id="323" name="テキスト ボックス 322"/>
        <xdr:cNvSpPr txBox="1"/>
      </xdr:nvSpPr>
      <xdr:spPr>
        <a:xfrm>
          <a:off x="7594111" y="590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105102</xdr:rowOff>
    </xdr:from>
    <xdr:to>
      <xdr:col>36</xdr:col>
      <xdr:colOff>165100</xdr:colOff>
      <xdr:row>36</xdr:row>
      <xdr:rowOff>35252</xdr:rowOff>
    </xdr:to>
    <xdr:sp macro="" textlink="">
      <xdr:nvSpPr>
        <xdr:cNvPr id="324" name="楕円 323"/>
        <xdr:cNvSpPr/>
      </xdr:nvSpPr>
      <xdr:spPr>
        <a:xfrm>
          <a:off x="6921500" y="610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51779</xdr:rowOff>
    </xdr:from>
    <xdr:ext cx="534377" cy="259045"/>
    <xdr:sp macro="" textlink="">
      <xdr:nvSpPr>
        <xdr:cNvPr id="325" name="テキスト ボックス 324"/>
        <xdr:cNvSpPr txBox="1"/>
      </xdr:nvSpPr>
      <xdr:spPr>
        <a:xfrm>
          <a:off x="6705111" y="588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26886</xdr:rowOff>
    </xdr:from>
    <xdr:to>
      <xdr:col>55</xdr:col>
      <xdr:colOff>0</xdr:colOff>
      <xdr:row>58</xdr:row>
      <xdr:rowOff>102476</xdr:rowOff>
    </xdr:to>
    <xdr:cxnSp macro="">
      <xdr:nvCxnSpPr>
        <xdr:cNvPr id="354" name="直線コネクタ 353"/>
        <xdr:cNvCxnSpPr/>
      </xdr:nvCxnSpPr>
      <xdr:spPr>
        <a:xfrm>
          <a:off x="9639300" y="9970986"/>
          <a:ext cx="838200" cy="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126129</xdr:rowOff>
    </xdr:from>
    <xdr:to>
      <xdr:col>50</xdr:col>
      <xdr:colOff>114300</xdr:colOff>
      <xdr:row>58</xdr:row>
      <xdr:rowOff>26886</xdr:rowOff>
    </xdr:to>
    <xdr:cxnSp macro="">
      <xdr:nvCxnSpPr>
        <xdr:cNvPr id="357" name="直線コネクタ 356"/>
        <xdr:cNvCxnSpPr/>
      </xdr:nvCxnSpPr>
      <xdr:spPr>
        <a:xfrm>
          <a:off x="8750300" y="9898779"/>
          <a:ext cx="889000" cy="7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126129</xdr:rowOff>
    </xdr:from>
    <xdr:to>
      <xdr:col>45</xdr:col>
      <xdr:colOff>177800</xdr:colOff>
      <xdr:row>58</xdr:row>
      <xdr:rowOff>80706</xdr:rowOff>
    </xdr:to>
    <xdr:cxnSp macro="">
      <xdr:nvCxnSpPr>
        <xdr:cNvPr id="360" name="直線コネクタ 359"/>
        <xdr:cNvCxnSpPr/>
      </xdr:nvCxnSpPr>
      <xdr:spPr>
        <a:xfrm flipV="1">
          <a:off x="7861300" y="9898779"/>
          <a:ext cx="889000" cy="12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36449</xdr:rowOff>
    </xdr:from>
    <xdr:to>
      <xdr:col>41</xdr:col>
      <xdr:colOff>50800</xdr:colOff>
      <xdr:row>58</xdr:row>
      <xdr:rowOff>80706</xdr:rowOff>
    </xdr:to>
    <xdr:cxnSp macro="">
      <xdr:nvCxnSpPr>
        <xdr:cNvPr id="363" name="直線コネクタ 362"/>
        <xdr:cNvCxnSpPr/>
      </xdr:nvCxnSpPr>
      <xdr:spPr>
        <a:xfrm>
          <a:off x="6972300" y="9980549"/>
          <a:ext cx="8890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51676</xdr:rowOff>
    </xdr:from>
    <xdr:to>
      <xdr:col>55</xdr:col>
      <xdr:colOff>50800</xdr:colOff>
      <xdr:row>58</xdr:row>
      <xdr:rowOff>153276</xdr:rowOff>
    </xdr:to>
    <xdr:sp macro="" textlink="">
      <xdr:nvSpPr>
        <xdr:cNvPr id="373" name="楕円 372"/>
        <xdr:cNvSpPr/>
      </xdr:nvSpPr>
      <xdr:spPr>
        <a:xfrm>
          <a:off x="10426700" y="99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138053</xdr:rowOff>
    </xdr:from>
    <xdr:ext cx="534377" cy="259045"/>
    <xdr:sp macro="" textlink="">
      <xdr:nvSpPr>
        <xdr:cNvPr id="374" name="普通建設事業費該当値テキスト"/>
        <xdr:cNvSpPr txBox="1"/>
      </xdr:nvSpPr>
      <xdr:spPr>
        <a:xfrm>
          <a:off x="10528300" y="991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147536</xdr:rowOff>
    </xdr:from>
    <xdr:to>
      <xdr:col>50</xdr:col>
      <xdr:colOff>165100</xdr:colOff>
      <xdr:row>58</xdr:row>
      <xdr:rowOff>77686</xdr:rowOff>
    </xdr:to>
    <xdr:sp macro="" textlink="">
      <xdr:nvSpPr>
        <xdr:cNvPr id="375" name="楕円 374"/>
        <xdr:cNvSpPr/>
      </xdr:nvSpPr>
      <xdr:spPr>
        <a:xfrm>
          <a:off x="9588500" y="99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68813</xdr:rowOff>
    </xdr:from>
    <xdr:ext cx="534377" cy="259045"/>
    <xdr:sp macro="" textlink="">
      <xdr:nvSpPr>
        <xdr:cNvPr id="376" name="テキスト ボックス 375"/>
        <xdr:cNvSpPr txBox="1"/>
      </xdr:nvSpPr>
      <xdr:spPr>
        <a:xfrm>
          <a:off x="9372111" y="1001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75329</xdr:rowOff>
    </xdr:from>
    <xdr:to>
      <xdr:col>46</xdr:col>
      <xdr:colOff>38100</xdr:colOff>
      <xdr:row>58</xdr:row>
      <xdr:rowOff>5479</xdr:rowOff>
    </xdr:to>
    <xdr:sp macro="" textlink="">
      <xdr:nvSpPr>
        <xdr:cNvPr id="377" name="楕円 376"/>
        <xdr:cNvSpPr/>
      </xdr:nvSpPr>
      <xdr:spPr>
        <a:xfrm>
          <a:off x="8699500" y="98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168056</xdr:rowOff>
    </xdr:from>
    <xdr:ext cx="534377" cy="259045"/>
    <xdr:sp macro="" textlink="">
      <xdr:nvSpPr>
        <xdr:cNvPr id="378" name="テキスト ボックス 377"/>
        <xdr:cNvSpPr txBox="1"/>
      </xdr:nvSpPr>
      <xdr:spPr>
        <a:xfrm>
          <a:off x="8483111" y="99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29906</xdr:rowOff>
    </xdr:from>
    <xdr:to>
      <xdr:col>41</xdr:col>
      <xdr:colOff>101600</xdr:colOff>
      <xdr:row>58</xdr:row>
      <xdr:rowOff>131506</xdr:rowOff>
    </xdr:to>
    <xdr:sp macro="" textlink="">
      <xdr:nvSpPr>
        <xdr:cNvPr id="379" name="楕円 378"/>
        <xdr:cNvSpPr/>
      </xdr:nvSpPr>
      <xdr:spPr>
        <a:xfrm>
          <a:off x="7810500" y="997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122633</xdr:rowOff>
    </xdr:from>
    <xdr:ext cx="534377" cy="259045"/>
    <xdr:sp macro="" textlink="">
      <xdr:nvSpPr>
        <xdr:cNvPr id="380" name="テキスト ボックス 379"/>
        <xdr:cNvSpPr txBox="1"/>
      </xdr:nvSpPr>
      <xdr:spPr>
        <a:xfrm>
          <a:off x="7594111" y="1006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157099</xdr:rowOff>
    </xdr:from>
    <xdr:to>
      <xdr:col>36</xdr:col>
      <xdr:colOff>165100</xdr:colOff>
      <xdr:row>58</xdr:row>
      <xdr:rowOff>87249</xdr:rowOff>
    </xdr:to>
    <xdr:sp macro="" textlink="">
      <xdr:nvSpPr>
        <xdr:cNvPr id="381" name="楕円 380"/>
        <xdr:cNvSpPr/>
      </xdr:nvSpPr>
      <xdr:spPr>
        <a:xfrm>
          <a:off x="6921500" y="99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78376</xdr:rowOff>
    </xdr:from>
    <xdr:ext cx="534377" cy="259045"/>
    <xdr:sp macro="" textlink="">
      <xdr:nvSpPr>
        <xdr:cNvPr id="382" name="テキスト ボックス 381"/>
        <xdr:cNvSpPr txBox="1"/>
      </xdr:nvSpPr>
      <xdr:spPr>
        <a:xfrm>
          <a:off x="6705111" y="1002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37885</xdr:rowOff>
    </xdr:from>
    <xdr:to>
      <xdr:col>55</xdr:col>
      <xdr:colOff>0</xdr:colOff>
      <xdr:row>79</xdr:row>
      <xdr:rowOff>43320</xdr:rowOff>
    </xdr:to>
    <xdr:cxnSp macro="">
      <xdr:nvCxnSpPr>
        <xdr:cNvPr id="411" name="直線コネクタ 410"/>
        <xdr:cNvCxnSpPr/>
      </xdr:nvCxnSpPr>
      <xdr:spPr>
        <a:xfrm flipV="1">
          <a:off x="9639300" y="13582435"/>
          <a:ext cx="8382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24168</xdr:rowOff>
    </xdr:from>
    <xdr:to>
      <xdr:col>50</xdr:col>
      <xdr:colOff>114300</xdr:colOff>
      <xdr:row>79</xdr:row>
      <xdr:rowOff>43320</xdr:rowOff>
    </xdr:to>
    <xdr:cxnSp macro="">
      <xdr:nvCxnSpPr>
        <xdr:cNvPr id="414" name="直線コネクタ 413"/>
        <xdr:cNvCxnSpPr/>
      </xdr:nvCxnSpPr>
      <xdr:spPr>
        <a:xfrm>
          <a:off x="8750300" y="13568718"/>
          <a:ext cx="889000" cy="1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145617</xdr:rowOff>
    </xdr:from>
    <xdr:to>
      <xdr:col>45</xdr:col>
      <xdr:colOff>177800</xdr:colOff>
      <xdr:row>79</xdr:row>
      <xdr:rowOff>24168</xdr:rowOff>
    </xdr:to>
    <xdr:cxnSp macro="">
      <xdr:nvCxnSpPr>
        <xdr:cNvPr id="417" name="直線コネクタ 416"/>
        <xdr:cNvCxnSpPr/>
      </xdr:nvCxnSpPr>
      <xdr:spPr>
        <a:xfrm>
          <a:off x="7861300" y="13518717"/>
          <a:ext cx="889000" cy="5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44425</xdr:rowOff>
    </xdr:from>
    <xdr:to>
      <xdr:col>41</xdr:col>
      <xdr:colOff>50800</xdr:colOff>
      <xdr:row>78</xdr:row>
      <xdr:rowOff>145617</xdr:rowOff>
    </xdr:to>
    <xdr:cxnSp macro="">
      <xdr:nvCxnSpPr>
        <xdr:cNvPr id="420" name="直線コネクタ 419"/>
        <xdr:cNvCxnSpPr/>
      </xdr:nvCxnSpPr>
      <xdr:spPr>
        <a:xfrm>
          <a:off x="6972300" y="13417525"/>
          <a:ext cx="889000" cy="10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158535</xdr:rowOff>
    </xdr:from>
    <xdr:to>
      <xdr:col>55</xdr:col>
      <xdr:colOff>50800</xdr:colOff>
      <xdr:row>79</xdr:row>
      <xdr:rowOff>88685</xdr:rowOff>
    </xdr:to>
    <xdr:sp macro="" textlink="">
      <xdr:nvSpPr>
        <xdr:cNvPr id="430" name="楕円 429"/>
        <xdr:cNvSpPr/>
      </xdr:nvSpPr>
      <xdr:spPr>
        <a:xfrm>
          <a:off x="10426700" y="135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73462</xdr:rowOff>
    </xdr:from>
    <xdr:ext cx="378565" cy="259045"/>
    <xdr:sp macro="" textlink="">
      <xdr:nvSpPr>
        <xdr:cNvPr id="431" name="普通建設事業費 （ うち新規整備　）該当値テキスト"/>
        <xdr:cNvSpPr txBox="1"/>
      </xdr:nvSpPr>
      <xdr:spPr>
        <a:xfrm>
          <a:off x="10528300" y="13446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163970</xdr:rowOff>
    </xdr:from>
    <xdr:to>
      <xdr:col>50</xdr:col>
      <xdr:colOff>165100</xdr:colOff>
      <xdr:row>79</xdr:row>
      <xdr:rowOff>94120</xdr:rowOff>
    </xdr:to>
    <xdr:sp macro="" textlink="">
      <xdr:nvSpPr>
        <xdr:cNvPr id="432" name="楕円 431"/>
        <xdr:cNvSpPr/>
      </xdr:nvSpPr>
      <xdr:spPr>
        <a:xfrm>
          <a:off x="9588500" y="135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85247</xdr:rowOff>
    </xdr:from>
    <xdr:ext cx="313932" cy="259045"/>
    <xdr:sp macro="" textlink="">
      <xdr:nvSpPr>
        <xdr:cNvPr id="433" name="テキスト ボックス 432"/>
        <xdr:cNvSpPr txBox="1"/>
      </xdr:nvSpPr>
      <xdr:spPr>
        <a:xfrm>
          <a:off x="9482333" y="13629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144818</xdr:rowOff>
    </xdr:from>
    <xdr:to>
      <xdr:col>46</xdr:col>
      <xdr:colOff>38100</xdr:colOff>
      <xdr:row>79</xdr:row>
      <xdr:rowOff>74968</xdr:rowOff>
    </xdr:to>
    <xdr:sp macro="" textlink="">
      <xdr:nvSpPr>
        <xdr:cNvPr id="434" name="楕円 433"/>
        <xdr:cNvSpPr/>
      </xdr:nvSpPr>
      <xdr:spPr>
        <a:xfrm>
          <a:off x="8699500" y="1351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66095</xdr:rowOff>
    </xdr:from>
    <xdr:ext cx="469744" cy="259045"/>
    <xdr:sp macro="" textlink="">
      <xdr:nvSpPr>
        <xdr:cNvPr id="435" name="テキスト ボックス 434"/>
        <xdr:cNvSpPr txBox="1"/>
      </xdr:nvSpPr>
      <xdr:spPr>
        <a:xfrm>
          <a:off x="8515428" y="1361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94817</xdr:rowOff>
    </xdr:from>
    <xdr:to>
      <xdr:col>41</xdr:col>
      <xdr:colOff>101600</xdr:colOff>
      <xdr:row>79</xdr:row>
      <xdr:rowOff>24967</xdr:rowOff>
    </xdr:to>
    <xdr:sp macro="" textlink="">
      <xdr:nvSpPr>
        <xdr:cNvPr id="436" name="楕円 435"/>
        <xdr:cNvSpPr/>
      </xdr:nvSpPr>
      <xdr:spPr>
        <a:xfrm>
          <a:off x="7810500" y="1346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16094</xdr:rowOff>
    </xdr:from>
    <xdr:ext cx="469744" cy="259045"/>
    <xdr:sp macro="" textlink="">
      <xdr:nvSpPr>
        <xdr:cNvPr id="437" name="テキスト ボックス 436"/>
        <xdr:cNvSpPr txBox="1"/>
      </xdr:nvSpPr>
      <xdr:spPr>
        <a:xfrm>
          <a:off x="7626428" y="1356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165075</xdr:rowOff>
    </xdr:from>
    <xdr:to>
      <xdr:col>36</xdr:col>
      <xdr:colOff>165100</xdr:colOff>
      <xdr:row>78</xdr:row>
      <xdr:rowOff>95225</xdr:rowOff>
    </xdr:to>
    <xdr:sp macro="" textlink="">
      <xdr:nvSpPr>
        <xdr:cNvPr id="438" name="楕円 437"/>
        <xdr:cNvSpPr/>
      </xdr:nvSpPr>
      <xdr:spPr>
        <a:xfrm>
          <a:off x="6921500" y="133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86352</xdr:rowOff>
    </xdr:from>
    <xdr:ext cx="534377" cy="259045"/>
    <xdr:sp macro="" textlink="">
      <xdr:nvSpPr>
        <xdr:cNvPr id="439" name="テキスト ボックス 438"/>
        <xdr:cNvSpPr txBox="1"/>
      </xdr:nvSpPr>
      <xdr:spPr>
        <a:xfrm>
          <a:off x="6705111" y="1345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100971</xdr:rowOff>
    </xdr:from>
    <xdr:to>
      <xdr:col>55</xdr:col>
      <xdr:colOff>0</xdr:colOff>
      <xdr:row>97</xdr:row>
      <xdr:rowOff>138233</xdr:rowOff>
    </xdr:to>
    <xdr:cxnSp macro="">
      <xdr:nvCxnSpPr>
        <xdr:cNvPr id="468" name="直線コネクタ 467"/>
        <xdr:cNvCxnSpPr/>
      </xdr:nvCxnSpPr>
      <xdr:spPr>
        <a:xfrm>
          <a:off x="9639300" y="16560171"/>
          <a:ext cx="838200" cy="20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146786</xdr:rowOff>
    </xdr:from>
    <xdr:to>
      <xdr:col>50</xdr:col>
      <xdr:colOff>114300</xdr:colOff>
      <xdr:row>96</xdr:row>
      <xdr:rowOff>100971</xdr:rowOff>
    </xdr:to>
    <xdr:cxnSp macro="">
      <xdr:nvCxnSpPr>
        <xdr:cNvPr id="471" name="直線コネクタ 470"/>
        <xdr:cNvCxnSpPr/>
      </xdr:nvCxnSpPr>
      <xdr:spPr>
        <a:xfrm>
          <a:off x="8750300" y="16434536"/>
          <a:ext cx="889000" cy="12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146786</xdr:rowOff>
    </xdr:from>
    <xdr:to>
      <xdr:col>45</xdr:col>
      <xdr:colOff>177800</xdr:colOff>
      <xdr:row>97</xdr:row>
      <xdr:rowOff>157741</xdr:rowOff>
    </xdr:to>
    <xdr:cxnSp macro="">
      <xdr:nvCxnSpPr>
        <xdr:cNvPr id="474" name="直線コネクタ 473"/>
        <xdr:cNvCxnSpPr/>
      </xdr:nvCxnSpPr>
      <xdr:spPr>
        <a:xfrm flipV="1">
          <a:off x="7861300" y="16434536"/>
          <a:ext cx="889000" cy="35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112628</xdr:rowOff>
    </xdr:from>
    <xdr:ext cx="534377" cy="259045"/>
    <xdr:sp macro="" textlink="">
      <xdr:nvSpPr>
        <xdr:cNvPr id="476" name="テキスト ボックス 475"/>
        <xdr:cNvSpPr txBox="1"/>
      </xdr:nvSpPr>
      <xdr:spPr>
        <a:xfrm>
          <a:off x="8483111" y="165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157741</xdr:rowOff>
    </xdr:from>
    <xdr:to>
      <xdr:col>41</xdr:col>
      <xdr:colOff>50800</xdr:colOff>
      <xdr:row>98</xdr:row>
      <xdr:rowOff>71120</xdr:rowOff>
    </xdr:to>
    <xdr:cxnSp macro="">
      <xdr:nvCxnSpPr>
        <xdr:cNvPr id="477" name="直線コネクタ 476"/>
        <xdr:cNvCxnSpPr/>
      </xdr:nvCxnSpPr>
      <xdr:spPr>
        <a:xfrm flipV="1">
          <a:off x="6972300" y="16788391"/>
          <a:ext cx="889000" cy="8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87433</xdr:rowOff>
    </xdr:from>
    <xdr:to>
      <xdr:col>55</xdr:col>
      <xdr:colOff>50800</xdr:colOff>
      <xdr:row>98</xdr:row>
      <xdr:rowOff>17583</xdr:rowOff>
    </xdr:to>
    <xdr:sp macro="" textlink="">
      <xdr:nvSpPr>
        <xdr:cNvPr id="487" name="楕円 486"/>
        <xdr:cNvSpPr/>
      </xdr:nvSpPr>
      <xdr:spPr>
        <a:xfrm>
          <a:off x="10426700" y="167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65860</xdr:rowOff>
    </xdr:from>
    <xdr:ext cx="534377" cy="259045"/>
    <xdr:sp macro="" textlink="">
      <xdr:nvSpPr>
        <xdr:cNvPr id="488" name="普通建設事業費 （ うち更新整備　）該当値テキスト"/>
        <xdr:cNvSpPr txBox="1"/>
      </xdr:nvSpPr>
      <xdr:spPr>
        <a:xfrm>
          <a:off x="10528300" y="166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50171</xdr:rowOff>
    </xdr:from>
    <xdr:to>
      <xdr:col>50</xdr:col>
      <xdr:colOff>165100</xdr:colOff>
      <xdr:row>96</xdr:row>
      <xdr:rowOff>151771</xdr:rowOff>
    </xdr:to>
    <xdr:sp macro="" textlink="">
      <xdr:nvSpPr>
        <xdr:cNvPr id="489" name="楕円 488"/>
        <xdr:cNvSpPr/>
      </xdr:nvSpPr>
      <xdr:spPr>
        <a:xfrm>
          <a:off x="9588500" y="1650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168298</xdr:rowOff>
    </xdr:from>
    <xdr:ext cx="534377" cy="259045"/>
    <xdr:sp macro="" textlink="">
      <xdr:nvSpPr>
        <xdr:cNvPr id="490" name="テキスト ボックス 489"/>
        <xdr:cNvSpPr txBox="1"/>
      </xdr:nvSpPr>
      <xdr:spPr>
        <a:xfrm>
          <a:off x="9372111" y="1628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95986</xdr:rowOff>
    </xdr:from>
    <xdr:to>
      <xdr:col>46</xdr:col>
      <xdr:colOff>38100</xdr:colOff>
      <xdr:row>96</xdr:row>
      <xdr:rowOff>26136</xdr:rowOff>
    </xdr:to>
    <xdr:sp macro="" textlink="">
      <xdr:nvSpPr>
        <xdr:cNvPr id="491" name="楕円 490"/>
        <xdr:cNvSpPr/>
      </xdr:nvSpPr>
      <xdr:spPr>
        <a:xfrm>
          <a:off x="8699500" y="163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42663</xdr:rowOff>
    </xdr:from>
    <xdr:ext cx="534377" cy="259045"/>
    <xdr:sp macro="" textlink="">
      <xdr:nvSpPr>
        <xdr:cNvPr id="492" name="テキスト ボックス 491"/>
        <xdr:cNvSpPr txBox="1"/>
      </xdr:nvSpPr>
      <xdr:spPr>
        <a:xfrm>
          <a:off x="8483111" y="1615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106941</xdr:rowOff>
    </xdr:from>
    <xdr:to>
      <xdr:col>41</xdr:col>
      <xdr:colOff>101600</xdr:colOff>
      <xdr:row>98</xdr:row>
      <xdr:rowOff>37091</xdr:rowOff>
    </xdr:to>
    <xdr:sp macro="" textlink="">
      <xdr:nvSpPr>
        <xdr:cNvPr id="493" name="楕円 492"/>
        <xdr:cNvSpPr/>
      </xdr:nvSpPr>
      <xdr:spPr>
        <a:xfrm>
          <a:off x="7810500" y="167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28218</xdr:rowOff>
    </xdr:from>
    <xdr:ext cx="534377" cy="259045"/>
    <xdr:sp macro="" textlink="">
      <xdr:nvSpPr>
        <xdr:cNvPr id="494" name="テキスト ボックス 493"/>
        <xdr:cNvSpPr txBox="1"/>
      </xdr:nvSpPr>
      <xdr:spPr>
        <a:xfrm>
          <a:off x="7594111" y="1683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20320</xdr:rowOff>
    </xdr:from>
    <xdr:to>
      <xdr:col>36</xdr:col>
      <xdr:colOff>165100</xdr:colOff>
      <xdr:row>98</xdr:row>
      <xdr:rowOff>121920</xdr:rowOff>
    </xdr:to>
    <xdr:sp macro="" textlink="">
      <xdr:nvSpPr>
        <xdr:cNvPr id="495" name="楕円 494"/>
        <xdr:cNvSpPr/>
      </xdr:nvSpPr>
      <xdr:spPr>
        <a:xfrm>
          <a:off x="69215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113047</xdr:rowOff>
    </xdr:from>
    <xdr:ext cx="469744" cy="259045"/>
    <xdr:sp macro="" textlink="">
      <xdr:nvSpPr>
        <xdr:cNvPr id="496" name="テキスト ボックス 495"/>
        <xdr:cNvSpPr txBox="1"/>
      </xdr:nvSpPr>
      <xdr:spPr>
        <a:xfrm>
          <a:off x="6737428" y="169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115545</xdr:rowOff>
    </xdr:from>
    <xdr:to>
      <xdr:col>85</xdr:col>
      <xdr:colOff>127000</xdr:colOff>
      <xdr:row>39</xdr:row>
      <xdr:rowOff>15722</xdr:rowOff>
    </xdr:to>
    <xdr:cxnSp macro="">
      <xdr:nvCxnSpPr>
        <xdr:cNvPr id="525" name="直線コネクタ 524"/>
        <xdr:cNvCxnSpPr/>
      </xdr:nvCxnSpPr>
      <xdr:spPr>
        <a:xfrm>
          <a:off x="15481300" y="6630645"/>
          <a:ext cx="838200" cy="7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115545</xdr:rowOff>
    </xdr:from>
    <xdr:to>
      <xdr:col>81</xdr:col>
      <xdr:colOff>50800</xdr:colOff>
      <xdr:row>39</xdr:row>
      <xdr:rowOff>43917</xdr:rowOff>
    </xdr:to>
    <xdr:cxnSp macro="">
      <xdr:nvCxnSpPr>
        <xdr:cNvPr id="528" name="直線コネクタ 527"/>
        <xdr:cNvCxnSpPr/>
      </xdr:nvCxnSpPr>
      <xdr:spPr>
        <a:xfrm flipV="1">
          <a:off x="14592300" y="6630645"/>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34696</xdr:rowOff>
    </xdr:from>
    <xdr:to>
      <xdr:col>76</xdr:col>
      <xdr:colOff>114300</xdr:colOff>
      <xdr:row>39</xdr:row>
      <xdr:rowOff>43917</xdr:rowOff>
    </xdr:to>
    <xdr:cxnSp macro="">
      <xdr:nvCxnSpPr>
        <xdr:cNvPr id="531" name="直線コネクタ 530"/>
        <xdr:cNvCxnSpPr/>
      </xdr:nvCxnSpPr>
      <xdr:spPr>
        <a:xfrm>
          <a:off x="13703300" y="6721246"/>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34696</xdr:rowOff>
    </xdr:from>
    <xdr:to>
      <xdr:col>71</xdr:col>
      <xdr:colOff>177800</xdr:colOff>
      <xdr:row>39</xdr:row>
      <xdr:rowOff>44450</xdr:rowOff>
    </xdr:to>
    <xdr:cxnSp macro="">
      <xdr:nvCxnSpPr>
        <xdr:cNvPr id="534" name="直線コネクタ 533"/>
        <xdr:cNvCxnSpPr/>
      </xdr:nvCxnSpPr>
      <xdr:spPr>
        <a:xfrm flipV="1">
          <a:off x="12814300" y="6721246"/>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136372</xdr:rowOff>
    </xdr:from>
    <xdr:to>
      <xdr:col>85</xdr:col>
      <xdr:colOff>177800</xdr:colOff>
      <xdr:row>39</xdr:row>
      <xdr:rowOff>66522</xdr:rowOff>
    </xdr:to>
    <xdr:sp macro="" textlink="">
      <xdr:nvSpPr>
        <xdr:cNvPr id="544" name="楕円 543"/>
        <xdr:cNvSpPr/>
      </xdr:nvSpPr>
      <xdr:spPr>
        <a:xfrm>
          <a:off x="16268700" y="66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51299</xdr:rowOff>
    </xdr:from>
    <xdr:ext cx="378565" cy="259045"/>
    <xdr:sp macro="" textlink="">
      <xdr:nvSpPr>
        <xdr:cNvPr id="545" name="災害復旧事業費該当値テキスト"/>
        <xdr:cNvSpPr txBox="1"/>
      </xdr:nvSpPr>
      <xdr:spPr>
        <a:xfrm>
          <a:off x="16370300" y="6566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64745</xdr:rowOff>
    </xdr:from>
    <xdr:to>
      <xdr:col>81</xdr:col>
      <xdr:colOff>101600</xdr:colOff>
      <xdr:row>38</xdr:row>
      <xdr:rowOff>166345</xdr:rowOff>
    </xdr:to>
    <xdr:sp macro="" textlink="">
      <xdr:nvSpPr>
        <xdr:cNvPr id="546" name="楕円 545"/>
        <xdr:cNvSpPr/>
      </xdr:nvSpPr>
      <xdr:spPr>
        <a:xfrm>
          <a:off x="15430500" y="65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157472</xdr:rowOff>
    </xdr:from>
    <xdr:ext cx="469744" cy="259045"/>
    <xdr:sp macro="" textlink="">
      <xdr:nvSpPr>
        <xdr:cNvPr id="547" name="テキスト ボックス 546"/>
        <xdr:cNvSpPr txBox="1"/>
      </xdr:nvSpPr>
      <xdr:spPr>
        <a:xfrm>
          <a:off x="15246428" y="667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164567</xdr:rowOff>
    </xdr:from>
    <xdr:to>
      <xdr:col>76</xdr:col>
      <xdr:colOff>165100</xdr:colOff>
      <xdr:row>39</xdr:row>
      <xdr:rowOff>94717</xdr:rowOff>
    </xdr:to>
    <xdr:sp macro="" textlink="">
      <xdr:nvSpPr>
        <xdr:cNvPr id="548" name="楕円 547"/>
        <xdr:cNvSpPr/>
      </xdr:nvSpPr>
      <xdr:spPr>
        <a:xfrm>
          <a:off x="14541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85844</xdr:rowOff>
    </xdr:from>
    <xdr:ext cx="249299" cy="259045"/>
    <xdr:sp macro="" textlink="">
      <xdr:nvSpPr>
        <xdr:cNvPr id="549" name="テキスト ボックス 548"/>
        <xdr:cNvSpPr txBox="1"/>
      </xdr:nvSpPr>
      <xdr:spPr>
        <a:xfrm>
          <a:off x="14467650" y="67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155346</xdr:rowOff>
    </xdr:from>
    <xdr:to>
      <xdr:col>72</xdr:col>
      <xdr:colOff>38100</xdr:colOff>
      <xdr:row>39</xdr:row>
      <xdr:rowOff>85496</xdr:rowOff>
    </xdr:to>
    <xdr:sp macro="" textlink="">
      <xdr:nvSpPr>
        <xdr:cNvPr id="550" name="楕円 549"/>
        <xdr:cNvSpPr/>
      </xdr:nvSpPr>
      <xdr:spPr>
        <a:xfrm>
          <a:off x="13652500" y="66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76623</xdr:rowOff>
    </xdr:from>
    <xdr:ext cx="378565" cy="259045"/>
    <xdr:sp macro="" textlink="">
      <xdr:nvSpPr>
        <xdr:cNvPr id="551" name="テキスト ボックス 550"/>
        <xdr:cNvSpPr txBox="1"/>
      </xdr:nvSpPr>
      <xdr:spPr>
        <a:xfrm>
          <a:off x="13514017" y="6763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168047</xdr:rowOff>
    </xdr:from>
    <xdr:to>
      <xdr:col>85</xdr:col>
      <xdr:colOff>127000</xdr:colOff>
      <xdr:row>77</xdr:row>
      <xdr:rowOff>5956</xdr:rowOff>
    </xdr:to>
    <xdr:cxnSp macro="">
      <xdr:nvCxnSpPr>
        <xdr:cNvPr id="631" name="直線コネクタ 630"/>
        <xdr:cNvCxnSpPr/>
      </xdr:nvCxnSpPr>
      <xdr:spPr>
        <a:xfrm>
          <a:off x="15481300" y="13198247"/>
          <a:ext cx="838200" cy="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154496</xdr:rowOff>
    </xdr:from>
    <xdr:to>
      <xdr:col>81</xdr:col>
      <xdr:colOff>50800</xdr:colOff>
      <xdr:row>76</xdr:row>
      <xdr:rowOff>168047</xdr:rowOff>
    </xdr:to>
    <xdr:cxnSp macro="">
      <xdr:nvCxnSpPr>
        <xdr:cNvPr id="634" name="直線コネクタ 633"/>
        <xdr:cNvCxnSpPr/>
      </xdr:nvCxnSpPr>
      <xdr:spPr>
        <a:xfrm>
          <a:off x="14592300" y="13184696"/>
          <a:ext cx="8890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138531</xdr:rowOff>
    </xdr:from>
    <xdr:to>
      <xdr:col>76</xdr:col>
      <xdr:colOff>114300</xdr:colOff>
      <xdr:row>76</xdr:row>
      <xdr:rowOff>154496</xdr:rowOff>
    </xdr:to>
    <xdr:cxnSp macro="">
      <xdr:nvCxnSpPr>
        <xdr:cNvPr id="637" name="直線コネクタ 636"/>
        <xdr:cNvCxnSpPr/>
      </xdr:nvCxnSpPr>
      <xdr:spPr>
        <a:xfrm>
          <a:off x="13703300" y="13168731"/>
          <a:ext cx="8890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103848</xdr:rowOff>
    </xdr:from>
    <xdr:to>
      <xdr:col>71</xdr:col>
      <xdr:colOff>177800</xdr:colOff>
      <xdr:row>76</xdr:row>
      <xdr:rowOff>138531</xdr:rowOff>
    </xdr:to>
    <xdr:cxnSp macro="">
      <xdr:nvCxnSpPr>
        <xdr:cNvPr id="640" name="直線コネクタ 639"/>
        <xdr:cNvCxnSpPr/>
      </xdr:nvCxnSpPr>
      <xdr:spPr>
        <a:xfrm>
          <a:off x="12814300" y="13134048"/>
          <a:ext cx="889000" cy="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126606</xdr:rowOff>
    </xdr:from>
    <xdr:to>
      <xdr:col>85</xdr:col>
      <xdr:colOff>177800</xdr:colOff>
      <xdr:row>77</xdr:row>
      <xdr:rowOff>56756</xdr:rowOff>
    </xdr:to>
    <xdr:sp macro="" textlink="">
      <xdr:nvSpPr>
        <xdr:cNvPr id="650" name="楕円 649"/>
        <xdr:cNvSpPr/>
      </xdr:nvSpPr>
      <xdr:spPr>
        <a:xfrm>
          <a:off x="16268700" y="131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105033</xdr:rowOff>
    </xdr:from>
    <xdr:ext cx="534377" cy="259045"/>
    <xdr:sp macro="" textlink="">
      <xdr:nvSpPr>
        <xdr:cNvPr id="651" name="公債費該当値テキスト"/>
        <xdr:cNvSpPr txBox="1"/>
      </xdr:nvSpPr>
      <xdr:spPr>
        <a:xfrm>
          <a:off x="16370300" y="131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117247</xdr:rowOff>
    </xdr:from>
    <xdr:to>
      <xdr:col>81</xdr:col>
      <xdr:colOff>101600</xdr:colOff>
      <xdr:row>77</xdr:row>
      <xdr:rowOff>47397</xdr:rowOff>
    </xdr:to>
    <xdr:sp macro="" textlink="">
      <xdr:nvSpPr>
        <xdr:cNvPr id="652" name="楕円 651"/>
        <xdr:cNvSpPr/>
      </xdr:nvSpPr>
      <xdr:spPr>
        <a:xfrm>
          <a:off x="15430500" y="131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38524</xdr:rowOff>
    </xdr:from>
    <xdr:ext cx="534377" cy="259045"/>
    <xdr:sp macro="" textlink="">
      <xdr:nvSpPr>
        <xdr:cNvPr id="653" name="テキスト ボックス 652"/>
        <xdr:cNvSpPr txBox="1"/>
      </xdr:nvSpPr>
      <xdr:spPr>
        <a:xfrm>
          <a:off x="15214111" y="1324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103696</xdr:rowOff>
    </xdr:from>
    <xdr:to>
      <xdr:col>76</xdr:col>
      <xdr:colOff>165100</xdr:colOff>
      <xdr:row>77</xdr:row>
      <xdr:rowOff>33846</xdr:rowOff>
    </xdr:to>
    <xdr:sp macro="" textlink="">
      <xdr:nvSpPr>
        <xdr:cNvPr id="654" name="楕円 653"/>
        <xdr:cNvSpPr/>
      </xdr:nvSpPr>
      <xdr:spPr>
        <a:xfrm>
          <a:off x="14541500" y="131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24973</xdr:rowOff>
    </xdr:from>
    <xdr:ext cx="534377" cy="259045"/>
    <xdr:sp macro="" textlink="">
      <xdr:nvSpPr>
        <xdr:cNvPr id="655" name="テキスト ボックス 654"/>
        <xdr:cNvSpPr txBox="1"/>
      </xdr:nvSpPr>
      <xdr:spPr>
        <a:xfrm>
          <a:off x="14325111" y="1322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87731</xdr:rowOff>
    </xdr:from>
    <xdr:to>
      <xdr:col>72</xdr:col>
      <xdr:colOff>38100</xdr:colOff>
      <xdr:row>77</xdr:row>
      <xdr:rowOff>17881</xdr:rowOff>
    </xdr:to>
    <xdr:sp macro="" textlink="">
      <xdr:nvSpPr>
        <xdr:cNvPr id="656" name="楕円 655"/>
        <xdr:cNvSpPr/>
      </xdr:nvSpPr>
      <xdr:spPr>
        <a:xfrm>
          <a:off x="13652500" y="1311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9008</xdr:rowOff>
    </xdr:from>
    <xdr:ext cx="534377" cy="259045"/>
    <xdr:sp macro="" textlink="">
      <xdr:nvSpPr>
        <xdr:cNvPr id="657" name="テキスト ボックス 656"/>
        <xdr:cNvSpPr txBox="1"/>
      </xdr:nvSpPr>
      <xdr:spPr>
        <a:xfrm>
          <a:off x="13436111" y="132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53048</xdr:rowOff>
    </xdr:from>
    <xdr:to>
      <xdr:col>67</xdr:col>
      <xdr:colOff>101600</xdr:colOff>
      <xdr:row>76</xdr:row>
      <xdr:rowOff>154648</xdr:rowOff>
    </xdr:to>
    <xdr:sp macro="" textlink="">
      <xdr:nvSpPr>
        <xdr:cNvPr id="658" name="楕円 657"/>
        <xdr:cNvSpPr/>
      </xdr:nvSpPr>
      <xdr:spPr>
        <a:xfrm>
          <a:off x="12763500" y="130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171175</xdr:rowOff>
    </xdr:from>
    <xdr:ext cx="534377" cy="259045"/>
    <xdr:sp macro="" textlink="">
      <xdr:nvSpPr>
        <xdr:cNvPr id="659" name="テキスト ボックス 658"/>
        <xdr:cNvSpPr txBox="1"/>
      </xdr:nvSpPr>
      <xdr:spPr>
        <a:xfrm>
          <a:off x="12547111" y="1285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26566</xdr:rowOff>
    </xdr:from>
    <xdr:to>
      <xdr:col>85</xdr:col>
      <xdr:colOff>127000</xdr:colOff>
      <xdr:row>97</xdr:row>
      <xdr:rowOff>112840</xdr:rowOff>
    </xdr:to>
    <xdr:cxnSp macro="">
      <xdr:nvCxnSpPr>
        <xdr:cNvPr id="686" name="直線コネクタ 685"/>
        <xdr:cNvCxnSpPr/>
      </xdr:nvCxnSpPr>
      <xdr:spPr>
        <a:xfrm>
          <a:off x="15481300" y="16657216"/>
          <a:ext cx="838200" cy="8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26566</xdr:rowOff>
    </xdr:from>
    <xdr:to>
      <xdr:col>81</xdr:col>
      <xdr:colOff>50800</xdr:colOff>
      <xdr:row>97</xdr:row>
      <xdr:rowOff>92859</xdr:rowOff>
    </xdr:to>
    <xdr:cxnSp macro="">
      <xdr:nvCxnSpPr>
        <xdr:cNvPr id="689" name="直線コネクタ 688"/>
        <xdr:cNvCxnSpPr/>
      </xdr:nvCxnSpPr>
      <xdr:spPr>
        <a:xfrm flipV="1">
          <a:off x="14592300" y="16657216"/>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18633</xdr:rowOff>
    </xdr:from>
    <xdr:to>
      <xdr:col>76</xdr:col>
      <xdr:colOff>114300</xdr:colOff>
      <xdr:row>97</xdr:row>
      <xdr:rowOff>92859</xdr:rowOff>
    </xdr:to>
    <xdr:cxnSp macro="">
      <xdr:nvCxnSpPr>
        <xdr:cNvPr id="692" name="直線コネクタ 691"/>
        <xdr:cNvCxnSpPr/>
      </xdr:nvCxnSpPr>
      <xdr:spPr>
        <a:xfrm>
          <a:off x="13703300" y="16649283"/>
          <a:ext cx="889000" cy="7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18633</xdr:rowOff>
    </xdr:from>
    <xdr:to>
      <xdr:col>71</xdr:col>
      <xdr:colOff>177800</xdr:colOff>
      <xdr:row>97</xdr:row>
      <xdr:rowOff>77406</xdr:rowOff>
    </xdr:to>
    <xdr:cxnSp macro="">
      <xdr:nvCxnSpPr>
        <xdr:cNvPr id="695" name="直線コネクタ 694"/>
        <xdr:cNvCxnSpPr/>
      </xdr:nvCxnSpPr>
      <xdr:spPr>
        <a:xfrm flipV="1">
          <a:off x="12814300" y="16649283"/>
          <a:ext cx="8890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62040</xdr:rowOff>
    </xdr:from>
    <xdr:to>
      <xdr:col>85</xdr:col>
      <xdr:colOff>177800</xdr:colOff>
      <xdr:row>97</xdr:row>
      <xdr:rowOff>163640</xdr:rowOff>
    </xdr:to>
    <xdr:sp macro="" textlink="">
      <xdr:nvSpPr>
        <xdr:cNvPr id="705" name="楕円 704"/>
        <xdr:cNvSpPr/>
      </xdr:nvSpPr>
      <xdr:spPr>
        <a:xfrm>
          <a:off x="16268700" y="166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40467</xdr:rowOff>
    </xdr:from>
    <xdr:ext cx="469744" cy="259045"/>
    <xdr:sp macro="" textlink="">
      <xdr:nvSpPr>
        <xdr:cNvPr id="706" name="積立金該当値テキスト"/>
        <xdr:cNvSpPr txBox="1"/>
      </xdr:nvSpPr>
      <xdr:spPr>
        <a:xfrm>
          <a:off x="16370300" y="166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147216</xdr:rowOff>
    </xdr:from>
    <xdr:to>
      <xdr:col>81</xdr:col>
      <xdr:colOff>101600</xdr:colOff>
      <xdr:row>97</xdr:row>
      <xdr:rowOff>77366</xdr:rowOff>
    </xdr:to>
    <xdr:sp macro="" textlink="">
      <xdr:nvSpPr>
        <xdr:cNvPr id="707" name="楕円 706"/>
        <xdr:cNvSpPr/>
      </xdr:nvSpPr>
      <xdr:spPr>
        <a:xfrm>
          <a:off x="15430500" y="1660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93893</xdr:rowOff>
    </xdr:from>
    <xdr:ext cx="534377" cy="259045"/>
    <xdr:sp macro="" textlink="">
      <xdr:nvSpPr>
        <xdr:cNvPr id="708" name="テキスト ボックス 707"/>
        <xdr:cNvSpPr txBox="1"/>
      </xdr:nvSpPr>
      <xdr:spPr>
        <a:xfrm>
          <a:off x="15214111" y="163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42059</xdr:rowOff>
    </xdr:from>
    <xdr:to>
      <xdr:col>76</xdr:col>
      <xdr:colOff>165100</xdr:colOff>
      <xdr:row>97</xdr:row>
      <xdr:rowOff>143659</xdr:rowOff>
    </xdr:to>
    <xdr:sp macro="" textlink="">
      <xdr:nvSpPr>
        <xdr:cNvPr id="709" name="楕円 708"/>
        <xdr:cNvSpPr/>
      </xdr:nvSpPr>
      <xdr:spPr>
        <a:xfrm>
          <a:off x="14541500" y="1667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134786</xdr:rowOff>
    </xdr:from>
    <xdr:ext cx="469744" cy="259045"/>
    <xdr:sp macro="" textlink="">
      <xdr:nvSpPr>
        <xdr:cNvPr id="710" name="テキスト ボックス 709"/>
        <xdr:cNvSpPr txBox="1"/>
      </xdr:nvSpPr>
      <xdr:spPr>
        <a:xfrm>
          <a:off x="14357428" y="1676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139283</xdr:rowOff>
    </xdr:from>
    <xdr:to>
      <xdr:col>72</xdr:col>
      <xdr:colOff>38100</xdr:colOff>
      <xdr:row>97</xdr:row>
      <xdr:rowOff>69433</xdr:rowOff>
    </xdr:to>
    <xdr:sp macro="" textlink="">
      <xdr:nvSpPr>
        <xdr:cNvPr id="711" name="楕円 710"/>
        <xdr:cNvSpPr/>
      </xdr:nvSpPr>
      <xdr:spPr>
        <a:xfrm>
          <a:off x="13652500" y="1659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85960</xdr:rowOff>
    </xdr:from>
    <xdr:ext cx="534377" cy="259045"/>
    <xdr:sp macro="" textlink="">
      <xdr:nvSpPr>
        <xdr:cNvPr id="712" name="テキスト ボックス 711"/>
        <xdr:cNvSpPr txBox="1"/>
      </xdr:nvSpPr>
      <xdr:spPr>
        <a:xfrm>
          <a:off x="13436111" y="1637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26606</xdr:rowOff>
    </xdr:from>
    <xdr:to>
      <xdr:col>67</xdr:col>
      <xdr:colOff>101600</xdr:colOff>
      <xdr:row>97</xdr:row>
      <xdr:rowOff>128206</xdr:rowOff>
    </xdr:to>
    <xdr:sp macro="" textlink="">
      <xdr:nvSpPr>
        <xdr:cNvPr id="713" name="楕円 712"/>
        <xdr:cNvSpPr/>
      </xdr:nvSpPr>
      <xdr:spPr>
        <a:xfrm>
          <a:off x="12763500" y="166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119333</xdr:rowOff>
    </xdr:from>
    <xdr:ext cx="534377" cy="259045"/>
    <xdr:sp macro="" textlink="">
      <xdr:nvSpPr>
        <xdr:cNvPr id="714" name="テキスト ボックス 713"/>
        <xdr:cNvSpPr txBox="1"/>
      </xdr:nvSpPr>
      <xdr:spPr>
        <a:xfrm>
          <a:off x="12547111" y="1674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80835</xdr:rowOff>
    </xdr:from>
    <xdr:to>
      <xdr:col>116</xdr:col>
      <xdr:colOff>63500</xdr:colOff>
      <xdr:row>37</xdr:row>
      <xdr:rowOff>45593</xdr:rowOff>
    </xdr:to>
    <xdr:cxnSp macro="">
      <xdr:nvCxnSpPr>
        <xdr:cNvPr id="743" name="直線コネクタ 742"/>
        <xdr:cNvCxnSpPr/>
      </xdr:nvCxnSpPr>
      <xdr:spPr>
        <a:xfrm>
          <a:off x="21323300" y="6253035"/>
          <a:ext cx="838200" cy="13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149797</xdr:rowOff>
    </xdr:from>
    <xdr:to>
      <xdr:col>111</xdr:col>
      <xdr:colOff>177800</xdr:colOff>
      <xdr:row>36</xdr:row>
      <xdr:rowOff>80835</xdr:rowOff>
    </xdr:to>
    <xdr:cxnSp macro="">
      <xdr:nvCxnSpPr>
        <xdr:cNvPr id="746" name="直線コネクタ 745"/>
        <xdr:cNvCxnSpPr/>
      </xdr:nvCxnSpPr>
      <xdr:spPr>
        <a:xfrm>
          <a:off x="20434300" y="6150547"/>
          <a:ext cx="889000" cy="10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8" name="テキスト ボックス 747"/>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149797</xdr:rowOff>
    </xdr:from>
    <xdr:to>
      <xdr:col>107</xdr:col>
      <xdr:colOff>50800</xdr:colOff>
      <xdr:row>36</xdr:row>
      <xdr:rowOff>150749</xdr:rowOff>
    </xdr:to>
    <xdr:cxnSp macro="">
      <xdr:nvCxnSpPr>
        <xdr:cNvPr id="749" name="直線コネクタ 748"/>
        <xdr:cNvCxnSpPr/>
      </xdr:nvCxnSpPr>
      <xdr:spPr>
        <a:xfrm flipV="1">
          <a:off x="19545300" y="6150547"/>
          <a:ext cx="889000" cy="17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51" name="テキスト ボックス 750"/>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150749</xdr:rowOff>
    </xdr:from>
    <xdr:to>
      <xdr:col>102</xdr:col>
      <xdr:colOff>114300</xdr:colOff>
      <xdr:row>37</xdr:row>
      <xdr:rowOff>150559</xdr:rowOff>
    </xdr:to>
    <xdr:cxnSp macro="">
      <xdr:nvCxnSpPr>
        <xdr:cNvPr id="752" name="直線コネクタ 751"/>
        <xdr:cNvCxnSpPr/>
      </xdr:nvCxnSpPr>
      <xdr:spPr>
        <a:xfrm flipV="1">
          <a:off x="18656300" y="6322949"/>
          <a:ext cx="889000" cy="17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112857</xdr:rowOff>
    </xdr:from>
    <xdr:ext cx="378565" cy="259045"/>
    <xdr:sp macro="" textlink="">
      <xdr:nvSpPr>
        <xdr:cNvPr id="754" name="テキスト ボックス 753"/>
        <xdr:cNvSpPr txBox="1"/>
      </xdr:nvSpPr>
      <xdr:spPr>
        <a:xfrm>
          <a:off x="19356017" y="662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95711</xdr:rowOff>
    </xdr:from>
    <xdr:ext cx="378565" cy="259045"/>
    <xdr:sp macro="" textlink="">
      <xdr:nvSpPr>
        <xdr:cNvPr id="756" name="テキスト ボックス 755"/>
        <xdr:cNvSpPr txBox="1"/>
      </xdr:nvSpPr>
      <xdr:spPr>
        <a:xfrm>
          <a:off x="18467017" y="661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166243</xdr:rowOff>
    </xdr:from>
    <xdr:to>
      <xdr:col>116</xdr:col>
      <xdr:colOff>114300</xdr:colOff>
      <xdr:row>37</xdr:row>
      <xdr:rowOff>96393</xdr:rowOff>
    </xdr:to>
    <xdr:sp macro="" textlink="">
      <xdr:nvSpPr>
        <xdr:cNvPr id="762" name="楕円 761"/>
        <xdr:cNvSpPr/>
      </xdr:nvSpPr>
      <xdr:spPr>
        <a:xfrm>
          <a:off x="22110700" y="63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17670</xdr:rowOff>
    </xdr:from>
    <xdr:ext cx="469744" cy="259045"/>
    <xdr:sp macro="" textlink="">
      <xdr:nvSpPr>
        <xdr:cNvPr id="763" name="投資及び出資金該当値テキスト"/>
        <xdr:cNvSpPr txBox="1"/>
      </xdr:nvSpPr>
      <xdr:spPr>
        <a:xfrm>
          <a:off x="22212300" y="618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30035</xdr:rowOff>
    </xdr:from>
    <xdr:to>
      <xdr:col>112</xdr:col>
      <xdr:colOff>38100</xdr:colOff>
      <xdr:row>36</xdr:row>
      <xdr:rowOff>131635</xdr:rowOff>
    </xdr:to>
    <xdr:sp macro="" textlink="">
      <xdr:nvSpPr>
        <xdr:cNvPr id="764" name="楕円 763"/>
        <xdr:cNvSpPr/>
      </xdr:nvSpPr>
      <xdr:spPr>
        <a:xfrm>
          <a:off x="21272500" y="62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148162</xdr:rowOff>
    </xdr:from>
    <xdr:ext cx="469744" cy="259045"/>
    <xdr:sp macro="" textlink="">
      <xdr:nvSpPr>
        <xdr:cNvPr id="765" name="テキスト ボックス 764"/>
        <xdr:cNvSpPr txBox="1"/>
      </xdr:nvSpPr>
      <xdr:spPr>
        <a:xfrm>
          <a:off x="21088428" y="597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98997</xdr:rowOff>
    </xdr:from>
    <xdr:to>
      <xdr:col>107</xdr:col>
      <xdr:colOff>101600</xdr:colOff>
      <xdr:row>36</xdr:row>
      <xdr:rowOff>29147</xdr:rowOff>
    </xdr:to>
    <xdr:sp macro="" textlink="">
      <xdr:nvSpPr>
        <xdr:cNvPr id="766" name="楕円 765"/>
        <xdr:cNvSpPr/>
      </xdr:nvSpPr>
      <xdr:spPr>
        <a:xfrm>
          <a:off x="20383500" y="609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45674</xdr:rowOff>
    </xdr:from>
    <xdr:ext cx="469744" cy="259045"/>
    <xdr:sp macro="" textlink="">
      <xdr:nvSpPr>
        <xdr:cNvPr id="767" name="テキスト ボックス 766"/>
        <xdr:cNvSpPr txBox="1"/>
      </xdr:nvSpPr>
      <xdr:spPr>
        <a:xfrm>
          <a:off x="20199428" y="587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99949</xdr:rowOff>
    </xdr:from>
    <xdr:to>
      <xdr:col>102</xdr:col>
      <xdr:colOff>165100</xdr:colOff>
      <xdr:row>37</xdr:row>
      <xdr:rowOff>30099</xdr:rowOff>
    </xdr:to>
    <xdr:sp macro="" textlink="">
      <xdr:nvSpPr>
        <xdr:cNvPr id="768" name="楕円 767"/>
        <xdr:cNvSpPr/>
      </xdr:nvSpPr>
      <xdr:spPr>
        <a:xfrm>
          <a:off x="19494500" y="62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46626</xdr:rowOff>
    </xdr:from>
    <xdr:ext cx="469744" cy="259045"/>
    <xdr:sp macro="" textlink="">
      <xdr:nvSpPr>
        <xdr:cNvPr id="769" name="テキスト ボックス 768"/>
        <xdr:cNvSpPr txBox="1"/>
      </xdr:nvSpPr>
      <xdr:spPr>
        <a:xfrm>
          <a:off x="19310428" y="604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99759</xdr:rowOff>
    </xdr:from>
    <xdr:to>
      <xdr:col>98</xdr:col>
      <xdr:colOff>38100</xdr:colOff>
      <xdr:row>38</xdr:row>
      <xdr:rowOff>29908</xdr:rowOff>
    </xdr:to>
    <xdr:sp macro="" textlink="">
      <xdr:nvSpPr>
        <xdr:cNvPr id="770" name="楕円 769"/>
        <xdr:cNvSpPr/>
      </xdr:nvSpPr>
      <xdr:spPr>
        <a:xfrm>
          <a:off x="18605500" y="6443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46436</xdr:rowOff>
    </xdr:from>
    <xdr:ext cx="469744" cy="259045"/>
    <xdr:sp macro="" textlink="">
      <xdr:nvSpPr>
        <xdr:cNvPr id="771" name="テキスト ボックス 770"/>
        <xdr:cNvSpPr txBox="1"/>
      </xdr:nvSpPr>
      <xdr:spPr>
        <a:xfrm>
          <a:off x="18421428" y="62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91283</xdr:rowOff>
    </xdr:from>
    <xdr:to>
      <xdr:col>116</xdr:col>
      <xdr:colOff>63500</xdr:colOff>
      <xdr:row>76</xdr:row>
      <xdr:rowOff>134260</xdr:rowOff>
    </xdr:to>
    <xdr:cxnSp macro="">
      <xdr:nvCxnSpPr>
        <xdr:cNvPr id="856" name="直線コネクタ 855"/>
        <xdr:cNvCxnSpPr/>
      </xdr:nvCxnSpPr>
      <xdr:spPr>
        <a:xfrm flipV="1">
          <a:off x="21323300" y="13121483"/>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128408</xdr:rowOff>
    </xdr:from>
    <xdr:to>
      <xdr:col>111</xdr:col>
      <xdr:colOff>177800</xdr:colOff>
      <xdr:row>76</xdr:row>
      <xdr:rowOff>134260</xdr:rowOff>
    </xdr:to>
    <xdr:cxnSp macro="">
      <xdr:nvCxnSpPr>
        <xdr:cNvPr id="859" name="直線コネクタ 858"/>
        <xdr:cNvCxnSpPr/>
      </xdr:nvCxnSpPr>
      <xdr:spPr>
        <a:xfrm>
          <a:off x="20434300" y="13158608"/>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128408</xdr:rowOff>
    </xdr:from>
    <xdr:to>
      <xdr:col>107</xdr:col>
      <xdr:colOff>50800</xdr:colOff>
      <xdr:row>77</xdr:row>
      <xdr:rowOff>346</xdr:rowOff>
    </xdr:to>
    <xdr:cxnSp macro="">
      <xdr:nvCxnSpPr>
        <xdr:cNvPr id="862" name="直線コネクタ 861"/>
        <xdr:cNvCxnSpPr/>
      </xdr:nvCxnSpPr>
      <xdr:spPr>
        <a:xfrm flipV="1">
          <a:off x="19545300" y="13158608"/>
          <a:ext cx="8890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346</xdr:rowOff>
    </xdr:from>
    <xdr:to>
      <xdr:col>102</xdr:col>
      <xdr:colOff>114300</xdr:colOff>
      <xdr:row>77</xdr:row>
      <xdr:rowOff>1443</xdr:rowOff>
    </xdr:to>
    <xdr:cxnSp macro="">
      <xdr:nvCxnSpPr>
        <xdr:cNvPr id="865" name="直線コネクタ 864"/>
        <xdr:cNvCxnSpPr/>
      </xdr:nvCxnSpPr>
      <xdr:spPr>
        <a:xfrm flipV="1">
          <a:off x="18656300" y="13201996"/>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40483</xdr:rowOff>
    </xdr:from>
    <xdr:to>
      <xdr:col>116</xdr:col>
      <xdr:colOff>114300</xdr:colOff>
      <xdr:row>76</xdr:row>
      <xdr:rowOff>142083</xdr:rowOff>
    </xdr:to>
    <xdr:sp macro="" textlink="">
      <xdr:nvSpPr>
        <xdr:cNvPr id="875" name="楕円 874"/>
        <xdr:cNvSpPr/>
      </xdr:nvSpPr>
      <xdr:spPr>
        <a:xfrm>
          <a:off x="22110700" y="130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63360</xdr:rowOff>
    </xdr:from>
    <xdr:ext cx="534377" cy="259045"/>
    <xdr:sp macro="" textlink="">
      <xdr:nvSpPr>
        <xdr:cNvPr id="876" name="繰出金該当値テキスト"/>
        <xdr:cNvSpPr txBox="1"/>
      </xdr:nvSpPr>
      <xdr:spPr>
        <a:xfrm>
          <a:off x="22212300" y="1292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83460</xdr:rowOff>
    </xdr:from>
    <xdr:to>
      <xdr:col>112</xdr:col>
      <xdr:colOff>38100</xdr:colOff>
      <xdr:row>77</xdr:row>
      <xdr:rowOff>13610</xdr:rowOff>
    </xdr:to>
    <xdr:sp macro="" textlink="">
      <xdr:nvSpPr>
        <xdr:cNvPr id="877" name="楕円 876"/>
        <xdr:cNvSpPr/>
      </xdr:nvSpPr>
      <xdr:spPr>
        <a:xfrm>
          <a:off x="21272500" y="131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4737</xdr:rowOff>
    </xdr:from>
    <xdr:ext cx="534377" cy="259045"/>
    <xdr:sp macro="" textlink="">
      <xdr:nvSpPr>
        <xdr:cNvPr id="878" name="テキスト ボックス 877"/>
        <xdr:cNvSpPr txBox="1"/>
      </xdr:nvSpPr>
      <xdr:spPr>
        <a:xfrm>
          <a:off x="21056111" y="1320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77608</xdr:rowOff>
    </xdr:from>
    <xdr:to>
      <xdr:col>107</xdr:col>
      <xdr:colOff>101600</xdr:colOff>
      <xdr:row>77</xdr:row>
      <xdr:rowOff>7758</xdr:rowOff>
    </xdr:to>
    <xdr:sp macro="" textlink="">
      <xdr:nvSpPr>
        <xdr:cNvPr id="879" name="楕円 878"/>
        <xdr:cNvSpPr/>
      </xdr:nvSpPr>
      <xdr:spPr>
        <a:xfrm>
          <a:off x="20383500" y="131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170335</xdr:rowOff>
    </xdr:from>
    <xdr:ext cx="534377" cy="259045"/>
    <xdr:sp macro="" textlink="">
      <xdr:nvSpPr>
        <xdr:cNvPr id="880" name="テキスト ボックス 879"/>
        <xdr:cNvSpPr txBox="1"/>
      </xdr:nvSpPr>
      <xdr:spPr>
        <a:xfrm>
          <a:off x="20167111" y="132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120996</xdr:rowOff>
    </xdr:from>
    <xdr:to>
      <xdr:col>102</xdr:col>
      <xdr:colOff>165100</xdr:colOff>
      <xdr:row>77</xdr:row>
      <xdr:rowOff>51146</xdr:rowOff>
    </xdr:to>
    <xdr:sp macro="" textlink="">
      <xdr:nvSpPr>
        <xdr:cNvPr id="881" name="楕円 880"/>
        <xdr:cNvSpPr/>
      </xdr:nvSpPr>
      <xdr:spPr>
        <a:xfrm>
          <a:off x="19494500" y="1315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42273</xdr:rowOff>
    </xdr:from>
    <xdr:ext cx="534377" cy="259045"/>
    <xdr:sp macro="" textlink="">
      <xdr:nvSpPr>
        <xdr:cNvPr id="882" name="テキスト ボックス 881"/>
        <xdr:cNvSpPr txBox="1"/>
      </xdr:nvSpPr>
      <xdr:spPr>
        <a:xfrm>
          <a:off x="19278111" y="13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122093</xdr:rowOff>
    </xdr:from>
    <xdr:to>
      <xdr:col>98</xdr:col>
      <xdr:colOff>38100</xdr:colOff>
      <xdr:row>77</xdr:row>
      <xdr:rowOff>52243</xdr:rowOff>
    </xdr:to>
    <xdr:sp macro="" textlink="">
      <xdr:nvSpPr>
        <xdr:cNvPr id="883" name="楕円 882"/>
        <xdr:cNvSpPr/>
      </xdr:nvSpPr>
      <xdr:spPr>
        <a:xfrm>
          <a:off x="18605500" y="131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43370</xdr:rowOff>
    </xdr:from>
    <xdr:ext cx="534377" cy="259045"/>
    <xdr:sp macro="" textlink="">
      <xdr:nvSpPr>
        <xdr:cNvPr id="884" name="テキスト ボックス 883"/>
        <xdr:cNvSpPr txBox="1"/>
      </xdr:nvSpPr>
      <xdr:spPr>
        <a:xfrm>
          <a:off x="18389111" y="1324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歳出決算総額</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において、</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最も大きい構成項目である扶助費は、住民一人</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当</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たり</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110,449</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円となっており、</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施設型給付費</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などに係る経費の</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減少はあるものの障がい者自立支援給付費などの増加に伴い依然として</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高</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い</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水準を推移し、類似団体内平均値を大きく上回っている。また、その他の主要な構成項目である人件費は、</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年度を分岐点に新陳代謝による自然減が逆転したことにより悪化傾向ではあるが、これまでの</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定員管理や消防の一部事務組合化に伴う身分移管などの要因により類似団体内平均値を下回っている。補助費等は、住民一人</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当</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たり</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50,001</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円となっており、下水道事業会計</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への支出や</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一部事務組合</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への</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負担金が増加したことにより、類似団体内平均値を上回っている。公債費は、住民一人</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当</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たり</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30,031</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円となっており、これまでの計画的な市債の発行に加え、過去に発行した市債の完済により、類似団体内平均値を下回っている。普通建設事業費</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（うち更新整備）では</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、住民一人</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当</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たり</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13,077</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円となっており、中学校整備に係る事業費の</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減少などにより</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前年度より大幅に</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している。</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55,726
55,090
18.69
19,881,297
19,448,028
421,710
11,729,913
15,505,875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16713</xdr:rowOff>
    </xdr:from>
    <xdr:to>
      <xdr:col>24</xdr:col>
      <xdr:colOff>63500</xdr:colOff>
      <xdr:row>35</xdr:row>
      <xdr:rowOff>16713</xdr:rowOff>
    </xdr:to>
    <xdr:cxnSp macro="">
      <xdr:nvCxnSpPr>
        <xdr:cNvPr id="59" name="直線コネクタ 58"/>
        <xdr:cNvCxnSpPr/>
      </xdr:nvCxnSpPr>
      <xdr:spPr>
        <a:xfrm>
          <a:off x="3797300" y="60174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16713</xdr:rowOff>
    </xdr:from>
    <xdr:to>
      <xdr:col>19</xdr:col>
      <xdr:colOff>177800</xdr:colOff>
      <xdr:row>35</xdr:row>
      <xdr:rowOff>52375</xdr:rowOff>
    </xdr:to>
    <xdr:cxnSp macro="">
      <xdr:nvCxnSpPr>
        <xdr:cNvPr id="62" name="直線コネクタ 61"/>
        <xdr:cNvCxnSpPr/>
      </xdr:nvCxnSpPr>
      <xdr:spPr>
        <a:xfrm flipV="1">
          <a:off x="2908300" y="6017463"/>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158445</xdr:rowOff>
    </xdr:from>
    <xdr:to>
      <xdr:col>15</xdr:col>
      <xdr:colOff>50800</xdr:colOff>
      <xdr:row>35</xdr:row>
      <xdr:rowOff>52375</xdr:rowOff>
    </xdr:to>
    <xdr:cxnSp macro="">
      <xdr:nvCxnSpPr>
        <xdr:cNvPr id="65" name="直線コネクタ 64"/>
        <xdr:cNvCxnSpPr/>
      </xdr:nvCxnSpPr>
      <xdr:spPr>
        <a:xfrm>
          <a:off x="2019300" y="5987745"/>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44145</xdr:rowOff>
    </xdr:from>
    <xdr:to>
      <xdr:col>10</xdr:col>
      <xdr:colOff>114300</xdr:colOff>
      <xdr:row>34</xdr:row>
      <xdr:rowOff>158445</xdr:rowOff>
    </xdr:to>
    <xdr:cxnSp macro="">
      <xdr:nvCxnSpPr>
        <xdr:cNvPr id="68" name="直線コネクタ 67"/>
        <xdr:cNvCxnSpPr/>
      </xdr:nvCxnSpPr>
      <xdr:spPr>
        <a:xfrm>
          <a:off x="1130300" y="570199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137363</xdr:rowOff>
    </xdr:from>
    <xdr:to>
      <xdr:col>24</xdr:col>
      <xdr:colOff>114300</xdr:colOff>
      <xdr:row>35</xdr:row>
      <xdr:rowOff>67513</xdr:rowOff>
    </xdr:to>
    <xdr:sp macro="" textlink="">
      <xdr:nvSpPr>
        <xdr:cNvPr id="78" name="楕円 77"/>
        <xdr:cNvSpPr/>
      </xdr:nvSpPr>
      <xdr:spPr>
        <a:xfrm>
          <a:off x="4584700" y="59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160240</xdr:rowOff>
    </xdr:from>
    <xdr:ext cx="469744" cy="259045"/>
    <xdr:sp macro="" textlink="">
      <xdr:nvSpPr>
        <xdr:cNvPr id="79" name="議会費該当値テキスト"/>
        <xdr:cNvSpPr txBox="1"/>
      </xdr:nvSpPr>
      <xdr:spPr>
        <a:xfrm>
          <a:off x="4686300" y="58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137363</xdr:rowOff>
    </xdr:from>
    <xdr:to>
      <xdr:col>20</xdr:col>
      <xdr:colOff>38100</xdr:colOff>
      <xdr:row>35</xdr:row>
      <xdr:rowOff>67513</xdr:rowOff>
    </xdr:to>
    <xdr:sp macro="" textlink="">
      <xdr:nvSpPr>
        <xdr:cNvPr id="80" name="楕円 79"/>
        <xdr:cNvSpPr/>
      </xdr:nvSpPr>
      <xdr:spPr>
        <a:xfrm>
          <a:off x="3746500" y="59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84040</xdr:rowOff>
    </xdr:from>
    <xdr:ext cx="469744" cy="259045"/>
    <xdr:sp macro="" textlink="">
      <xdr:nvSpPr>
        <xdr:cNvPr id="81" name="テキスト ボックス 80"/>
        <xdr:cNvSpPr txBox="1"/>
      </xdr:nvSpPr>
      <xdr:spPr>
        <a:xfrm>
          <a:off x="3562428" y="574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1575</xdr:rowOff>
    </xdr:from>
    <xdr:to>
      <xdr:col>15</xdr:col>
      <xdr:colOff>101600</xdr:colOff>
      <xdr:row>35</xdr:row>
      <xdr:rowOff>103175</xdr:rowOff>
    </xdr:to>
    <xdr:sp macro="" textlink="">
      <xdr:nvSpPr>
        <xdr:cNvPr id="82" name="楕円 81"/>
        <xdr:cNvSpPr/>
      </xdr:nvSpPr>
      <xdr:spPr>
        <a:xfrm>
          <a:off x="28575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94302</xdr:rowOff>
    </xdr:from>
    <xdr:ext cx="469744" cy="259045"/>
    <xdr:sp macro="" textlink="">
      <xdr:nvSpPr>
        <xdr:cNvPr id="83" name="テキスト ボックス 82"/>
        <xdr:cNvSpPr txBox="1"/>
      </xdr:nvSpPr>
      <xdr:spPr>
        <a:xfrm>
          <a:off x="2673428" y="609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107645</xdr:rowOff>
    </xdr:from>
    <xdr:to>
      <xdr:col>10</xdr:col>
      <xdr:colOff>165100</xdr:colOff>
      <xdr:row>35</xdr:row>
      <xdr:rowOff>37795</xdr:rowOff>
    </xdr:to>
    <xdr:sp macro="" textlink="">
      <xdr:nvSpPr>
        <xdr:cNvPr id="84" name="楕円 83"/>
        <xdr:cNvSpPr/>
      </xdr:nvSpPr>
      <xdr:spPr>
        <a:xfrm>
          <a:off x="1968500" y="59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54322</xdr:rowOff>
    </xdr:from>
    <xdr:ext cx="469744" cy="259045"/>
    <xdr:sp macro="" textlink="">
      <xdr:nvSpPr>
        <xdr:cNvPr id="85" name="テキスト ボックス 84"/>
        <xdr:cNvSpPr txBox="1"/>
      </xdr:nvSpPr>
      <xdr:spPr>
        <a:xfrm>
          <a:off x="1784428" y="57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164795</xdr:rowOff>
    </xdr:from>
    <xdr:to>
      <xdr:col>6</xdr:col>
      <xdr:colOff>38100</xdr:colOff>
      <xdr:row>33</xdr:row>
      <xdr:rowOff>94945</xdr:rowOff>
    </xdr:to>
    <xdr:sp macro="" textlink="">
      <xdr:nvSpPr>
        <xdr:cNvPr id="86" name="楕円 85"/>
        <xdr:cNvSpPr/>
      </xdr:nvSpPr>
      <xdr:spPr>
        <a:xfrm>
          <a:off x="1079500" y="56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111472</xdr:rowOff>
    </xdr:from>
    <xdr:ext cx="469744" cy="259045"/>
    <xdr:sp macro="" textlink="">
      <xdr:nvSpPr>
        <xdr:cNvPr id="87" name="テキスト ボックス 86"/>
        <xdr:cNvSpPr txBox="1"/>
      </xdr:nvSpPr>
      <xdr:spPr>
        <a:xfrm>
          <a:off x="895428" y="54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105,264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157111</xdr:rowOff>
    </xdr:from>
    <xdr:to>
      <xdr:col>24</xdr:col>
      <xdr:colOff>63500</xdr:colOff>
      <xdr:row>57</xdr:row>
      <xdr:rowOff>16294</xdr:rowOff>
    </xdr:to>
    <xdr:cxnSp macro="">
      <xdr:nvCxnSpPr>
        <xdr:cNvPr id="117" name="直線コネクタ 116"/>
        <xdr:cNvCxnSpPr/>
      </xdr:nvCxnSpPr>
      <xdr:spPr>
        <a:xfrm flipV="1">
          <a:off x="3797300" y="9758311"/>
          <a:ext cx="8382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16294</xdr:rowOff>
    </xdr:from>
    <xdr:to>
      <xdr:col>19</xdr:col>
      <xdr:colOff>177800</xdr:colOff>
      <xdr:row>57</xdr:row>
      <xdr:rowOff>48279</xdr:rowOff>
    </xdr:to>
    <xdr:cxnSp macro="">
      <xdr:nvCxnSpPr>
        <xdr:cNvPr id="120" name="直線コネクタ 119"/>
        <xdr:cNvCxnSpPr/>
      </xdr:nvCxnSpPr>
      <xdr:spPr>
        <a:xfrm flipV="1">
          <a:off x="2908300" y="9788944"/>
          <a:ext cx="889000" cy="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48279</xdr:rowOff>
    </xdr:from>
    <xdr:to>
      <xdr:col>15</xdr:col>
      <xdr:colOff>50800</xdr:colOff>
      <xdr:row>57</xdr:row>
      <xdr:rowOff>86817</xdr:rowOff>
    </xdr:to>
    <xdr:cxnSp macro="">
      <xdr:nvCxnSpPr>
        <xdr:cNvPr id="123" name="直線コネクタ 122"/>
        <xdr:cNvCxnSpPr/>
      </xdr:nvCxnSpPr>
      <xdr:spPr>
        <a:xfrm flipV="1">
          <a:off x="2019300" y="9820929"/>
          <a:ext cx="889000" cy="3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126517</xdr:rowOff>
    </xdr:from>
    <xdr:to>
      <xdr:col>10</xdr:col>
      <xdr:colOff>114300</xdr:colOff>
      <xdr:row>57</xdr:row>
      <xdr:rowOff>86817</xdr:rowOff>
    </xdr:to>
    <xdr:cxnSp macro="">
      <xdr:nvCxnSpPr>
        <xdr:cNvPr id="126" name="直線コネクタ 125"/>
        <xdr:cNvCxnSpPr/>
      </xdr:nvCxnSpPr>
      <xdr:spPr>
        <a:xfrm>
          <a:off x="1130300" y="9727717"/>
          <a:ext cx="889000" cy="1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106311</xdr:rowOff>
    </xdr:from>
    <xdr:to>
      <xdr:col>24</xdr:col>
      <xdr:colOff>114300</xdr:colOff>
      <xdr:row>57</xdr:row>
      <xdr:rowOff>36461</xdr:rowOff>
    </xdr:to>
    <xdr:sp macro="" textlink="">
      <xdr:nvSpPr>
        <xdr:cNvPr id="136" name="楕円 135"/>
        <xdr:cNvSpPr/>
      </xdr:nvSpPr>
      <xdr:spPr>
        <a:xfrm>
          <a:off x="4584700" y="97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84738</xdr:rowOff>
    </xdr:from>
    <xdr:ext cx="534377" cy="259045"/>
    <xdr:sp macro="" textlink="">
      <xdr:nvSpPr>
        <xdr:cNvPr id="137" name="総務費該当値テキスト"/>
        <xdr:cNvSpPr txBox="1"/>
      </xdr:nvSpPr>
      <xdr:spPr>
        <a:xfrm>
          <a:off x="4686300" y="96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136944</xdr:rowOff>
    </xdr:from>
    <xdr:to>
      <xdr:col>20</xdr:col>
      <xdr:colOff>38100</xdr:colOff>
      <xdr:row>57</xdr:row>
      <xdr:rowOff>67094</xdr:rowOff>
    </xdr:to>
    <xdr:sp macro="" textlink="">
      <xdr:nvSpPr>
        <xdr:cNvPr id="138" name="楕円 137"/>
        <xdr:cNvSpPr/>
      </xdr:nvSpPr>
      <xdr:spPr>
        <a:xfrm>
          <a:off x="3746500" y="97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58221</xdr:rowOff>
    </xdr:from>
    <xdr:ext cx="534377" cy="259045"/>
    <xdr:sp macro="" textlink="">
      <xdr:nvSpPr>
        <xdr:cNvPr id="139" name="テキスト ボックス 138"/>
        <xdr:cNvSpPr txBox="1"/>
      </xdr:nvSpPr>
      <xdr:spPr>
        <a:xfrm>
          <a:off x="3530111" y="98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168929</xdr:rowOff>
    </xdr:from>
    <xdr:to>
      <xdr:col>15</xdr:col>
      <xdr:colOff>101600</xdr:colOff>
      <xdr:row>57</xdr:row>
      <xdr:rowOff>99079</xdr:rowOff>
    </xdr:to>
    <xdr:sp macro="" textlink="">
      <xdr:nvSpPr>
        <xdr:cNvPr id="140" name="楕円 139"/>
        <xdr:cNvSpPr/>
      </xdr:nvSpPr>
      <xdr:spPr>
        <a:xfrm>
          <a:off x="2857500" y="977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90206</xdr:rowOff>
    </xdr:from>
    <xdr:ext cx="534377" cy="259045"/>
    <xdr:sp macro="" textlink="">
      <xdr:nvSpPr>
        <xdr:cNvPr id="141" name="テキスト ボックス 140"/>
        <xdr:cNvSpPr txBox="1"/>
      </xdr:nvSpPr>
      <xdr:spPr>
        <a:xfrm>
          <a:off x="2641111" y="986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36017</xdr:rowOff>
    </xdr:from>
    <xdr:to>
      <xdr:col>10</xdr:col>
      <xdr:colOff>165100</xdr:colOff>
      <xdr:row>57</xdr:row>
      <xdr:rowOff>137617</xdr:rowOff>
    </xdr:to>
    <xdr:sp macro="" textlink="">
      <xdr:nvSpPr>
        <xdr:cNvPr id="142" name="楕円 141"/>
        <xdr:cNvSpPr/>
      </xdr:nvSpPr>
      <xdr:spPr>
        <a:xfrm>
          <a:off x="1968500" y="98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128744</xdr:rowOff>
    </xdr:from>
    <xdr:ext cx="534377" cy="259045"/>
    <xdr:sp macro="" textlink="">
      <xdr:nvSpPr>
        <xdr:cNvPr id="143" name="テキスト ボックス 142"/>
        <xdr:cNvSpPr txBox="1"/>
      </xdr:nvSpPr>
      <xdr:spPr>
        <a:xfrm>
          <a:off x="1752111" y="990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75717</xdr:rowOff>
    </xdr:from>
    <xdr:to>
      <xdr:col>6</xdr:col>
      <xdr:colOff>38100</xdr:colOff>
      <xdr:row>57</xdr:row>
      <xdr:rowOff>5867</xdr:rowOff>
    </xdr:to>
    <xdr:sp macro="" textlink="">
      <xdr:nvSpPr>
        <xdr:cNvPr id="144" name="楕円 143"/>
        <xdr:cNvSpPr/>
      </xdr:nvSpPr>
      <xdr:spPr>
        <a:xfrm>
          <a:off x="1079500" y="96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168444</xdr:rowOff>
    </xdr:from>
    <xdr:ext cx="534377" cy="259045"/>
    <xdr:sp macro="" textlink="">
      <xdr:nvSpPr>
        <xdr:cNvPr id="145" name="テキスト ボックス 144"/>
        <xdr:cNvSpPr txBox="1"/>
      </xdr:nvSpPr>
      <xdr:spPr>
        <a:xfrm>
          <a:off x="863111" y="976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219,730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108741</xdr:rowOff>
    </xdr:from>
    <xdr:to>
      <xdr:col>24</xdr:col>
      <xdr:colOff>63500</xdr:colOff>
      <xdr:row>75</xdr:row>
      <xdr:rowOff>10748</xdr:rowOff>
    </xdr:to>
    <xdr:cxnSp macro="">
      <xdr:nvCxnSpPr>
        <xdr:cNvPr id="177" name="直線コネクタ 176"/>
        <xdr:cNvCxnSpPr/>
      </xdr:nvCxnSpPr>
      <xdr:spPr>
        <a:xfrm flipV="1">
          <a:off x="3797300" y="12796041"/>
          <a:ext cx="838200" cy="7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149018</xdr:rowOff>
    </xdr:from>
    <xdr:to>
      <xdr:col>19</xdr:col>
      <xdr:colOff>177800</xdr:colOff>
      <xdr:row>75</xdr:row>
      <xdr:rowOff>10748</xdr:rowOff>
    </xdr:to>
    <xdr:cxnSp macro="">
      <xdr:nvCxnSpPr>
        <xdr:cNvPr id="180" name="直線コネクタ 179"/>
        <xdr:cNvCxnSpPr/>
      </xdr:nvCxnSpPr>
      <xdr:spPr>
        <a:xfrm>
          <a:off x="2908300" y="12836318"/>
          <a:ext cx="8890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149018</xdr:rowOff>
    </xdr:from>
    <xdr:to>
      <xdr:col>15</xdr:col>
      <xdr:colOff>50800</xdr:colOff>
      <xdr:row>75</xdr:row>
      <xdr:rowOff>16931</xdr:rowOff>
    </xdr:to>
    <xdr:cxnSp macro="">
      <xdr:nvCxnSpPr>
        <xdr:cNvPr id="183" name="直線コネクタ 182"/>
        <xdr:cNvCxnSpPr/>
      </xdr:nvCxnSpPr>
      <xdr:spPr>
        <a:xfrm flipV="1">
          <a:off x="2019300" y="12836318"/>
          <a:ext cx="889000" cy="3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16931</xdr:rowOff>
    </xdr:from>
    <xdr:to>
      <xdr:col>10</xdr:col>
      <xdr:colOff>114300</xdr:colOff>
      <xdr:row>75</xdr:row>
      <xdr:rowOff>23299</xdr:rowOff>
    </xdr:to>
    <xdr:cxnSp macro="">
      <xdr:nvCxnSpPr>
        <xdr:cNvPr id="186" name="直線コネクタ 185"/>
        <xdr:cNvCxnSpPr/>
      </xdr:nvCxnSpPr>
      <xdr:spPr>
        <a:xfrm flipV="1">
          <a:off x="1130300" y="12875681"/>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57941</xdr:rowOff>
    </xdr:from>
    <xdr:to>
      <xdr:col>24</xdr:col>
      <xdr:colOff>114300</xdr:colOff>
      <xdr:row>74</xdr:row>
      <xdr:rowOff>159541</xdr:rowOff>
    </xdr:to>
    <xdr:sp macro="" textlink="">
      <xdr:nvSpPr>
        <xdr:cNvPr id="196" name="楕円 195"/>
        <xdr:cNvSpPr/>
      </xdr:nvSpPr>
      <xdr:spPr>
        <a:xfrm>
          <a:off x="4584700" y="1274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80818</xdr:rowOff>
    </xdr:from>
    <xdr:ext cx="599010" cy="259045"/>
    <xdr:sp macro="" textlink="">
      <xdr:nvSpPr>
        <xdr:cNvPr id="197" name="民生費該当値テキスト"/>
        <xdr:cNvSpPr txBox="1"/>
      </xdr:nvSpPr>
      <xdr:spPr>
        <a:xfrm>
          <a:off x="4686300" y="1259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131398</xdr:rowOff>
    </xdr:from>
    <xdr:to>
      <xdr:col>20</xdr:col>
      <xdr:colOff>38100</xdr:colOff>
      <xdr:row>75</xdr:row>
      <xdr:rowOff>61548</xdr:rowOff>
    </xdr:to>
    <xdr:sp macro="" textlink="">
      <xdr:nvSpPr>
        <xdr:cNvPr id="198" name="楕円 197"/>
        <xdr:cNvSpPr/>
      </xdr:nvSpPr>
      <xdr:spPr>
        <a:xfrm>
          <a:off x="3746500" y="1281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78075</xdr:rowOff>
    </xdr:from>
    <xdr:ext cx="599010" cy="259045"/>
    <xdr:sp macro="" textlink="">
      <xdr:nvSpPr>
        <xdr:cNvPr id="199" name="テキスト ボックス 198"/>
        <xdr:cNvSpPr txBox="1"/>
      </xdr:nvSpPr>
      <xdr:spPr>
        <a:xfrm>
          <a:off x="3497795" y="1259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98218</xdr:rowOff>
    </xdr:from>
    <xdr:to>
      <xdr:col>15</xdr:col>
      <xdr:colOff>101600</xdr:colOff>
      <xdr:row>75</xdr:row>
      <xdr:rowOff>28368</xdr:rowOff>
    </xdr:to>
    <xdr:sp macro="" textlink="">
      <xdr:nvSpPr>
        <xdr:cNvPr id="200" name="楕円 199"/>
        <xdr:cNvSpPr/>
      </xdr:nvSpPr>
      <xdr:spPr>
        <a:xfrm>
          <a:off x="2857500" y="127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44895</xdr:rowOff>
    </xdr:from>
    <xdr:ext cx="599010" cy="259045"/>
    <xdr:sp macro="" textlink="">
      <xdr:nvSpPr>
        <xdr:cNvPr id="201" name="テキスト ボックス 200"/>
        <xdr:cNvSpPr txBox="1"/>
      </xdr:nvSpPr>
      <xdr:spPr>
        <a:xfrm>
          <a:off x="2608795" y="1256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137581</xdr:rowOff>
    </xdr:from>
    <xdr:to>
      <xdr:col>10</xdr:col>
      <xdr:colOff>165100</xdr:colOff>
      <xdr:row>75</xdr:row>
      <xdr:rowOff>67731</xdr:rowOff>
    </xdr:to>
    <xdr:sp macro="" textlink="">
      <xdr:nvSpPr>
        <xdr:cNvPr id="202" name="楕円 201"/>
        <xdr:cNvSpPr/>
      </xdr:nvSpPr>
      <xdr:spPr>
        <a:xfrm>
          <a:off x="1968500" y="1282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84258</xdr:rowOff>
    </xdr:from>
    <xdr:ext cx="599010" cy="259045"/>
    <xdr:sp macro="" textlink="">
      <xdr:nvSpPr>
        <xdr:cNvPr id="203" name="テキスト ボックス 202"/>
        <xdr:cNvSpPr txBox="1"/>
      </xdr:nvSpPr>
      <xdr:spPr>
        <a:xfrm>
          <a:off x="1719795" y="1260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143949</xdr:rowOff>
    </xdr:from>
    <xdr:to>
      <xdr:col>6</xdr:col>
      <xdr:colOff>38100</xdr:colOff>
      <xdr:row>75</xdr:row>
      <xdr:rowOff>74099</xdr:rowOff>
    </xdr:to>
    <xdr:sp macro="" textlink="">
      <xdr:nvSpPr>
        <xdr:cNvPr id="204" name="楕円 203"/>
        <xdr:cNvSpPr/>
      </xdr:nvSpPr>
      <xdr:spPr>
        <a:xfrm>
          <a:off x="1079500" y="1283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90626</xdr:rowOff>
    </xdr:from>
    <xdr:ext cx="599010" cy="259045"/>
    <xdr:sp macro="" textlink="">
      <xdr:nvSpPr>
        <xdr:cNvPr id="205" name="テキスト ボックス 204"/>
        <xdr:cNvSpPr txBox="1"/>
      </xdr:nvSpPr>
      <xdr:spPr>
        <a:xfrm>
          <a:off x="830795" y="1260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110,468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61486</xdr:rowOff>
    </xdr:from>
    <xdr:to>
      <xdr:col>24</xdr:col>
      <xdr:colOff>63500</xdr:colOff>
      <xdr:row>98</xdr:row>
      <xdr:rowOff>117052</xdr:rowOff>
    </xdr:to>
    <xdr:cxnSp macro="">
      <xdr:nvCxnSpPr>
        <xdr:cNvPr id="237" name="直線コネクタ 236"/>
        <xdr:cNvCxnSpPr/>
      </xdr:nvCxnSpPr>
      <xdr:spPr>
        <a:xfrm flipV="1">
          <a:off x="3797300" y="16863586"/>
          <a:ext cx="838200" cy="5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78958</xdr:rowOff>
    </xdr:from>
    <xdr:to>
      <xdr:col>19</xdr:col>
      <xdr:colOff>177800</xdr:colOff>
      <xdr:row>98</xdr:row>
      <xdr:rowOff>117052</xdr:rowOff>
    </xdr:to>
    <xdr:cxnSp macro="">
      <xdr:nvCxnSpPr>
        <xdr:cNvPr id="240" name="直線コネクタ 239"/>
        <xdr:cNvCxnSpPr/>
      </xdr:nvCxnSpPr>
      <xdr:spPr>
        <a:xfrm>
          <a:off x="2908300" y="16881058"/>
          <a:ext cx="889000" cy="3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78958</xdr:rowOff>
    </xdr:from>
    <xdr:to>
      <xdr:col>15</xdr:col>
      <xdr:colOff>50800</xdr:colOff>
      <xdr:row>98</xdr:row>
      <xdr:rowOff>167067</xdr:rowOff>
    </xdr:to>
    <xdr:cxnSp macro="">
      <xdr:nvCxnSpPr>
        <xdr:cNvPr id="243" name="直線コネクタ 242"/>
        <xdr:cNvCxnSpPr/>
      </xdr:nvCxnSpPr>
      <xdr:spPr>
        <a:xfrm flipV="1">
          <a:off x="2019300" y="16881058"/>
          <a:ext cx="889000" cy="8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166153</xdr:rowOff>
    </xdr:from>
    <xdr:to>
      <xdr:col>10</xdr:col>
      <xdr:colOff>114300</xdr:colOff>
      <xdr:row>98</xdr:row>
      <xdr:rowOff>167067</xdr:rowOff>
    </xdr:to>
    <xdr:cxnSp macro="">
      <xdr:nvCxnSpPr>
        <xdr:cNvPr id="246" name="直線コネクタ 245"/>
        <xdr:cNvCxnSpPr/>
      </xdr:nvCxnSpPr>
      <xdr:spPr>
        <a:xfrm>
          <a:off x="1130300" y="1696825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10686</xdr:rowOff>
    </xdr:from>
    <xdr:to>
      <xdr:col>24</xdr:col>
      <xdr:colOff>114300</xdr:colOff>
      <xdr:row>98</xdr:row>
      <xdr:rowOff>112286</xdr:rowOff>
    </xdr:to>
    <xdr:sp macro="" textlink="">
      <xdr:nvSpPr>
        <xdr:cNvPr id="256" name="楕円 255"/>
        <xdr:cNvSpPr/>
      </xdr:nvSpPr>
      <xdr:spPr>
        <a:xfrm>
          <a:off x="4584700" y="1681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33563</xdr:rowOff>
    </xdr:from>
    <xdr:ext cx="534377" cy="259045"/>
    <xdr:sp macro="" textlink="">
      <xdr:nvSpPr>
        <xdr:cNvPr id="257" name="衛生費該当値テキスト"/>
        <xdr:cNvSpPr txBox="1"/>
      </xdr:nvSpPr>
      <xdr:spPr>
        <a:xfrm>
          <a:off x="4686300" y="166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66252</xdr:rowOff>
    </xdr:from>
    <xdr:to>
      <xdr:col>20</xdr:col>
      <xdr:colOff>38100</xdr:colOff>
      <xdr:row>98</xdr:row>
      <xdr:rowOff>167852</xdr:rowOff>
    </xdr:to>
    <xdr:sp macro="" textlink="">
      <xdr:nvSpPr>
        <xdr:cNvPr id="258" name="楕円 257"/>
        <xdr:cNvSpPr/>
      </xdr:nvSpPr>
      <xdr:spPr>
        <a:xfrm>
          <a:off x="3746500" y="168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158979</xdr:rowOff>
    </xdr:from>
    <xdr:ext cx="534377" cy="259045"/>
    <xdr:sp macro="" textlink="">
      <xdr:nvSpPr>
        <xdr:cNvPr id="259" name="テキスト ボックス 258"/>
        <xdr:cNvSpPr txBox="1"/>
      </xdr:nvSpPr>
      <xdr:spPr>
        <a:xfrm>
          <a:off x="3530111" y="1696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28158</xdr:rowOff>
    </xdr:from>
    <xdr:to>
      <xdr:col>15</xdr:col>
      <xdr:colOff>101600</xdr:colOff>
      <xdr:row>98</xdr:row>
      <xdr:rowOff>129758</xdr:rowOff>
    </xdr:to>
    <xdr:sp macro="" textlink="">
      <xdr:nvSpPr>
        <xdr:cNvPr id="260" name="楕円 259"/>
        <xdr:cNvSpPr/>
      </xdr:nvSpPr>
      <xdr:spPr>
        <a:xfrm>
          <a:off x="2857500" y="168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120885</xdr:rowOff>
    </xdr:from>
    <xdr:ext cx="534377" cy="259045"/>
    <xdr:sp macro="" textlink="">
      <xdr:nvSpPr>
        <xdr:cNvPr id="261" name="テキスト ボックス 260"/>
        <xdr:cNvSpPr txBox="1"/>
      </xdr:nvSpPr>
      <xdr:spPr>
        <a:xfrm>
          <a:off x="2641111" y="169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116267</xdr:rowOff>
    </xdr:from>
    <xdr:to>
      <xdr:col>10</xdr:col>
      <xdr:colOff>165100</xdr:colOff>
      <xdr:row>99</xdr:row>
      <xdr:rowOff>46417</xdr:rowOff>
    </xdr:to>
    <xdr:sp macro="" textlink="">
      <xdr:nvSpPr>
        <xdr:cNvPr id="262" name="楕円 261"/>
        <xdr:cNvSpPr/>
      </xdr:nvSpPr>
      <xdr:spPr>
        <a:xfrm>
          <a:off x="1968500" y="1691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37544</xdr:rowOff>
    </xdr:from>
    <xdr:ext cx="534377" cy="259045"/>
    <xdr:sp macro="" textlink="">
      <xdr:nvSpPr>
        <xdr:cNvPr id="263" name="テキスト ボックス 262"/>
        <xdr:cNvSpPr txBox="1"/>
      </xdr:nvSpPr>
      <xdr:spPr>
        <a:xfrm>
          <a:off x="1752111" y="1701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115353</xdr:rowOff>
    </xdr:from>
    <xdr:to>
      <xdr:col>6</xdr:col>
      <xdr:colOff>38100</xdr:colOff>
      <xdr:row>99</xdr:row>
      <xdr:rowOff>45503</xdr:rowOff>
    </xdr:to>
    <xdr:sp macro="" textlink="">
      <xdr:nvSpPr>
        <xdr:cNvPr id="264" name="楕円 263"/>
        <xdr:cNvSpPr/>
      </xdr:nvSpPr>
      <xdr:spPr>
        <a:xfrm>
          <a:off x="1079500" y="1691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36630</xdr:rowOff>
    </xdr:from>
    <xdr:ext cx="534377" cy="259045"/>
    <xdr:sp macro="" textlink="">
      <xdr:nvSpPr>
        <xdr:cNvPr id="265" name="テキスト ボックス 264"/>
        <xdr:cNvSpPr txBox="1"/>
      </xdr:nvSpPr>
      <xdr:spPr>
        <a:xfrm>
          <a:off x="863111" y="1701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3,941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168656</xdr:rowOff>
    </xdr:from>
    <xdr:to>
      <xdr:col>55</xdr:col>
      <xdr:colOff>0</xdr:colOff>
      <xdr:row>36</xdr:row>
      <xdr:rowOff>12827</xdr:rowOff>
    </xdr:to>
    <xdr:cxnSp macro="">
      <xdr:nvCxnSpPr>
        <xdr:cNvPr id="294" name="直線コネクタ 293"/>
        <xdr:cNvCxnSpPr/>
      </xdr:nvCxnSpPr>
      <xdr:spPr>
        <a:xfrm>
          <a:off x="9639300" y="6169406"/>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168656</xdr:rowOff>
    </xdr:from>
    <xdr:to>
      <xdr:col>50</xdr:col>
      <xdr:colOff>114300</xdr:colOff>
      <xdr:row>36</xdr:row>
      <xdr:rowOff>50165</xdr:rowOff>
    </xdr:to>
    <xdr:cxnSp macro="">
      <xdr:nvCxnSpPr>
        <xdr:cNvPr id="297" name="直線コネクタ 296"/>
        <xdr:cNvCxnSpPr/>
      </xdr:nvCxnSpPr>
      <xdr:spPr>
        <a:xfrm flipV="1">
          <a:off x="8750300" y="6169406"/>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50165</xdr:rowOff>
    </xdr:from>
    <xdr:to>
      <xdr:col>45</xdr:col>
      <xdr:colOff>177800</xdr:colOff>
      <xdr:row>36</xdr:row>
      <xdr:rowOff>63500</xdr:rowOff>
    </xdr:to>
    <xdr:cxnSp macro="">
      <xdr:nvCxnSpPr>
        <xdr:cNvPr id="300" name="直線コネクタ 299"/>
        <xdr:cNvCxnSpPr/>
      </xdr:nvCxnSpPr>
      <xdr:spPr>
        <a:xfrm flipV="1">
          <a:off x="7861300" y="62223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2" name="テキスト ボックス 301"/>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63500</xdr:rowOff>
    </xdr:from>
    <xdr:to>
      <xdr:col>41</xdr:col>
      <xdr:colOff>50800</xdr:colOff>
      <xdr:row>36</xdr:row>
      <xdr:rowOff>84455</xdr:rowOff>
    </xdr:to>
    <xdr:cxnSp macro="">
      <xdr:nvCxnSpPr>
        <xdr:cNvPr id="303" name="直線コネクタ 302"/>
        <xdr:cNvCxnSpPr/>
      </xdr:nvCxnSpPr>
      <xdr:spPr>
        <a:xfrm flipV="1">
          <a:off x="6972300" y="62357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5" name="テキスト ボックス 304"/>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7" name="テキスト ボックス 306"/>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133477</xdr:rowOff>
    </xdr:from>
    <xdr:to>
      <xdr:col>55</xdr:col>
      <xdr:colOff>50800</xdr:colOff>
      <xdr:row>36</xdr:row>
      <xdr:rowOff>63627</xdr:rowOff>
    </xdr:to>
    <xdr:sp macro="" textlink="">
      <xdr:nvSpPr>
        <xdr:cNvPr id="313" name="楕円 312"/>
        <xdr:cNvSpPr/>
      </xdr:nvSpPr>
      <xdr:spPr>
        <a:xfrm>
          <a:off x="10426700" y="61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156354</xdr:rowOff>
    </xdr:from>
    <xdr:ext cx="469744" cy="259045"/>
    <xdr:sp macro="" textlink="">
      <xdr:nvSpPr>
        <xdr:cNvPr id="314" name="労働費該当値テキスト"/>
        <xdr:cNvSpPr txBox="1"/>
      </xdr:nvSpPr>
      <xdr:spPr>
        <a:xfrm>
          <a:off x="10528300" y="598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117856</xdr:rowOff>
    </xdr:from>
    <xdr:to>
      <xdr:col>50</xdr:col>
      <xdr:colOff>165100</xdr:colOff>
      <xdr:row>36</xdr:row>
      <xdr:rowOff>48006</xdr:rowOff>
    </xdr:to>
    <xdr:sp macro="" textlink="">
      <xdr:nvSpPr>
        <xdr:cNvPr id="315" name="楕円 314"/>
        <xdr:cNvSpPr/>
      </xdr:nvSpPr>
      <xdr:spPr>
        <a:xfrm>
          <a:off x="95885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64533</xdr:rowOff>
    </xdr:from>
    <xdr:ext cx="469744" cy="259045"/>
    <xdr:sp macro="" textlink="">
      <xdr:nvSpPr>
        <xdr:cNvPr id="316" name="テキスト ボックス 315"/>
        <xdr:cNvSpPr txBox="1"/>
      </xdr:nvSpPr>
      <xdr:spPr>
        <a:xfrm>
          <a:off x="9404428" y="589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170815</xdr:rowOff>
    </xdr:from>
    <xdr:to>
      <xdr:col>46</xdr:col>
      <xdr:colOff>38100</xdr:colOff>
      <xdr:row>36</xdr:row>
      <xdr:rowOff>100965</xdr:rowOff>
    </xdr:to>
    <xdr:sp macro="" textlink="">
      <xdr:nvSpPr>
        <xdr:cNvPr id="317" name="楕円 316"/>
        <xdr:cNvSpPr/>
      </xdr:nvSpPr>
      <xdr:spPr>
        <a:xfrm>
          <a:off x="8699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117492</xdr:rowOff>
    </xdr:from>
    <xdr:ext cx="469744" cy="259045"/>
    <xdr:sp macro="" textlink="">
      <xdr:nvSpPr>
        <xdr:cNvPr id="318" name="テキスト ボックス 317"/>
        <xdr:cNvSpPr txBox="1"/>
      </xdr:nvSpPr>
      <xdr:spPr>
        <a:xfrm>
          <a:off x="8515428"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12700</xdr:rowOff>
    </xdr:from>
    <xdr:to>
      <xdr:col>41</xdr:col>
      <xdr:colOff>101600</xdr:colOff>
      <xdr:row>36</xdr:row>
      <xdr:rowOff>114300</xdr:rowOff>
    </xdr:to>
    <xdr:sp macro="" textlink="">
      <xdr:nvSpPr>
        <xdr:cNvPr id="319" name="楕円 318"/>
        <xdr:cNvSpPr/>
      </xdr:nvSpPr>
      <xdr:spPr>
        <a:xfrm>
          <a:off x="7810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130827</xdr:rowOff>
    </xdr:from>
    <xdr:ext cx="469744" cy="259045"/>
    <xdr:sp macro="" textlink="">
      <xdr:nvSpPr>
        <xdr:cNvPr id="320" name="テキスト ボックス 319"/>
        <xdr:cNvSpPr txBox="1"/>
      </xdr:nvSpPr>
      <xdr:spPr>
        <a:xfrm>
          <a:off x="7626428"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33655</xdr:rowOff>
    </xdr:from>
    <xdr:to>
      <xdr:col>36</xdr:col>
      <xdr:colOff>165100</xdr:colOff>
      <xdr:row>36</xdr:row>
      <xdr:rowOff>135255</xdr:rowOff>
    </xdr:to>
    <xdr:sp macro="" textlink="">
      <xdr:nvSpPr>
        <xdr:cNvPr id="321" name="楕円 320"/>
        <xdr:cNvSpPr/>
      </xdr:nvSpPr>
      <xdr:spPr>
        <a:xfrm>
          <a:off x="6921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151782</xdr:rowOff>
    </xdr:from>
    <xdr:ext cx="469744" cy="259045"/>
    <xdr:sp macro="" textlink="">
      <xdr:nvSpPr>
        <xdr:cNvPr id="322" name="テキスト ボックス 321"/>
        <xdr:cNvSpPr txBox="1"/>
      </xdr:nvSpPr>
      <xdr:spPr>
        <a:xfrm>
          <a:off x="6737428" y="598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79,611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35096</xdr:rowOff>
    </xdr:from>
    <xdr:to>
      <xdr:col>55</xdr:col>
      <xdr:colOff>0</xdr:colOff>
      <xdr:row>59</xdr:row>
      <xdr:rowOff>37268</xdr:rowOff>
    </xdr:to>
    <xdr:cxnSp macro="">
      <xdr:nvCxnSpPr>
        <xdr:cNvPr id="351" name="直線コネクタ 350"/>
        <xdr:cNvCxnSpPr/>
      </xdr:nvCxnSpPr>
      <xdr:spPr>
        <a:xfrm>
          <a:off x="9639300" y="10150646"/>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29591</xdr:rowOff>
    </xdr:from>
    <xdr:to>
      <xdr:col>50</xdr:col>
      <xdr:colOff>114300</xdr:colOff>
      <xdr:row>59</xdr:row>
      <xdr:rowOff>35096</xdr:rowOff>
    </xdr:to>
    <xdr:cxnSp macro="">
      <xdr:nvCxnSpPr>
        <xdr:cNvPr id="354" name="直線コネクタ 353"/>
        <xdr:cNvCxnSpPr/>
      </xdr:nvCxnSpPr>
      <xdr:spPr>
        <a:xfrm>
          <a:off x="8750300" y="10145141"/>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19685</xdr:rowOff>
    </xdr:from>
    <xdr:to>
      <xdr:col>45</xdr:col>
      <xdr:colOff>177800</xdr:colOff>
      <xdr:row>59</xdr:row>
      <xdr:rowOff>29591</xdr:rowOff>
    </xdr:to>
    <xdr:cxnSp macro="">
      <xdr:nvCxnSpPr>
        <xdr:cNvPr id="357" name="直線コネクタ 356"/>
        <xdr:cNvCxnSpPr/>
      </xdr:nvCxnSpPr>
      <xdr:spPr>
        <a:xfrm>
          <a:off x="7861300" y="10135235"/>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19685</xdr:rowOff>
    </xdr:from>
    <xdr:to>
      <xdr:col>41</xdr:col>
      <xdr:colOff>50800</xdr:colOff>
      <xdr:row>59</xdr:row>
      <xdr:rowOff>32524</xdr:rowOff>
    </xdr:to>
    <xdr:cxnSp macro="">
      <xdr:nvCxnSpPr>
        <xdr:cNvPr id="360" name="直線コネクタ 359"/>
        <xdr:cNvCxnSpPr/>
      </xdr:nvCxnSpPr>
      <xdr:spPr>
        <a:xfrm flipV="1">
          <a:off x="6972300" y="10135235"/>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157918</xdr:rowOff>
    </xdr:from>
    <xdr:to>
      <xdr:col>55</xdr:col>
      <xdr:colOff>50800</xdr:colOff>
      <xdr:row>59</xdr:row>
      <xdr:rowOff>88068</xdr:rowOff>
    </xdr:to>
    <xdr:sp macro="" textlink="">
      <xdr:nvSpPr>
        <xdr:cNvPr id="370" name="楕円 369"/>
        <xdr:cNvSpPr/>
      </xdr:nvSpPr>
      <xdr:spPr>
        <a:xfrm>
          <a:off x="10426700" y="101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72845</xdr:rowOff>
    </xdr:from>
    <xdr:ext cx="378565" cy="259045"/>
    <xdr:sp macro="" textlink="">
      <xdr:nvSpPr>
        <xdr:cNvPr id="371" name="農林水産業費該当値テキスト"/>
        <xdr:cNvSpPr txBox="1"/>
      </xdr:nvSpPr>
      <xdr:spPr>
        <a:xfrm>
          <a:off x="10528300" y="1001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155746</xdr:rowOff>
    </xdr:from>
    <xdr:to>
      <xdr:col>50</xdr:col>
      <xdr:colOff>165100</xdr:colOff>
      <xdr:row>59</xdr:row>
      <xdr:rowOff>85896</xdr:rowOff>
    </xdr:to>
    <xdr:sp macro="" textlink="">
      <xdr:nvSpPr>
        <xdr:cNvPr id="372" name="楕円 371"/>
        <xdr:cNvSpPr/>
      </xdr:nvSpPr>
      <xdr:spPr>
        <a:xfrm>
          <a:off x="9588500" y="100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77023</xdr:rowOff>
    </xdr:from>
    <xdr:ext cx="378565" cy="259045"/>
    <xdr:sp macro="" textlink="">
      <xdr:nvSpPr>
        <xdr:cNvPr id="373" name="テキスト ボックス 372"/>
        <xdr:cNvSpPr txBox="1"/>
      </xdr:nvSpPr>
      <xdr:spPr>
        <a:xfrm>
          <a:off x="9450017" y="10192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150241</xdr:rowOff>
    </xdr:from>
    <xdr:to>
      <xdr:col>46</xdr:col>
      <xdr:colOff>38100</xdr:colOff>
      <xdr:row>59</xdr:row>
      <xdr:rowOff>80391</xdr:rowOff>
    </xdr:to>
    <xdr:sp macro="" textlink="">
      <xdr:nvSpPr>
        <xdr:cNvPr id="374" name="楕円 373"/>
        <xdr:cNvSpPr/>
      </xdr:nvSpPr>
      <xdr:spPr>
        <a:xfrm>
          <a:off x="8699500" y="100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71518</xdr:rowOff>
    </xdr:from>
    <xdr:ext cx="378565" cy="259045"/>
    <xdr:sp macro="" textlink="">
      <xdr:nvSpPr>
        <xdr:cNvPr id="375" name="テキスト ボックス 374"/>
        <xdr:cNvSpPr txBox="1"/>
      </xdr:nvSpPr>
      <xdr:spPr>
        <a:xfrm>
          <a:off x="8561017" y="1018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140335</xdr:rowOff>
    </xdr:from>
    <xdr:to>
      <xdr:col>41</xdr:col>
      <xdr:colOff>101600</xdr:colOff>
      <xdr:row>59</xdr:row>
      <xdr:rowOff>70485</xdr:rowOff>
    </xdr:to>
    <xdr:sp macro="" textlink="">
      <xdr:nvSpPr>
        <xdr:cNvPr id="376" name="楕円 375"/>
        <xdr:cNvSpPr/>
      </xdr:nvSpPr>
      <xdr:spPr>
        <a:xfrm>
          <a:off x="78105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61612</xdr:rowOff>
    </xdr:from>
    <xdr:ext cx="469744" cy="259045"/>
    <xdr:sp macro="" textlink="">
      <xdr:nvSpPr>
        <xdr:cNvPr id="377" name="テキスト ボックス 376"/>
        <xdr:cNvSpPr txBox="1"/>
      </xdr:nvSpPr>
      <xdr:spPr>
        <a:xfrm>
          <a:off x="7626428" y="1017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153174</xdr:rowOff>
    </xdr:from>
    <xdr:to>
      <xdr:col>36</xdr:col>
      <xdr:colOff>165100</xdr:colOff>
      <xdr:row>59</xdr:row>
      <xdr:rowOff>83324</xdr:rowOff>
    </xdr:to>
    <xdr:sp macro="" textlink="">
      <xdr:nvSpPr>
        <xdr:cNvPr id="378" name="楕円 377"/>
        <xdr:cNvSpPr/>
      </xdr:nvSpPr>
      <xdr:spPr>
        <a:xfrm>
          <a:off x="6921500" y="100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74451</xdr:rowOff>
    </xdr:from>
    <xdr:ext cx="378565" cy="259045"/>
    <xdr:sp macro="" textlink="">
      <xdr:nvSpPr>
        <xdr:cNvPr id="379" name="テキスト ボックス 378"/>
        <xdr:cNvSpPr txBox="1"/>
      </xdr:nvSpPr>
      <xdr:spPr>
        <a:xfrm>
          <a:off x="6783017" y="10190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36,630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151625</xdr:rowOff>
    </xdr:from>
    <xdr:to>
      <xdr:col>55</xdr:col>
      <xdr:colOff>0</xdr:colOff>
      <xdr:row>79</xdr:row>
      <xdr:rowOff>21247</xdr:rowOff>
    </xdr:to>
    <xdr:cxnSp macro="">
      <xdr:nvCxnSpPr>
        <xdr:cNvPr id="408" name="直線コネクタ 407"/>
        <xdr:cNvCxnSpPr/>
      </xdr:nvCxnSpPr>
      <xdr:spPr>
        <a:xfrm flipV="1">
          <a:off x="9639300" y="13524725"/>
          <a:ext cx="8382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16904</xdr:rowOff>
    </xdr:from>
    <xdr:to>
      <xdr:col>50</xdr:col>
      <xdr:colOff>114300</xdr:colOff>
      <xdr:row>79</xdr:row>
      <xdr:rowOff>21247</xdr:rowOff>
    </xdr:to>
    <xdr:cxnSp macro="">
      <xdr:nvCxnSpPr>
        <xdr:cNvPr id="411" name="直線コネクタ 410"/>
        <xdr:cNvCxnSpPr/>
      </xdr:nvCxnSpPr>
      <xdr:spPr>
        <a:xfrm>
          <a:off x="8750300" y="1356145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16904</xdr:rowOff>
    </xdr:from>
    <xdr:to>
      <xdr:col>45</xdr:col>
      <xdr:colOff>177800</xdr:colOff>
      <xdr:row>79</xdr:row>
      <xdr:rowOff>19075</xdr:rowOff>
    </xdr:to>
    <xdr:cxnSp macro="">
      <xdr:nvCxnSpPr>
        <xdr:cNvPr id="414" name="直線コネクタ 413"/>
        <xdr:cNvCxnSpPr/>
      </xdr:nvCxnSpPr>
      <xdr:spPr>
        <a:xfrm flipV="1">
          <a:off x="7861300" y="13561454"/>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140957</xdr:rowOff>
    </xdr:from>
    <xdr:to>
      <xdr:col>41</xdr:col>
      <xdr:colOff>50800</xdr:colOff>
      <xdr:row>79</xdr:row>
      <xdr:rowOff>19075</xdr:rowOff>
    </xdr:to>
    <xdr:cxnSp macro="">
      <xdr:nvCxnSpPr>
        <xdr:cNvPr id="417" name="直線コネクタ 416"/>
        <xdr:cNvCxnSpPr/>
      </xdr:nvCxnSpPr>
      <xdr:spPr>
        <a:xfrm>
          <a:off x="6972300" y="13514057"/>
          <a:ext cx="889000" cy="4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100825</xdr:rowOff>
    </xdr:from>
    <xdr:to>
      <xdr:col>55</xdr:col>
      <xdr:colOff>50800</xdr:colOff>
      <xdr:row>79</xdr:row>
      <xdr:rowOff>30975</xdr:rowOff>
    </xdr:to>
    <xdr:sp macro="" textlink="">
      <xdr:nvSpPr>
        <xdr:cNvPr id="427" name="楕円 426"/>
        <xdr:cNvSpPr/>
      </xdr:nvSpPr>
      <xdr:spPr>
        <a:xfrm>
          <a:off x="10426700" y="134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15752</xdr:rowOff>
    </xdr:from>
    <xdr:ext cx="469744" cy="259045"/>
    <xdr:sp macro="" textlink="">
      <xdr:nvSpPr>
        <xdr:cNvPr id="428" name="商工費該当値テキスト"/>
        <xdr:cNvSpPr txBox="1"/>
      </xdr:nvSpPr>
      <xdr:spPr>
        <a:xfrm>
          <a:off x="10528300" y="133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141897</xdr:rowOff>
    </xdr:from>
    <xdr:to>
      <xdr:col>50</xdr:col>
      <xdr:colOff>165100</xdr:colOff>
      <xdr:row>79</xdr:row>
      <xdr:rowOff>72047</xdr:rowOff>
    </xdr:to>
    <xdr:sp macro="" textlink="">
      <xdr:nvSpPr>
        <xdr:cNvPr id="429" name="楕円 428"/>
        <xdr:cNvSpPr/>
      </xdr:nvSpPr>
      <xdr:spPr>
        <a:xfrm>
          <a:off x="9588500" y="1351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63174</xdr:rowOff>
    </xdr:from>
    <xdr:ext cx="378565" cy="259045"/>
    <xdr:sp macro="" textlink="">
      <xdr:nvSpPr>
        <xdr:cNvPr id="430" name="テキスト ボックス 429"/>
        <xdr:cNvSpPr txBox="1"/>
      </xdr:nvSpPr>
      <xdr:spPr>
        <a:xfrm>
          <a:off x="9450017" y="13607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137554</xdr:rowOff>
    </xdr:from>
    <xdr:to>
      <xdr:col>46</xdr:col>
      <xdr:colOff>38100</xdr:colOff>
      <xdr:row>79</xdr:row>
      <xdr:rowOff>67704</xdr:rowOff>
    </xdr:to>
    <xdr:sp macro="" textlink="">
      <xdr:nvSpPr>
        <xdr:cNvPr id="431" name="楕円 430"/>
        <xdr:cNvSpPr/>
      </xdr:nvSpPr>
      <xdr:spPr>
        <a:xfrm>
          <a:off x="8699500" y="135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58831</xdr:rowOff>
    </xdr:from>
    <xdr:ext cx="378565" cy="259045"/>
    <xdr:sp macro="" textlink="">
      <xdr:nvSpPr>
        <xdr:cNvPr id="432" name="テキスト ボックス 431"/>
        <xdr:cNvSpPr txBox="1"/>
      </xdr:nvSpPr>
      <xdr:spPr>
        <a:xfrm>
          <a:off x="8561017" y="13603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139725</xdr:rowOff>
    </xdr:from>
    <xdr:to>
      <xdr:col>41</xdr:col>
      <xdr:colOff>101600</xdr:colOff>
      <xdr:row>79</xdr:row>
      <xdr:rowOff>69875</xdr:rowOff>
    </xdr:to>
    <xdr:sp macro="" textlink="">
      <xdr:nvSpPr>
        <xdr:cNvPr id="433" name="楕円 432"/>
        <xdr:cNvSpPr/>
      </xdr:nvSpPr>
      <xdr:spPr>
        <a:xfrm>
          <a:off x="7810500" y="135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61002</xdr:rowOff>
    </xdr:from>
    <xdr:ext cx="378565" cy="259045"/>
    <xdr:sp macro="" textlink="">
      <xdr:nvSpPr>
        <xdr:cNvPr id="434" name="テキスト ボックス 433"/>
        <xdr:cNvSpPr txBox="1"/>
      </xdr:nvSpPr>
      <xdr:spPr>
        <a:xfrm>
          <a:off x="7672017" y="13605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90157</xdr:rowOff>
    </xdr:from>
    <xdr:to>
      <xdr:col>36</xdr:col>
      <xdr:colOff>165100</xdr:colOff>
      <xdr:row>79</xdr:row>
      <xdr:rowOff>20307</xdr:rowOff>
    </xdr:to>
    <xdr:sp macro="" textlink="">
      <xdr:nvSpPr>
        <xdr:cNvPr id="435" name="楕円 434"/>
        <xdr:cNvSpPr/>
      </xdr:nvSpPr>
      <xdr:spPr>
        <a:xfrm>
          <a:off x="6921500" y="1346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11434</xdr:rowOff>
    </xdr:from>
    <xdr:ext cx="469744" cy="259045"/>
    <xdr:sp macro="" textlink="">
      <xdr:nvSpPr>
        <xdr:cNvPr id="436" name="テキスト ボックス 435"/>
        <xdr:cNvSpPr txBox="1"/>
      </xdr:nvSpPr>
      <xdr:spPr>
        <a:xfrm>
          <a:off x="6737428" y="1355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195,501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37401</xdr:rowOff>
    </xdr:from>
    <xdr:to>
      <xdr:col>55</xdr:col>
      <xdr:colOff>0</xdr:colOff>
      <xdr:row>98</xdr:row>
      <xdr:rowOff>38773</xdr:rowOff>
    </xdr:to>
    <xdr:cxnSp macro="">
      <xdr:nvCxnSpPr>
        <xdr:cNvPr id="465" name="直線コネクタ 464"/>
        <xdr:cNvCxnSpPr/>
      </xdr:nvCxnSpPr>
      <xdr:spPr>
        <a:xfrm>
          <a:off x="9639300" y="1683950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27062</xdr:rowOff>
    </xdr:from>
    <xdr:to>
      <xdr:col>50</xdr:col>
      <xdr:colOff>114300</xdr:colOff>
      <xdr:row>98</xdr:row>
      <xdr:rowOff>37401</xdr:rowOff>
    </xdr:to>
    <xdr:cxnSp macro="">
      <xdr:nvCxnSpPr>
        <xdr:cNvPr id="468" name="直線コネクタ 467"/>
        <xdr:cNvCxnSpPr/>
      </xdr:nvCxnSpPr>
      <xdr:spPr>
        <a:xfrm>
          <a:off x="8750300" y="16829162"/>
          <a:ext cx="889000" cy="1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2936</xdr:rowOff>
    </xdr:from>
    <xdr:to>
      <xdr:col>45</xdr:col>
      <xdr:colOff>177800</xdr:colOff>
      <xdr:row>98</xdr:row>
      <xdr:rowOff>27062</xdr:rowOff>
    </xdr:to>
    <xdr:cxnSp macro="">
      <xdr:nvCxnSpPr>
        <xdr:cNvPr id="471" name="直線コネクタ 470"/>
        <xdr:cNvCxnSpPr/>
      </xdr:nvCxnSpPr>
      <xdr:spPr>
        <a:xfrm>
          <a:off x="7861300" y="16805036"/>
          <a:ext cx="889000" cy="2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160488</xdr:rowOff>
    </xdr:from>
    <xdr:to>
      <xdr:col>41</xdr:col>
      <xdr:colOff>50800</xdr:colOff>
      <xdr:row>98</xdr:row>
      <xdr:rowOff>2936</xdr:rowOff>
    </xdr:to>
    <xdr:cxnSp macro="">
      <xdr:nvCxnSpPr>
        <xdr:cNvPr id="474" name="直線コネクタ 473"/>
        <xdr:cNvCxnSpPr/>
      </xdr:nvCxnSpPr>
      <xdr:spPr>
        <a:xfrm>
          <a:off x="6972300" y="16791138"/>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159423</xdr:rowOff>
    </xdr:from>
    <xdr:to>
      <xdr:col>55</xdr:col>
      <xdr:colOff>50800</xdr:colOff>
      <xdr:row>98</xdr:row>
      <xdr:rowOff>89573</xdr:rowOff>
    </xdr:to>
    <xdr:sp macro="" textlink="">
      <xdr:nvSpPr>
        <xdr:cNvPr id="484" name="楕円 483"/>
        <xdr:cNvSpPr/>
      </xdr:nvSpPr>
      <xdr:spPr>
        <a:xfrm>
          <a:off x="10426700" y="1679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74350</xdr:rowOff>
    </xdr:from>
    <xdr:ext cx="534377" cy="259045"/>
    <xdr:sp macro="" textlink="">
      <xdr:nvSpPr>
        <xdr:cNvPr id="485" name="土木費該当値テキスト"/>
        <xdr:cNvSpPr txBox="1"/>
      </xdr:nvSpPr>
      <xdr:spPr>
        <a:xfrm>
          <a:off x="10528300" y="167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158051</xdr:rowOff>
    </xdr:from>
    <xdr:to>
      <xdr:col>50</xdr:col>
      <xdr:colOff>165100</xdr:colOff>
      <xdr:row>98</xdr:row>
      <xdr:rowOff>88201</xdr:rowOff>
    </xdr:to>
    <xdr:sp macro="" textlink="">
      <xdr:nvSpPr>
        <xdr:cNvPr id="486" name="楕円 485"/>
        <xdr:cNvSpPr/>
      </xdr:nvSpPr>
      <xdr:spPr>
        <a:xfrm>
          <a:off x="9588500" y="167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79328</xdr:rowOff>
    </xdr:from>
    <xdr:ext cx="534377" cy="259045"/>
    <xdr:sp macro="" textlink="">
      <xdr:nvSpPr>
        <xdr:cNvPr id="487" name="テキスト ボックス 486"/>
        <xdr:cNvSpPr txBox="1"/>
      </xdr:nvSpPr>
      <xdr:spPr>
        <a:xfrm>
          <a:off x="9372111" y="1688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147712</xdr:rowOff>
    </xdr:from>
    <xdr:to>
      <xdr:col>46</xdr:col>
      <xdr:colOff>38100</xdr:colOff>
      <xdr:row>98</xdr:row>
      <xdr:rowOff>77862</xdr:rowOff>
    </xdr:to>
    <xdr:sp macro="" textlink="">
      <xdr:nvSpPr>
        <xdr:cNvPr id="488" name="楕円 487"/>
        <xdr:cNvSpPr/>
      </xdr:nvSpPr>
      <xdr:spPr>
        <a:xfrm>
          <a:off x="8699500" y="1677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68989</xdr:rowOff>
    </xdr:from>
    <xdr:ext cx="534377" cy="259045"/>
    <xdr:sp macro="" textlink="">
      <xdr:nvSpPr>
        <xdr:cNvPr id="489" name="テキスト ボックス 488"/>
        <xdr:cNvSpPr txBox="1"/>
      </xdr:nvSpPr>
      <xdr:spPr>
        <a:xfrm>
          <a:off x="8483111" y="1687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123586</xdr:rowOff>
    </xdr:from>
    <xdr:to>
      <xdr:col>41</xdr:col>
      <xdr:colOff>101600</xdr:colOff>
      <xdr:row>98</xdr:row>
      <xdr:rowOff>53736</xdr:rowOff>
    </xdr:to>
    <xdr:sp macro="" textlink="">
      <xdr:nvSpPr>
        <xdr:cNvPr id="490" name="楕円 489"/>
        <xdr:cNvSpPr/>
      </xdr:nvSpPr>
      <xdr:spPr>
        <a:xfrm>
          <a:off x="7810500" y="1675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44863</xdr:rowOff>
    </xdr:from>
    <xdr:ext cx="534377" cy="259045"/>
    <xdr:sp macro="" textlink="">
      <xdr:nvSpPr>
        <xdr:cNvPr id="491" name="テキスト ボックス 490"/>
        <xdr:cNvSpPr txBox="1"/>
      </xdr:nvSpPr>
      <xdr:spPr>
        <a:xfrm>
          <a:off x="7594111" y="168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109688</xdr:rowOff>
    </xdr:from>
    <xdr:to>
      <xdr:col>36</xdr:col>
      <xdr:colOff>165100</xdr:colOff>
      <xdr:row>98</xdr:row>
      <xdr:rowOff>39838</xdr:rowOff>
    </xdr:to>
    <xdr:sp macro="" textlink="">
      <xdr:nvSpPr>
        <xdr:cNvPr id="492" name="楕円 491"/>
        <xdr:cNvSpPr/>
      </xdr:nvSpPr>
      <xdr:spPr>
        <a:xfrm>
          <a:off x="6921500" y="1674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30965</xdr:rowOff>
    </xdr:from>
    <xdr:ext cx="534377" cy="259045"/>
    <xdr:sp macro="" textlink="">
      <xdr:nvSpPr>
        <xdr:cNvPr id="493" name="テキスト ボックス 492"/>
        <xdr:cNvSpPr txBox="1"/>
      </xdr:nvSpPr>
      <xdr:spPr>
        <a:xfrm>
          <a:off x="6705111" y="1683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38,965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146421</xdr:rowOff>
    </xdr:from>
    <xdr:to>
      <xdr:col>85</xdr:col>
      <xdr:colOff>127000</xdr:colOff>
      <xdr:row>38</xdr:row>
      <xdr:rowOff>10541</xdr:rowOff>
    </xdr:to>
    <xdr:cxnSp macro="">
      <xdr:nvCxnSpPr>
        <xdr:cNvPr id="521" name="直線コネクタ 520"/>
        <xdr:cNvCxnSpPr/>
      </xdr:nvCxnSpPr>
      <xdr:spPr>
        <a:xfrm flipV="1">
          <a:off x="15481300" y="6490071"/>
          <a:ext cx="8382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10541</xdr:rowOff>
    </xdr:from>
    <xdr:to>
      <xdr:col>81</xdr:col>
      <xdr:colOff>50800</xdr:colOff>
      <xdr:row>38</xdr:row>
      <xdr:rowOff>45608</xdr:rowOff>
    </xdr:to>
    <xdr:cxnSp macro="">
      <xdr:nvCxnSpPr>
        <xdr:cNvPr id="524" name="直線コネクタ 523"/>
        <xdr:cNvCxnSpPr/>
      </xdr:nvCxnSpPr>
      <xdr:spPr>
        <a:xfrm flipV="1">
          <a:off x="14592300" y="6525641"/>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45608</xdr:rowOff>
    </xdr:from>
    <xdr:to>
      <xdr:col>76</xdr:col>
      <xdr:colOff>114300</xdr:colOff>
      <xdr:row>38</xdr:row>
      <xdr:rowOff>47163</xdr:rowOff>
    </xdr:to>
    <xdr:cxnSp macro="">
      <xdr:nvCxnSpPr>
        <xdr:cNvPr id="527" name="直線コネクタ 526"/>
        <xdr:cNvCxnSpPr/>
      </xdr:nvCxnSpPr>
      <xdr:spPr>
        <a:xfrm flipV="1">
          <a:off x="13703300" y="6560708"/>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47163</xdr:rowOff>
    </xdr:from>
    <xdr:to>
      <xdr:col>71</xdr:col>
      <xdr:colOff>177800</xdr:colOff>
      <xdr:row>38</xdr:row>
      <xdr:rowOff>90139</xdr:rowOff>
    </xdr:to>
    <xdr:cxnSp macro="">
      <xdr:nvCxnSpPr>
        <xdr:cNvPr id="530" name="直線コネクタ 529"/>
        <xdr:cNvCxnSpPr/>
      </xdr:nvCxnSpPr>
      <xdr:spPr>
        <a:xfrm flipV="1">
          <a:off x="12814300" y="6562263"/>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95621</xdr:rowOff>
    </xdr:from>
    <xdr:to>
      <xdr:col>85</xdr:col>
      <xdr:colOff>177800</xdr:colOff>
      <xdr:row>38</xdr:row>
      <xdr:rowOff>25771</xdr:rowOff>
    </xdr:to>
    <xdr:sp macro="" textlink="">
      <xdr:nvSpPr>
        <xdr:cNvPr id="540" name="楕円 539"/>
        <xdr:cNvSpPr/>
      </xdr:nvSpPr>
      <xdr:spPr>
        <a:xfrm>
          <a:off x="16268700" y="643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74048</xdr:rowOff>
    </xdr:from>
    <xdr:ext cx="534377" cy="259045"/>
    <xdr:sp macro="" textlink="">
      <xdr:nvSpPr>
        <xdr:cNvPr id="541" name="消防費該当値テキスト"/>
        <xdr:cNvSpPr txBox="1"/>
      </xdr:nvSpPr>
      <xdr:spPr>
        <a:xfrm>
          <a:off x="16370300" y="641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131191</xdr:rowOff>
    </xdr:from>
    <xdr:to>
      <xdr:col>81</xdr:col>
      <xdr:colOff>101600</xdr:colOff>
      <xdr:row>38</xdr:row>
      <xdr:rowOff>61340</xdr:rowOff>
    </xdr:to>
    <xdr:sp macro="" textlink="">
      <xdr:nvSpPr>
        <xdr:cNvPr id="542" name="楕円 541"/>
        <xdr:cNvSpPr/>
      </xdr:nvSpPr>
      <xdr:spPr>
        <a:xfrm>
          <a:off x="15430500" y="6474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52468</xdr:rowOff>
    </xdr:from>
    <xdr:ext cx="534377" cy="259045"/>
    <xdr:sp macro="" textlink="">
      <xdr:nvSpPr>
        <xdr:cNvPr id="543" name="テキスト ボックス 542"/>
        <xdr:cNvSpPr txBox="1"/>
      </xdr:nvSpPr>
      <xdr:spPr>
        <a:xfrm>
          <a:off x="15214111" y="65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166258</xdr:rowOff>
    </xdr:from>
    <xdr:to>
      <xdr:col>76</xdr:col>
      <xdr:colOff>165100</xdr:colOff>
      <xdr:row>38</xdr:row>
      <xdr:rowOff>96408</xdr:rowOff>
    </xdr:to>
    <xdr:sp macro="" textlink="">
      <xdr:nvSpPr>
        <xdr:cNvPr id="544" name="楕円 543"/>
        <xdr:cNvSpPr/>
      </xdr:nvSpPr>
      <xdr:spPr>
        <a:xfrm>
          <a:off x="14541500" y="65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87535</xdr:rowOff>
    </xdr:from>
    <xdr:ext cx="534377" cy="259045"/>
    <xdr:sp macro="" textlink="">
      <xdr:nvSpPr>
        <xdr:cNvPr id="545" name="テキスト ボックス 544"/>
        <xdr:cNvSpPr txBox="1"/>
      </xdr:nvSpPr>
      <xdr:spPr>
        <a:xfrm>
          <a:off x="14325111" y="660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167813</xdr:rowOff>
    </xdr:from>
    <xdr:to>
      <xdr:col>72</xdr:col>
      <xdr:colOff>38100</xdr:colOff>
      <xdr:row>38</xdr:row>
      <xdr:rowOff>97963</xdr:rowOff>
    </xdr:to>
    <xdr:sp macro="" textlink="">
      <xdr:nvSpPr>
        <xdr:cNvPr id="546" name="楕円 545"/>
        <xdr:cNvSpPr/>
      </xdr:nvSpPr>
      <xdr:spPr>
        <a:xfrm>
          <a:off x="13652500" y="651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89090</xdr:rowOff>
    </xdr:from>
    <xdr:ext cx="534377" cy="259045"/>
    <xdr:sp macro="" textlink="">
      <xdr:nvSpPr>
        <xdr:cNvPr id="547" name="テキスト ボックス 546"/>
        <xdr:cNvSpPr txBox="1"/>
      </xdr:nvSpPr>
      <xdr:spPr>
        <a:xfrm>
          <a:off x="13436111" y="660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39339</xdr:rowOff>
    </xdr:from>
    <xdr:to>
      <xdr:col>67</xdr:col>
      <xdr:colOff>101600</xdr:colOff>
      <xdr:row>38</xdr:row>
      <xdr:rowOff>140939</xdr:rowOff>
    </xdr:to>
    <xdr:sp macro="" textlink="">
      <xdr:nvSpPr>
        <xdr:cNvPr id="548" name="楕円 547"/>
        <xdr:cNvSpPr/>
      </xdr:nvSpPr>
      <xdr:spPr>
        <a:xfrm>
          <a:off x="12763500" y="65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132066</xdr:rowOff>
    </xdr:from>
    <xdr:ext cx="534377" cy="259045"/>
    <xdr:sp macro="" textlink="">
      <xdr:nvSpPr>
        <xdr:cNvPr id="549" name="テキスト ボックス 548"/>
        <xdr:cNvSpPr txBox="1"/>
      </xdr:nvSpPr>
      <xdr:spPr>
        <a:xfrm>
          <a:off x="12547111" y="66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100,670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63767</xdr:rowOff>
    </xdr:from>
    <xdr:to>
      <xdr:col>85</xdr:col>
      <xdr:colOff>127000</xdr:colOff>
      <xdr:row>57</xdr:row>
      <xdr:rowOff>137243</xdr:rowOff>
    </xdr:to>
    <xdr:cxnSp macro="">
      <xdr:nvCxnSpPr>
        <xdr:cNvPr id="579" name="直線コネクタ 578"/>
        <xdr:cNvCxnSpPr/>
      </xdr:nvCxnSpPr>
      <xdr:spPr>
        <a:xfrm>
          <a:off x="15481300" y="9664967"/>
          <a:ext cx="838200" cy="2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41669</xdr:rowOff>
    </xdr:from>
    <xdr:to>
      <xdr:col>81</xdr:col>
      <xdr:colOff>50800</xdr:colOff>
      <xdr:row>56</xdr:row>
      <xdr:rowOff>63767</xdr:rowOff>
    </xdr:to>
    <xdr:cxnSp macro="">
      <xdr:nvCxnSpPr>
        <xdr:cNvPr id="582" name="直線コネクタ 581"/>
        <xdr:cNvCxnSpPr/>
      </xdr:nvCxnSpPr>
      <xdr:spPr>
        <a:xfrm>
          <a:off x="14592300" y="9471419"/>
          <a:ext cx="889000" cy="19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41669</xdr:rowOff>
    </xdr:from>
    <xdr:to>
      <xdr:col>76</xdr:col>
      <xdr:colOff>114300</xdr:colOff>
      <xdr:row>57</xdr:row>
      <xdr:rowOff>110020</xdr:rowOff>
    </xdr:to>
    <xdr:cxnSp macro="">
      <xdr:nvCxnSpPr>
        <xdr:cNvPr id="585" name="直線コネクタ 584"/>
        <xdr:cNvCxnSpPr/>
      </xdr:nvCxnSpPr>
      <xdr:spPr>
        <a:xfrm flipV="1">
          <a:off x="13703300" y="9471419"/>
          <a:ext cx="889000" cy="4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110020</xdr:rowOff>
    </xdr:from>
    <xdr:to>
      <xdr:col>71</xdr:col>
      <xdr:colOff>177800</xdr:colOff>
      <xdr:row>58</xdr:row>
      <xdr:rowOff>89141</xdr:rowOff>
    </xdr:to>
    <xdr:cxnSp macro="">
      <xdr:nvCxnSpPr>
        <xdr:cNvPr id="588" name="直線コネクタ 587"/>
        <xdr:cNvCxnSpPr/>
      </xdr:nvCxnSpPr>
      <xdr:spPr>
        <a:xfrm flipV="1">
          <a:off x="12814300" y="9882670"/>
          <a:ext cx="889000" cy="1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86443</xdr:rowOff>
    </xdr:from>
    <xdr:to>
      <xdr:col>85</xdr:col>
      <xdr:colOff>177800</xdr:colOff>
      <xdr:row>58</xdr:row>
      <xdr:rowOff>16593</xdr:rowOff>
    </xdr:to>
    <xdr:sp macro="" textlink="">
      <xdr:nvSpPr>
        <xdr:cNvPr id="598" name="楕円 597"/>
        <xdr:cNvSpPr/>
      </xdr:nvSpPr>
      <xdr:spPr>
        <a:xfrm>
          <a:off x="16268700" y="98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64870</xdr:rowOff>
    </xdr:from>
    <xdr:ext cx="534377" cy="259045"/>
    <xdr:sp macro="" textlink="">
      <xdr:nvSpPr>
        <xdr:cNvPr id="599" name="教育費該当値テキスト"/>
        <xdr:cNvSpPr txBox="1"/>
      </xdr:nvSpPr>
      <xdr:spPr>
        <a:xfrm>
          <a:off x="16370300" y="983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12967</xdr:rowOff>
    </xdr:from>
    <xdr:to>
      <xdr:col>81</xdr:col>
      <xdr:colOff>101600</xdr:colOff>
      <xdr:row>56</xdr:row>
      <xdr:rowOff>114567</xdr:rowOff>
    </xdr:to>
    <xdr:sp macro="" textlink="">
      <xdr:nvSpPr>
        <xdr:cNvPr id="600" name="楕円 599"/>
        <xdr:cNvSpPr/>
      </xdr:nvSpPr>
      <xdr:spPr>
        <a:xfrm>
          <a:off x="15430500" y="96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131094</xdr:rowOff>
    </xdr:from>
    <xdr:ext cx="534377" cy="259045"/>
    <xdr:sp macro="" textlink="">
      <xdr:nvSpPr>
        <xdr:cNvPr id="601" name="テキスト ボックス 600"/>
        <xdr:cNvSpPr txBox="1"/>
      </xdr:nvSpPr>
      <xdr:spPr>
        <a:xfrm>
          <a:off x="15214111" y="938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162319</xdr:rowOff>
    </xdr:from>
    <xdr:to>
      <xdr:col>76</xdr:col>
      <xdr:colOff>165100</xdr:colOff>
      <xdr:row>55</xdr:row>
      <xdr:rowOff>92469</xdr:rowOff>
    </xdr:to>
    <xdr:sp macro="" textlink="">
      <xdr:nvSpPr>
        <xdr:cNvPr id="602" name="楕円 601"/>
        <xdr:cNvSpPr/>
      </xdr:nvSpPr>
      <xdr:spPr>
        <a:xfrm>
          <a:off x="14541500" y="942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108996</xdr:rowOff>
    </xdr:from>
    <xdr:ext cx="534377" cy="259045"/>
    <xdr:sp macro="" textlink="">
      <xdr:nvSpPr>
        <xdr:cNvPr id="603" name="テキスト ボックス 602"/>
        <xdr:cNvSpPr txBox="1"/>
      </xdr:nvSpPr>
      <xdr:spPr>
        <a:xfrm>
          <a:off x="14325111" y="919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59220</xdr:rowOff>
    </xdr:from>
    <xdr:to>
      <xdr:col>72</xdr:col>
      <xdr:colOff>38100</xdr:colOff>
      <xdr:row>57</xdr:row>
      <xdr:rowOff>160820</xdr:rowOff>
    </xdr:to>
    <xdr:sp macro="" textlink="">
      <xdr:nvSpPr>
        <xdr:cNvPr id="604" name="楕円 603"/>
        <xdr:cNvSpPr/>
      </xdr:nvSpPr>
      <xdr:spPr>
        <a:xfrm>
          <a:off x="13652500" y="98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151947</xdr:rowOff>
    </xdr:from>
    <xdr:ext cx="534377" cy="259045"/>
    <xdr:sp macro="" textlink="">
      <xdr:nvSpPr>
        <xdr:cNvPr id="605" name="テキスト ボックス 604"/>
        <xdr:cNvSpPr txBox="1"/>
      </xdr:nvSpPr>
      <xdr:spPr>
        <a:xfrm>
          <a:off x="13436111" y="992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38341</xdr:rowOff>
    </xdr:from>
    <xdr:to>
      <xdr:col>67</xdr:col>
      <xdr:colOff>101600</xdr:colOff>
      <xdr:row>58</xdr:row>
      <xdr:rowOff>139941</xdr:rowOff>
    </xdr:to>
    <xdr:sp macro="" textlink="">
      <xdr:nvSpPr>
        <xdr:cNvPr id="606" name="楕円 605"/>
        <xdr:cNvSpPr/>
      </xdr:nvSpPr>
      <xdr:spPr>
        <a:xfrm>
          <a:off x="12763500" y="99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131068</xdr:rowOff>
    </xdr:from>
    <xdr:ext cx="534377" cy="259045"/>
    <xdr:sp macro="" textlink="">
      <xdr:nvSpPr>
        <xdr:cNvPr id="607" name="テキスト ボックス 606"/>
        <xdr:cNvSpPr txBox="1"/>
      </xdr:nvSpPr>
      <xdr:spPr>
        <a:xfrm>
          <a:off x="12547111" y="1007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16,928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115545</xdr:rowOff>
    </xdr:from>
    <xdr:to>
      <xdr:col>85</xdr:col>
      <xdr:colOff>127000</xdr:colOff>
      <xdr:row>79</xdr:row>
      <xdr:rowOff>15723</xdr:rowOff>
    </xdr:to>
    <xdr:cxnSp macro="">
      <xdr:nvCxnSpPr>
        <xdr:cNvPr id="636" name="直線コネクタ 635"/>
        <xdr:cNvCxnSpPr/>
      </xdr:nvCxnSpPr>
      <xdr:spPr>
        <a:xfrm>
          <a:off x="15481300" y="13488645"/>
          <a:ext cx="8382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115545</xdr:rowOff>
    </xdr:from>
    <xdr:to>
      <xdr:col>81</xdr:col>
      <xdr:colOff>50800</xdr:colOff>
      <xdr:row>79</xdr:row>
      <xdr:rowOff>43917</xdr:rowOff>
    </xdr:to>
    <xdr:cxnSp macro="">
      <xdr:nvCxnSpPr>
        <xdr:cNvPr id="639" name="直線コネクタ 638"/>
        <xdr:cNvCxnSpPr/>
      </xdr:nvCxnSpPr>
      <xdr:spPr>
        <a:xfrm flipV="1">
          <a:off x="14592300" y="13488645"/>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34697</xdr:rowOff>
    </xdr:from>
    <xdr:to>
      <xdr:col>76</xdr:col>
      <xdr:colOff>114300</xdr:colOff>
      <xdr:row>79</xdr:row>
      <xdr:rowOff>43917</xdr:rowOff>
    </xdr:to>
    <xdr:cxnSp macro="">
      <xdr:nvCxnSpPr>
        <xdr:cNvPr id="642" name="直線コネクタ 641"/>
        <xdr:cNvCxnSpPr/>
      </xdr:nvCxnSpPr>
      <xdr:spPr>
        <a:xfrm>
          <a:off x="13703300" y="13579247"/>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34697</xdr:rowOff>
    </xdr:from>
    <xdr:to>
      <xdr:col>71</xdr:col>
      <xdr:colOff>177800</xdr:colOff>
      <xdr:row>79</xdr:row>
      <xdr:rowOff>44450</xdr:rowOff>
    </xdr:to>
    <xdr:cxnSp macro="">
      <xdr:nvCxnSpPr>
        <xdr:cNvPr id="645" name="直線コネクタ 644"/>
        <xdr:cNvCxnSpPr/>
      </xdr:nvCxnSpPr>
      <xdr:spPr>
        <a:xfrm flipV="1">
          <a:off x="12814300" y="13579247"/>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136373</xdr:rowOff>
    </xdr:from>
    <xdr:to>
      <xdr:col>85</xdr:col>
      <xdr:colOff>177800</xdr:colOff>
      <xdr:row>79</xdr:row>
      <xdr:rowOff>66523</xdr:rowOff>
    </xdr:to>
    <xdr:sp macro="" textlink="">
      <xdr:nvSpPr>
        <xdr:cNvPr id="655" name="楕円 654"/>
        <xdr:cNvSpPr/>
      </xdr:nvSpPr>
      <xdr:spPr>
        <a:xfrm>
          <a:off x="16268700" y="135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51300</xdr:rowOff>
    </xdr:from>
    <xdr:ext cx="378565" cy="259045"/>
    <xdr:sp macro="" textlink="">
      <xdr:nvSpPr>
        <xdr:cNvPr id="656" name="災害復旧費該当値テキスト"/>
        <xdr:cNvSpPr txBox="1"/>
      </xdr:nvSpPr>
      <xdr:spPr>
        <a:xfrm>
          <a:off x="16370300" y="13424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64745</xdr:rowOff>
    </xdr:from>
    <xdr:to>
      <xdr:col>81</xdr:col>
      <xdr:colOff>101600</xdr:colOff>
      <xdr:row>78</xdr:row>
      <xdr:rowOff>166345</xdr:rowOff>
    </xdr:to>
    <xdr:sp macro="" textlink="">
      <xdr:nvSpPr>
        <xdr:cNvPr id="657" name="楕円 656"/>
        <xdr:cNvSpPr/>
      </xdr:nvSpPr>
      <xdr:spPr>
        <a:xfrm>
          <a:off x="15430500" y="134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157472</xdr:rowOff>
    </xdr:from>
    <xdr:ext cx="469744" cy="259045"/>
    <xdr:sp macro="" textlink="">
      <xdr:nvSpPr>
        <xdr:cNvPr id="658" name="テキスト ボックス 657"/>
        <xdr:cNvSpPr txBox="1"/>
      </xdr:nvSpPr>
      <xdr:spPr>
        <a:xfrm>
          <a:off x="15246428" y="1353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164567</xdr:rowOff>
    </xdr:from>
    <xdr:to>
      <xdr:col>76</xdr:col>
      <xdr:colOff>165100</xdr:colOff>
      <xdr:row>79</xdr:row>
      <xdr:rowOff>94717</xdr:rowOff>
    </xdr:to>
    <xdr:sp macro="" textlink="">
      <xdr:nvSpPr>
        <xdr:cNvPr id="659" name="楕円 658"/>
        <xdr:cNvSpPr/>
      </xdr:nvSpPr>
      <xdr:spPr>
        <a:xfrm>
          <a:off x="145415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85844</xdr:rowOff>
    </xdr:from>
    <xdr:ext cx="249299" cy="259045"/>
    <xdr:sp macro="" textlink="">
      <xdr:nvSpPr>
        <xdr:cNvPr id="660" name="テキスト ボックス 659"/>
        <xdr:cNvSpPr txBox="1"/>
      </xdr:nvSpPr>
      <xdr:spPr>
        <a:xfrm>
          <a:off x="14467650" y="13630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155347</xdr:rowOff>
    </xdr:from>
    <xdr:to>
      <xdr:col>72</xdr:col>
      <xdr:colOff>38100</xdr:colOff>
      <xdr:row>79</xdr:row>
      <xdr:rowOff>85497</xdr:rowOff>
    </xdr:to>
    <xdr:sp macro="" textlink="">
      <xdr:nvSpPr>
        <xdr:cNvPr id="661" name="楕円 660"/>
        <xdr:cNvSpPr/>
      </xdr:nvSpPr>
      <xdr:spPr>
        <a:xfrm>
          <a:off x="13652500" y="135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76624</xdr:rowOff>
    </xdr:from>
    <xdr:ext cx="378565" cy="259045"/>
    <xdr:sp macro="" textlink="">
      <xdr:nvSpPr>
        <xdr:cNvPr id="662" name="テキスト ボックス 661"/>
        <xdr:cNvSpPr txBox="1"/>
      </xdr:nvSpPr>
      <xdr:spPr>
        <a:xfrm>
          <a:off x="13514017" y="13621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113,544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168047</xdr:rowOff>
    </xdr:from>
    <xdr:to>
      <xdr:col>85</xdr:col>
      <xdr:colOff>127000</xdr:colOff>
      <xdr:row>97</xdr:row>
      <xdr:rowOff>5956</xdr:rowOff>
    </xdr:to>
    <xdr:cxnSp macro="">
      <xdr:nvCxnSpPr>
        <xdr:cNvPr id="693" name="直線コネクタ 692"/>
        <xdr:cNvCxnSpPr/>
      </xdr:nvCxnSpPr>
      <xdr:spPr>
        <a:xfrm>
          <a:off x="15481300" y="16627247"/>
          <a:ext cx="838200" cy="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154496</xdr:rowOff>
    </xdr:from>
    <xdr:to>
      <xdr:col>81</xdr:col>
      <xdr:colOff>50800</xdr:colOff>
      <xdr:row>96</xdr:row>
      <xdr:rowOff>168047</xdr:rowOff>
    </xdr:to>
    <xdr:cxnSp macro="">
      <xdr:nvCxnSpPr>
        <xdr:cNvPr id="696" name="直線コネクタ 695"/>
        <xdr:cNvCxnSpPr/>
      </xdr:nvCxnSpPr>
      <xdr:spPr>
        <a:xfrm>
          <a:off x="14592300" y="16613696"/>
          <a:ext cx="8890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138531</xdr:rowOff>
    </xdr:from>
    <xdr:to>
      <xdr:col>76</xdr:col>
      <xdr:colOff>114300</xdr:colOff>
      <xdr:row>96</xdr:row>
      <xdr:rowOff>154496</xdr:rowOff>
    </xdr:to>
    <xdr:cxnSp macro="">
      <xdr:nvCxnSpPr>
        <xdr:cNvPr id="699" name="直線コネクタ 698"/>
        <xdr:cNvCxnSpPr/>
      </xdr:nvCxnSpPr>
      <xdr:spPr>
        <a:xfrm>
          <a:off x="13703300" y="16597731"/>
          <a:ext cx="8890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103848</xdr:rowOff>
    </xdr:from>
    <xdr:to>
      <xdr:col>71</xdr:col>
      <xdr:colOff>177800</xdr:colOff>
      <xdr:row>96</xdr:row>
      <xdr:rowOff>138531</xdr:rowOff>
    </xdr:to>
    <xdr:cxnSp macro="">
      <xdr:nvCxnSpPr>
        <xdr:cNvPr id="702" name="直線コネクタ 701"/>
        <xdr:cNvCxnSpPr/>
      </xdr:nvCxnSpPr>
      <xdr:spPr>
        <a:xfrm>
          <a:off x="12814300" y="16563048"/>
          <a:ext cx="889000" cy="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126606</xdr:rowOff>
    </xdr:from>
    <xdr:to>
      <xdr:col>85</xdr:col>
      <xdr:colOff>177800</xdr:colOff>
      <xdr:row>97</xdr:row>
      <xdr:rowOff>56756</xdr:rowOff>
    </xdr:to>
    <xdr:sp macro="" textlink="">
      <xdr:nvSpPr>
        <xdr:cNvPr id="712" name="楕円 711"/>
        <xdr:cNvSpPr/>
      </xdr:nvSpPr>
      <xdr:spPr>
        <a:xfrm>
          <a:off x="16268700" y="165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105033</xdr:rowOff>
    </xdr:from>
    <xdr:ext cx="534377" cy="259045"/>
    <xdr:sp macro="" textlink="">
      <xdr:nvSpPr>
        <xdr:cNvPr id="713" name="公債費該当値テキスト"/>
        <xdr:cNvSpPr txBox="1"/>
      </xdr:nvSpPr>
      <xdr:spPr>
        <a:xfrm>
          <a:off x="16370300" y="165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117247</xdr:rowOff>
    </xdr:from>
    <xdr:to>
      <xdr:col>81</xdr:col>
      <xdr:colOff>101600</xdr:colOff>
      <xdr:row>97</xdr:row>
      <xdr:rowOff>47397</xdr:rowOff>
    </xdr:to>
    <xdr:sp macro="" textlink="">
      <xdr:nvSpPr>
        <xdr:cNvPr id="714" name="楕円 713"/>
        <xdr:cNvSpPr/>
      </xdr:nvSpPr>
      <xdr:spPr>
        <a:xfrm>
          <a:off x="15430500" y="165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38524</xdr:rowOff>
    </xdr:from>
    <xdr:ext cx="534377" cy="259045"/>
    <xdr:sp macro="" textlink="">
      <xdr:nvSpPr>
        <xdr:cNvPr id="715" name="テキスト ボックス 714"/>
        <xdr:cNvSpPr txBox="1"/>
      </xdr:nvSpPr>
      <xdr:spPr>
        <a:xfrm>
          <a:off x="15214111" y="166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103696</xdr:rowOff>
    </xdr:from>
    <xdr:to>
      <xdr:col>76</xdr:col>
      <xdr:colOff>165100</xdr:colOff>
      <xdr:row>97</xdr:row>
      <xdr:rowOff>33846</xdr:rowOff>
    </xdr:to>
    <xdr:sp macro="" textlink="">
      <xdr:nvSpPr>
        <xdr:cNvPr id="716" name="楕円 715"/>
        <xdr:cNvSpPr/>
      </xdr:nvSpPr>
      <xdr:spPr>
        <a:xfrm>
          <a:off x="14541500" y="165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24973</xdr:rowOff>
    </xdr:from>
    <xdr:ext cx="534377" cy="259045"/>
    <xdr:sp macro="" textlink="">
      <xdr:nvSpPr>
        <xdr:cNvPr id="717" name="テキスト ボックス 716"/>
        <xdr:cNvSpPr txBox="1"/>
      </xdr:nvSpPr>
      <xdr:spPr>
        <a:xfrm>
          <a:off x="14325111" y="166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87731</xdr:rowOff>
    </xdr:from>
    <xdr:to>
      <xdr:col>72</xdr:col>
      <xdr:colOff>38100</xdr:colOff>
      <xdr:row>97</xdr:row>
      <xdr:rowOff>17881</xdr:rowOff>
    </xdr:to>
    <xdr:sp macro="" textlink="">
      <xdr:nvSpPr>
        <xdr:cNvPr id="718" name="楕円 717"/>
        <xdr:cNvSpPr/>
      </xdr:nvSpPr>
      <xdr:spPr>
        <a:xfrm>
          <a:off x="13652500" y="165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9008</xdr:rowOff>
    </xdr:from>
    <xdr:ext cx="534377" cy="259045"/>
    <xdr:sp macro="" textlink="">
      <xdr:nvSpPr>
        <xdr:cNvPr id="719" name="テキスト ボックス 718"/>
        <xdr:cNvSpPr txBox="1"/>
      </xdr:nvSpPr>
      <xdr:spPr>
        <a:xfrm>
          <a:off x="13436111" y="166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53048</xdr:rowOff>
    </xdr:from>
    <xdr:to>
      <xdr:col>67</xdr:col>
      <xdr:colOff>101600</xdr:colOff>
      <xdr:row>96</xdr:row>
      <xdr:rowOff>154648</xdr:rowOff>
    </xdr:to>
    <xdr:sp macro="" textlink="">
      <xdr:nvSpPr>
        <xdr:cNvPr id="720" name="楕円 719"/>
        <xdr:cNvSpPr/>
      </xdr:nvSpPr>
      <xdr:spPr>
        <a:xfrm>
          <a:off x="12763500" y="1651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171175</xdr:rowOff>
    </xdr:from>
    <xdr:ext cx="534377" cy="259045"/>
    <xdr:sp macro="" textlink="">
      <xdr:nvSpPr>
        <xdr:cNvPr id="721" name="テキスト ボックス 720"/>
        <xdr:cNvSpPr txBox="1"/>
      </xdr:nvSpPr>
      <xdr:spPr>
        <a:xfrm>
          <a:off x="12547111" y="1628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最も大きい構成項目</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である</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民生費は、住民一人</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当たり</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167,844</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円となっている。民生費のうち</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生活保護費</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年度と比較し</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ほぼ横ばいとなっているものの、障がい者自立支援給付費などの増加に伴い依然として</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高</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い</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水準を推移</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しており</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類似団体内平均値を上回っている。教育費では、住民一人</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当たり</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33,129</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円となり、中学校整備に係る事業費</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が減となったことにより類似団体内平均値を下回った。衛生</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費は、住民一人</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当たり</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32,790</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円となり、四條畷市交野市清掃施設組合への新ごみ処理施設に伴う負担金などが要因とな</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類似団体内平均値を上回</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ることとなった</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財政調整基金残高は、平成</a:t>
          </a:r>
          <a:r>
            <a:rPr kumimoji="1" lang="en-US" altLang="ja-JP"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20</a:t>
          </a:r>
          <a:r>
            <a:rPr kumimoji="1" lang="ja-JP" altLang="en-US"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年度の実質収支黒字への転換以降、計画的に管理していることもあり、平成</a:t>
          </a:r>
          <a:r>
            <a:rPr kumimoji="1" lang="en-US" altLang="ja-JP"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21</a:t>
          </a:r>
          <a:r>
            <a:rPr kumimoji="1" lang="ja-JP" altLang="en-US"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年度以降標準財政規模の</a:t>
          </a:r>
          <a:r>
            <a:rPr kumimoji="1" lang="en-US" altLang="ja-JP"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10%</a:t>
          </a:r>
          <a:r>
            <a:rPr kumimoji="1" lang="ja-JP" altLang="en-US"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以上を維持し続けている。令和元年度は執行管理の徹底などにより基金の取崩をしなかったため、基金残高は増となった。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実質収支額は、平成</a:t>
          </a:r>
          <a:r>
            <a:rPr kumimoji="1" lang="en-US" altLang="ja-JP"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20</a:t>
          </a:r>
          <a:r>
            <a:rPr kumimoji="1" lang="ja-JP" altLang="en-US" sz="11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年度の黒字への転換以降、継続した行財政改革により黒字を維持しており、令和元年度は、歳出では中学校整備事業の影響による普通建設事業費の減、歳入においては普通交付税等の増もあり、前年度より改善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一般会計を含む全会計が黒字となった。</a:t>
          </a:r>
          <a:endParaRPr kumimoji="0"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今後、下水道事業会計においては、人口の減少により有収水量が減少していくことなどにより、収支が悪化する可能性があることから経営戦略を見直すとともに進捗管理に努めていく。また、その他の会計においても持続可能な財政運営が図れるよう事務改善を向上させ安定した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30shijonawate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60.9</v>
          </cell>
          <cell r="BX53">
            <v>62.1</v>
          </cell>
        </row>
        <row r="55">
          <cell r="AN55" t="str">
            <v>類似団体内平均値</v>
          </cell>
          <cell r="BP55">
            <v>33.6</v>
          </cell>
          <cell r="BX55">
            <v>35.299999999999997</v>
          </cell>
        </row>
        <row r="57">
          <cell r="BP57">
            <v>56.8</v>
          </cell>
          <cell r="BX57">
            <v>60.4</v>
          </cell>
        </row>
        <row r="72">
          <cell r="BP72" t="str">
            <v>H27</v>
          </cell>
          <cell r="BX72" t="str">
            <v>H28</v>
          </cell>
          <cell r="CF72" t="str">
            <v>H29</v>
          </cell>
          <cell r="CN72" t="str">
            <v>H30</v>
          </cell>
          <cell r="CV72" t="str">
            <v>R01</v>
          </cell>
        </row>
        <row r="73">
          <cell r="AN73" t="str">
            <v>当該団体値</v>
          </cell>
        </row>
        <row r="75">
          <cell r="BP75">
            <v>7.9</v>
          </cell>
          <cell r="BX75">
            <v>6.8</v>
          </cell>
          <cell r="CF75">
            <v>6.1</v>
          </cell>
          <cell r="CN75">
            <v>5.6</v>
          </cell>
          <cell r="CV75">
            <v>5.6</v>
          </cell>
        </row>
        <row r="77">
          <cell r="AN77" t="str">
            <v>類似団体内平均値</v>
          </cell>
          <cell r="BP77">
            <v>33.6</v>
          </cell>
          <cell r="BX77">
            <v>35.299999999999997</v>
          </cell>
          <cell r="CF77">
            <v>31.9</v>
          </cell>
          <cell r="CN77">
            <v>24.2</v>
          </cell>
          <cell r="CV77">
            <v>22.1</v>
          </cell>
        </row>
        <row r="79">
          <cell r="BP79">
            <v>7</v>
          </cell>
          <cell r="BX79">
            <v>6.9</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19881297</v>
      </c>
      <c r="BO4" s="424"/>
      <c r="BP4" s="424"/>
      <c r="BQ4" s="424"/>
      <c r="BR4" s="424"/>
      <c r="BS4" s="424"/>
      <c r="BT4" s="424"/>
      <c r="BU4" s="425"/>
      <c r="BV4" s="423">
        <v>19951470</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3.6</v>
      </c>
      <c r="CU4" s="608"/>
      <c r="CV4" s="608"/>
      <c r="CW4" s="608"/>
      <c r="CX4" s="608"/>
      <c r="CY4" s="608"/>
      <c r="CZ4" s="608"/>
      <c r="DA4" s="609"/>
      <c r="DB4" s="607">
        <v>3.5</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19448028</v>
      </c>
      <c r="BO5" s="429"/>
      <c r="BP5" s="429"/>
      <c r="BQ5" s="429"/>
      <c r="BR5" s="429"/>
      <c r="BS5" s="429"/>
      <c r="BT5" s="429"/>
      <c r="BU5" s="430"/>
      <c r="BV5" s="428">
        <v>19544700</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96.9</v>
      </c>
      <c r="CU5" s="399"/>
      <c r="CV5" s="399"/>
      <c r="CW5" s="399"/>
      <c r="CX5" s="399"/>
      <c r="CY5" s="399"/>
      <c r="CZ5" s="399"/>
      <c r="DA5" s="400"/>
      <c r="DB5" s="398">
        <v>95.1</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433269</v>
      </c>
      <c r="BO6" s="429"/>
      <c r="BP6" s="429"/>
      <c r="BQ6" s="429"/>
      <c r="BR6" s="429"/>
      <c r="BS6" s="429"/>
      <c r="BT6" s="429"/>
      <c r="BU6" s="430"/>
      <c r="BV6" s="428">
        <v>406770</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102.6</v>
      </c>
      <c r="CU6" s="582"/>
      <c r="CV6" s="582"/>
      <c r="CW6" s="582"/>
      <c r="CX6" s="582"/>
      <c r="CY6" s="582"/>
      <c r="CZ6" s="582"/>
      <c r="DA6" s="583"/>
      <c r="DB6" s="581">
        <v>101.8</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11559</v>
      </c>
      <c r="BO7" s="429"/>
      <c r="BP7" s="429"/>
      <c r="BQ7" s="429"/>
      <c r="BR7" s="429"/>
      <c r="BS7" s="429"/>
      <c r="BT7" s="429"/>
      <c r="BU7" s="430"/>
      <c r="BV7" s="428">
        <v>1971</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11729913</v>
      </c>
      <c r="CU7" s="429"/>
      <c r="CV7" s="429"/>
      <c r="CW7" s="429"/>
      <c r="CX7" s="429"/>
      <c r="CY7" s="429"/>
      <c r="CZ7" s="429"/>
      <c r="DA7" s="430"/>
      <c r="DB7" s="428">
        <v>11708259</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421710</v>
      </c>
      <c r="BO8" s="429"/>
      <c r="BP8" s="429"/>
      <c r="BQ8" s="429"/>
      <c r="BR8" s="429"/>
      <c r="BS8" s="429"/>
      <c r="BT8" s="429"/>
      <c r="BU8" s="430"/>
      <c r="BV8" s="428">
        <v>404799</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0.62</v>
      </c>
      <c r="CU8" s="542"/>
      <c r="CV8" s="542"/>
      <c r="CW8" s="542"/>
      <c r="CX8" s="542"/>
      <c r="CY8" s="542"/>
      <c r="CZ8" s="542"/>
      <c r="DA8" s="543"/>
      <c r="DB8" s="541">
        <v>0.63</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56075</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94</v>
      </c>
      <c r="AV9" s="486"/>
      <c r="AW9" s="486"/>
      <c r="AX9" s="486"/>
      <c r="AY9" s="408" t="s">
        <v>115</v>
      </c>
      <c r="AZ9" s="409"/>
      <c r="BA9" s="409"/>
      <c r="BB9" s="409"/>
      <c r="BC9" s="409"/>
      <c r="BD9" s="409"/>
      <c r="BE9" s="409"/>
      <c r="BF9" s="409"/>
      <c r="BG9" s="409"/>
      <c r="BH9" s="409"/>
      <c r="BI9" s="409"/>
      <c r="BJ9" s="409"/>
      <c r="BK9" s="409"/>
      <c r="BL9" s="409"/>
      <c r="BM9" s="410"/>
      <c r="BN9" s="428">
        <v>16911</v>
      </c>
      <c r="BO9" s="429"/>
      <c r="BP9" s="429"/>
      <c r="BQ9" s="429"/>
      <c r="BR9" s="429"/>
      <c r="BS9" s="429"/>
      <c r="BT9" s="429"/>
      <c r="BU9" s="430"/>
      <c r="BV9" s="428">
        <v>30553</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12.3</v>
      </c>
      <c r="CU9" s="399"/>
      <c r="CV9" s="399"/>
      <c r="CW9" s="399"/>
      <c r="CX9" s="399"/>
      <c r="CY9" s="399"/>
      <c r="CZ9" s="399"/>
      <c r="DA9" s="400"/>
      <c r="DB9" s="398">
        <v>12.7</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57554</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203358</v>
      </c>
      <c r="BO10" s="429"/>
      <c r="BP10" s="429"/>
      <c r="BQ10" s="429"/>
      <c r="BR10" s="429"/>
      <c r="BS10" s="429"/>
      <c r="BT10" s="429"/>
      <c r="BU10" s="430"/>
      <c r="BV10" s="428">
        <v>188335</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11893</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55726</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180000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55090</v>
      </c>
      <c r="S13" s="532"/>
      <c r="T13" s="532"/>
      <c r="U13" s="532"/>
      <c r="V13" s="533"/>
      <c r="W13" s="519" t="s">
        <v>139</v>
      </c>
      <c r="X13" s="441"/>
      <c r="Y13" s="441"/>
      <c r="Z13" s="441"/>
      <c r="AA13" s="441"/>
      <c r="AB13" s="442"/>
      <c r="AC13" s="404">
        <v>141</v>
      </c>
      <c r="AD13" s="405"/>
      <c r="AE13" s="405"/>
      <c r="AF13" s="405"/>
      <c r="AG13" s="406"/>
      <c r="AH13" s="404">
        <v>106</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220269</v>
      </c>
      <c r="BO13" s="429"/>
      <c r="BP13" s="429"/>
      <c r="BQ13" s="429"/>
      <c r="BR13" s="429"/>
      <c r="BS13" s="429"/>
      <c r="BT13" s="429"/>
      <c r="BU13" s="430"/>
      <c r="BV13" s="428">
        <v>50781</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5.6</v>
      </c>
      <c r="CU13" s="399"/>
      <c r="CV13" s="399"/>
      <c r="CW13" s="399"/>
      <c r="CX13" s="399"/>
      <c r="CY13" s="399"/>
      <c r="CZ13" s="399"/>
      <c r="DA13" s="400"/>
      <c r="DB13" s="398">
        <v>5.6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55802</v>
      </c>
      <c r="S14" s="532"/>
      <c r="T14" s="532"/>
      <c r="U14" s="532"/>
      <c r="V14" s="533"/>
      <c r="W14" s="534"/>
      <c r="X14" s="444"/>
      <c r="Y14" s="444"/>
      <c r="Z14" s="444"/>
      <c r="AA14" s="444"/>
      <c r="AB14" s="445"/>
      <c r="AC14" s="524">
        <v>0.6</v>
      </c>
      <c r="AD14" s="525"/>
      <c r="AE14" s="525"/>
      <c r="AF14" s="525"/>
      <c r="AG14" s="526"/>
      <c r="AH14" s="524">
        <v>0.5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t="s">
        <v>137</v>
      </c>
      <c r="CU14" s="536"/>
      <c r="CV14" s="536"/>
      <c r="CW14" s="536"/>
      <c r="CX14" s="536"/>
      <c r="CY14" s="536"/>
      <c r="CZ14" s="536"/>
      <c r="DA14" s="537"/>
      <c r="DB14" s="535" t="s">
        <v>137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138</v>
      </c>
      <c r="N15" s="529"/>
      <c r="O15" s="529"/>
      <c r="P15" s="529"/>
      <c r="Q15" s="530"/>
      <c r="R15" s="531">
        <v>55241</v>
      </c>
      <c r="S15" s="532"/>
      <c r="T15" s="532"/>
      <c r="U15" s="532"/>
      <c r="V15" s="533"/>
      <c r="W15" s="519" t="s">
        <v>146</v>
      </c>
      <c r="X15" s="441"/>
      <c r="Y15" s="441"/>
      <c r="Z15" s="441"/>
      <c r="AA15" s="441"/>
      <c r="AB15" s="442"/>
      <c r="AC15" s="404">
        <v>6329</v>
      </c>
      <c r="AD15" s="405"/>
      <c r="AE15" s="405"/>
      <c r="AF15" s="405"/>
      <c r="AG15" s="406"/>
      <c r="AH15" s="404">
        <v>6431</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5793507</v>
      </c>
      <c r="BO15" s="424"/>
      <c r="BP15" s="424"/>
      <c r="BQ15" s="424"/>
      <c r="BR15" s="424"/>
      <c r="BS15" s="424"/>
      <c r="BT15" s="424"/>
      <c r="BU15" s="425"/>
      <c r="BV15" s="423">
        <v>5778361</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28</v>
      </c>
      <c r="AD16" s="525"/>
      <c r="AE16" s="525"/>
      <c r="AF16" s="525"/>
      <c r="AG16" s="526"/>
      <c r="AH16" s="524">
        <v>28.8</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9495703</v>
      </c>
      <c r="BO16" s="429"/>
      <c r="BP16" s="429"/>
      <c r="BQ16" s="429"/>
      <c r="BR16" s="429"/>
      <c r="BS16" s="429"/>
      <c r="BT16" s="429"/>
      <c r="BU16" s="430"/>
      <c r="BV16" s="428">
        <v>9328543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16114</v>
      </c>
      <c r="AD17" s="405"/>
      <c r="AE17" s="405"/>
      <c r="AF17" s="405"/>
      <c r="AG17" s="406"/>
      <c r="AH17" s="404">
        <v>15793</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7408988</v>
      </c>
      <c r="BO17" s="429"/>
      <c r="BP17" s="429"/>
      <c r="BQ17" s="429"/>
      <c r="BR17" s="429"/>
      <c r="BS17" s="429"/>
      <c r="BT17" s="429"/>
      <c r="BU17" s="430"/>
      <c r="BV17" s="428">
        <v>7369658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18.690000000000001</v>
      </c>
      <c r="M18" s="493"/>
      <c r="N18" s="493"/>
      <c r="O18" s="493"/>
      <c r="P18" s="493"/>
      <c r="Q18" s="493"/>
      <c r="R18" s="494"/>
      <c r="S18" s="494"/>
      <c r="T18" s="494"/>
      <c r="U18" s="494"/>
      <c r="V18" s="495"/>
      <c r="W18" s="509"/>
      <c r="X18" s="510"/>
      <c r="Y18" s="510"/>
      <c r="Z18" s="510"/>
      <c r="AA18" s="510"/>
      <c r="AB18" s="520"/>
      <c r="AC18" s="392">
        <v>71.400000000000006</v>
      </c>
      <c r="AD18" s="393"/>
      <c r="AE18" s="393"/>
      <c r="AF18" s="393"/>
      <c r="AG18" s="496"/>
      <c r="AH18" s="392">
        <v>70.7</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11621255</v>
      </c>
      <c r="BO18" s="429"/>
      <c r="BP18" s="429"/>
      <c r="BQ18" s="429"/>
      <c r="BR18" s="429"/>
      <c r="BS18" s="429"/>
      <c r="BT18" s="429"/>
      <c r="BU18" s="430"/>
      <c r="BV18" s="428">
        <v>11312038</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3000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13600777</v>
      </c>
      <c r="BO19" s="429"/>
      <c r="BP19" s="429"/>
      <c r="BQ19" s="429"/>
      <c r="BR19" s="429"/>
      <c r="BS19" s="429"/>
      <c r="BT19" s="429"/>
      <c r="BU19" s="430"/>
      <c r="BV19" s="428">
        <v>13566022</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22089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15505875</v>
      </c>
      <c r="BO23" s="429"/>
      <c r="BP23" s="429"/>
      <c r="BQ23" s="429"/>
      <c r="BR23" s="429"/>
      <c r="BS23" s="429"/>
      <c r="BT23" s="429"/>
      <c r="BU23" s="430"/>
      <c r="BV23" s="428">
        <v>16126511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6440</v>
      </c>
      <c r="R24" s="405"/>
      <c r="S24" s="405"/>
      <c r="T24" s="405"/>
      <c r="U24" s="405"/>
      <c r="V24" s="406"/>
      <c r="W24" s="470"/>
      <c r="X24" s="461"/>
      <c r="Y24" s="462"/>
      <c r="Z24" s="401" t="s">
        <v>170</v>
      </c>
      <c r="AA24" s="402"/>
      <c r="AB24" s="402"/>
      <c r="AC24" s="402"/>
      <c r="AD24" s="402"/>
      <c r="AE24" s="402"/>
      <c r="AF24" s="402"/>
      <c r="AG24" s="403"/>
      <c r="AH24" s="404">
        <v>284</v>
      </c>
      <c r="AI24" s="405"/>
      <c r="AJ24" s="405"/>
      <c r="AK24" s="405"/>
      <c r="AL24" s="406"/>
      <c r="AM24" s="404">
        <v>836948</v>
      </c>
      <c r="AN24" s="405"/>
      <c r="AO24" s="405"/>
      <c r="AP24" s="405"/>
      <c r="AQ24" s="405"/>
      <c r="AR24" s="406"/>
      <c r="AS24" s="404">
        <v>2947</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11544739</v>
      </c>
      <c r="BO24" s="429"/>
      <c r="BP24" s="429"/>
      <c r="BQ24" s="429"/>
      <c r="BR24" s="429"/>
      <c r="BS24" s="429"/>
      <c r="BT24" s="429"/>
      <c r="BU24" s="430"/>
      <c r="BV24" s="428">
        <v>11574981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7900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174</v>
      </c>
      <c r="AN25" s="405"/>
      <c r="AO25" s="405"/>
      <c r="AP25" s="405"/>
      <c r="AQ25" s="405"/>
      <c r="AR25" s="406"/>
      <c r="AS25" s="404" t="s">
        <v>174</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1380865</v>
      </c>
      <c r="BO25" s="424"/>
      <c r="BP25" s="424"/>
      <c r="BQ25" s="424"/>
      <c r="BR25" s="424"/>
      <c r="BS25" s="424"/>
      <c r="BT25" s="424"/>
      <c r="BU25" s="425"/>
      <c r="BV25" s="423">
        <v>1330397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7300</v>
      </c>
      <c r="R26" s="405"/>
      <c r="S26" s="405"/>
      <c r="T26" s="405"/>
      <c r="U26" s="405"/>
      <c r="V26" s="406"/>
      <c r="W26" s="470"/>
      <c r="X26" s="461"/>
      <c r="Y26" s="462"/>
      <c r="Z26" s="401" t="s">
        <v>177</v>
      </c>
      <c r="AA26" s="483"/>
      <c r="AB26" s="483"/>
      <c r="AC26" s="483"/>
      <c r="AD26" s="483"/>
      <c r="AE26" s="483"/>
      <c r="AF26" s="483"/>
      <c r="AG26" s="484"/>
      <c r="AH26" s="404">
        <v>14</v>
      </c>
      <c r="AI26" s="405"/>
      <c r="AJ26" s="405"/>
      <c r="AK26" s="405"/>
      <c r="AL26" s="406"/>
      <c r="AM26" s="404">
        <v>42196</v>
      </c>
      <c r="AN26" s="405"/>
      <c r="AO26" s="405"/>
      <c r="AP26" s="405"/>
      <c r="AQ26" s="405"/>
      <c r="AR26" s="406"/>
      <c r="AS26" s="404">
        <v>3014</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174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5900</v>
      </c>
      <c r="R27" s="405"/>
      <c r="S27" s="405"/>
      <c r="T27" s="405"/>
      <c r="U27" s="405"/>
      <c r="V27" s="406"/>
      <c r="W27" s="470"/>
      <c r="X27" s="461"/>
      <c r="Y27" s="462"/>
      <c r="Z27" s="401" t="s">
        <v>180</v>
      </c>
      <c r="AA27" s="402"/>
      <c r="AB27" s="402"/>
      <c r="AC27" s="402"/>
      <c r="AD27" s="402"/>
      <c r="AE27" s="402"/>
      <c r="AF27" s="402"/>
      <c r="AG27" s="403"/>
      <c r="AH27" s="404">
        <v>15</v>
      </c>
      <c r="AI27" s="405"/>
      <c r="AJ27" s="405"/>
      <c r="AK27" s="405"/>
      <c r="AL27" s="406"/>
      <c r="AM27" s="404">
        <v>53118</v>
      </c>
      <c r="AN27" s="405"/>
      <c r="AO27" s="405"/>
      <c r="AP27" s="405"/>
      <c r="AQ27" s="405"/>
      <c r="AR27" s="406"/>
      <c r="AS27" s="404">
        <v>3541</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t="s">
        <v>182</v>
      </c>
      <c r="BO27" s="432"/>
      <c r="BP27" s="432"/>
      <c r="BQ27" s="432"/>
      <c r="BR27" s="432"/>
      <c r="BS27" s="432"/>
      <c r="BT27" s="432"/>
      <c r="BU27" s="433"/>
      <c r="BV27" s="431" t="s">
        <v>174</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5550</v>
      </c>
      <c r="R28" s="405"/>
      <c r="S28" s="405"/>
      <c r="T28" s="405"/>
      <c r="U28" s="405"/>
      <c r="V28" s="406"/>
      <c r="W28" s="470"/>
      <c r="X28" s="461"/>
      <c r="Y28" s="462"/>
      <c r="Z28" s="401" t="s">
        <v>184</v>
      </c>
      <c r="AA28" s="402"/>
      <c r="AB28" s="402"/>
      <c r="AC28" s="402"/>
      <c r="AD28" s="402"/>
      <c r="AE28" s="402"/>
      <c r="AF28" s="402"/>
      <c r="AG28" s="403"/>
      <c r="AH28" s="404" t="s">
        <v>182</v>
      </c>
      <c r="AI28" s="405"/>
      <c r="AJ28" s="405"/>
      <c r="AK28" s="405"/>
      <c r="AL28" s="406"/>
      <c r="AM28" s="404" t="s">
        <v>174</v>
      </c>
      <c r="AN28" s="405"/>
      <c r="AO28" s="405"/>
      <c r="AP28" s="405"/>
      <c r="AQ28" s="405"/>
      <c r="AR28" s="406"/>
      <c r="AS28" s="404" t="s">
        <v>174</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1805386</v>
      </c>
      <c r="BO28" s="424"/>
      <c r="BP28" s="424"/>
      <c r="BQ28" s="424"/>
      <c r="BR28" s="424"/>
      <c r="BS28" s="424"/>
      <c r="BT28" s="424"/>
      <c r="BU28" s="425"/>
      <c r="BV28" s="423">
        <v>1602028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10</v>
      </c>
      <c r="M29" s="405"/>
      <c r="N29" s="405"/>
      <c r="O29" s="405"/>
      <c r="P29" s="406"/>
      <c r="Q29" s="404">
        <v>5300</v>
      </c>
      <c r="R29" s="405"/>
      <c r="S29" s="405"/>
      <c r="T29" s="405"/>
      <c r="U29" s="405"/>
      <c r="V29" s="406"/>
      <c r="W29" s="471"/>
      <c r="X29" s="472"/>
      <c r="Y29" s="473"/>
      <c r="Z29" s="401" t="s">
        <v>187</v>
      </c>
      <c r="AA29" s="402"/>
      <c r="AB29" s="402"/>
      <c r="AC29" s="402"/>
      <c r="AD29" s="402"/>
      <c r="AE29" s="402"/>
      <c r="AF29" s="402"/>
      <c r="AG29" s="403"/>
      <c r="AH29" s="404">
        <v>299</v>
      </c>
      <c r="AI29" s="405"/>
      <c r="AJ29" s="405"/>
      <c r="AK29" s="405"/>
      <c r="AL29" s="406"/>
      <c r="AM29" s="404">
        <v>890066</v>
      </c>
      <c r="AN29" s="405"/>
      <c r="AO29" s="405"/>
      <c r="AP29" s="405"/>
      <c r="AQ29" s="405"/>
      <c r="AR29" s="406"/>
      <c r="AS29" s="404">
        <v>2977</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51304</v>
      </c>
      <c r="BO29" s="429"/>
      <c r="BP29" s="429"/>
      <c r="BQ29" s="429"/>
      <c r="BR29" s="429"/>
      <c r="BS29" s="429"/>
      <c r="BT29" s="429"/>
      <c r="BU29" s="430"/>
      <c r="BV29" s="428">
        <v>51271</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97.2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3512131</v>
      </c>
      <c r="BO30" s="432"/>
      <c r="BP30" s="432"/>
      <c r="BQ30" s="432"/>
      <c r="BR30" s="432"/>
      <c r="BS30" s="432"/>
      <c r="BT30" s="432"/>
      <c r="BU30" s="433"/>
      <c r="BV30" s="431">
        <v>3235335</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199</v>
      </c>
      <c r="X33" s="390"/>
      <c r="Y33" s="390"/>
      <c r="Z33" s="390"/>
      <c r="AA33" s="390"/>
      <c r="AB33" s="390"/>
      <c r="AC33" s="390"/>
      <c r="AD33" s="390"/>
      <c r="AE33" s="390"/>
      <c r="AF33" s="390"/>
      <c r="AG33" s="390"/>
      <c r="AH33" s="390"/>
      <c r="AI33" s="390"/>
      <c r="AJ33" s="390"/>
      <c r="AK33" s="390"/>
      <c r="AL33" s="216"/>
      <c r="AM33" s="391" t="s">
        <v>198</v>
      </c>
      <c r="AN33" s="391"/>
      <c r="AO33" s="390" t="s">
        <v>197</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198</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IF('各会計、関係団体の財政状況及び健全化判断比率'!B30="","",'各会計、関係団体の財政状況及び健全化判断比率'!B30)</f>
        <v>下水道事業会計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6</v>
      </c>
      <c r="BX34" s="387"/>
      <c r="BY34" s="386" t="str">
        <f>IF('各会計、関係団体の財政状況及び健全化判断比率'!B68="","",'各会計、関係団体の財政状況及び健全化判断比率'!B68)</f>
        <v>淀川左岸水防事務組合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土地取得特別会計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7</v>
      </c>
      <c r="BX35" s="387"/>
      <c r="BY35" s="386" t="str">
        <f>IF('各会計、関係団体の財政状況及び健全化判断比率'!B69="","",'各会計、関係団体の財政状況及び健全化判断比率'!B69)</f>
        <v>飯盛霊園組合（一般会計）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8</v>
      </c>
      <c r="BX36" s="387"/>
      <c r="BY36" s="386" t="str">
        <f>IF('各会計、関係団体の財政状況及び健全化判断比率'!B70="","",'各会計、関係団体の財政状況及び健全化判断比率'!B70)</f>
        <v>飯盛霊園組合（霊園事業特別会計）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9</v>
      </c>
      <c r="BX37" s="387"/>
      <c r="BY37" s="386" t="str">
        <f>IF('各会計、関係団体の財政状況及び健全化判断比率'!B71="","",'各会計、関係団体の財政状況及び健全化判断比率'!B71)</f>
        <v>四條畷市交野市清掃施設組合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10</v>
      </c>
      <c r="BX38" s="387"/>
      <c r="BY38" s="386" t="str">
        <f>IF('各会計、関係団体の財政状況及び健全化判断比率'!B72="","",'各会計、関係団体の財政状況及び健全化判断比率'!B72)</f>
        <v>北河内４市リサイクル施設組合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11</v>
      </c>
      <c r="BX39" s="387"/>
      <c r="BY39" s="386" t="str">
        <f>IF('各会計、関係団体の財政状況及び健全化判断比率'!B73="","",'各会計、関係団体の財政状況及び健全化判断比率'!B73)</f>
        <v>くすのき広域連合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12</v>
      </c>
      <c r="BX40" s="387"/>
      <c r="BY40" s="386" t="str">
        <f>IF('各会計、関係団体の財政状況及び健全化判断比率'!B74="","",'各会計、関係団体の財政状況及び健全化判断比率'!B74)</f>
        <v>大阪府後期高齢者医療広域連合（一般会計）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13</v>
      </c>
      <c r="BX41" s="387"/>
      <c r="BY41" s="386" t="str">
        <f>IF('各会計、関係団体の財政状況及び健全化判断比率'!B75="","",'各会計、関係団体の財政状況及び健全化判断比率'!B75)</f>
        <v>大阪府後期高齢者医療広域連合（後期高齢者医療特別会計）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14</v>
      </c>
      <c r="BX42" s="387"/>
      <c r="BY42" s="386" t="str">
        <f>IF('各会計、関係団体の財政状況及び健全化判断比率'!B76="","",'各会計、関係団体の財政状況及び健全化判断比率'!B76)</f>
        <v>大阪広域水道企業団（水道事業会計）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15</v>
      </c>
      <c r="BX43" s="387"/>
      <c r="BY43" s="386" t="str">
        <f>IF('各会計、関係団体の財政状況及び健全化判断比率'!B77="","",'各会計、関係団体の財政状況及び健全化判断比率'!B77)</f>
        <v>大阪広域水道企業団（工業用水道事業会計）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mbhxGu7YDL+oY8/IUxnxPh+diw6CUTKrkPH1YniJb3NMJ2V2gC4HGNGFvqYc6QyxUCgBvX3r6CZvtNI2lvqsiw==" saltValue="a4oeEVaX2MFJMelLoSJ+g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0" t="s">
        <v>564</v>
      </c>
      <c r="D34" s="1210"/>
      <c r="E34" s="1211"/>
      <c r="F34" s="32">
        <v>4.45</v>
      </c>
      <c r="G34" s="33">
        <v>3.88</v>
      </c>
      <c r="H34" s="33">
        <v>3.23</v>
      </c>
      <c r="I34" s="33">
        <v>3.45</v>
      </c>
      <c r="J34" s="34">
        <v>3.59</v>
      </c>
      <c r="K34" s="22"/>
      <c r="L34" s="22"/>
      <c r="M34" s="22"/>
      <c r="N34" s="22"/>
      <c r="O34" s="22"/>
      <c r="P34" s="22"/>
    </row>
    <row r="35" spans="1:16" ht="39" customHeight="1" x14ac:dyDescent="0.15">
      <c r="A35" s="22"/>
      <c r="B35" s="35"/>
      <c r="C35" s="1204" t="s">
        <v>565</v>
      </c>
      <c r="D35" s="1205"/>
      <c r="E35" s="1206"/>
      <c r="F35" s="36">
        <v>0.88</v>
      </c>
      <c r="G35" s="37">
        <v>1.26</v>
      </c>
      <c r="H35" s="37">
        <v>1.75</v>
      </c>
      <c r="I35" s="37">
        <v>2.02</v>
      </c>
      <c r="J35" s="38">
        <v>1.89</v>
      </c>
      <c r="K35" s="22"/>
      <c r="L35" s="22"/>
      <c r="M35" s="22"/>
      <c r="N35" s="22"/>
      <c r="O35" s="22"/>
      <c r="P35" s="22"/>
    </row>
    <row r="36" spans="1:16" ht="39" customHeight="1" x14ac:dyDescent="0.15">
      <c r="A36" s="22"/>
      <c r="B36" s="35"/>
      <c r="C36" s="1204" t="s">
        <v>566</v>
      </c>
      <c r="D36" s="1205"/>
      <c r="E36" s="1206"/>
      <c r="F36" s="36">
        <v>0.06</v>
      </c>
      <c r="G36" s="37">
        <v>2.27</v>
      </c>
      <c r="H36" s="37">
        <v>1.71</v>
      </c>
      <c r="I36" s="37">
        <v>0.77</v>
      </c>
      <c r="J36" s="38">
        <v>0.74</v>
      </c>
      <c r="K36" s="22"/>
      <c r="L36" s="22"/>
      <c r="M36" s="22"/>
      <c r="N36" s="22"/>
      <c r="O36" s="22"/>
      <c r="P36" s="22"/>
    </row>
    <row r="37" spans="1:16" ht="39" customHeight="1" x14ac:dyDescent="0.15">
      <c r="A37" s="22"/>
      <c r="B37" s="35"/>
      <c r="C37" s="1204" t="s">
        <v>567</v>
      </c>
      <c r="D37" s="1205"/>
      <c r="E37" s="1206"/>
      <c r="F37" s="36">
        <v>0.03</v>
      </c>
      <c r="G37" s="37">
        <v>0.06</v>
      </c>
      <c r="H37" s="37">
        <v>0.03</v>
      </c>
      <c r="I37" s="37">
        <v>0.03</v>
      </c>
      <c r="J37" s="38">
        <v>0.03</v>
      </c>
      <c r="K37" s="22"/>
      <c r="L37" s="22"/>
      <c r="M37" s="22"/>
      <c r="N37" s="22"/>
      <c r="O37" s="22"/>
      <c r="P37" s="22"/>
    </row>
    <row r="38" spans="1:16" ht="39" customHeight="1" x14ac:dyDescent="0.15">
      <c r="A38" s="22"/>
      <c r="B38" s="35"/>
      <c r="C38" s="1204" t="s">
        <v>568</v>
      </c>
      <c r="D38" s="1205"/>
      <c r="E38" s="1206"/>
      <c r="F38" s="36">
        <v>0</v>
      </c>
      <c r="G38" s="37">
        <v>0</v>
      </c>
      <c r="H38" s="37">
        <v>0</v>
      </c>
      <c r="I38" s="37">
        <v>0</v>
      </c>
      <c r="J38" s="38">
        <v>0</v>
      </c>
      <c r="K38" s="22"/>
      <c r="L38" s="22"/>
      <c r="M38" s="22"/>
      <c r="N38" s="22"/>
      <c r="O38" s="22"/>
      <c r="P38" s="22"/>
    </row>
    <row r="39" spans="1:16" ht="39" customHeight="1" x14ac:dyDescent="0.15">
      <c r="A39" s="22"/>
      <c r="B39" s="35"/>
      <c r="C39" s="1204"/>
      <c r="D39" s="1205"/>
      <c r="E39" s="1206"/>
      <c r="F39" s="36"/>
      <c r="G39" s="37"/>
      <c r="H39" s="37"/>
      <c r="I39" s="37"/>
      <c r="J39" s="38"/>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569</v>
      </c>
      <c r="D42" s="1205"/>
      <c r="E42" s="1206"/>
      <c r="F42" s="36" t="s">
        <v>517</v>
      </c>
      <c r="G42" s="37" t="s">
        <v>517</v>
      </c>
      <c r="H42" s="37" t="s">
        <v>517</v>
      </c>
      <c r="I42" s="37" t="s">
        <v>517</v>
      </c>
      <c r="J42" s="38" t="s">
        <v>517</v>
      </c>
      <c r="K42" s="22"/>
      <c r="L42" s="22"/>
      <c r="M42" s="22"/>
      <c r="N42" s="22"/>
      <c r="O42" s="22"/>
      <c r="P42" s="22"/>
    </row>
    <row r="43" spans="1:16" ht="39" customHeight="1" thickBot="1" x14ac:dyDescent="0.2">
      <c r="A43" s="22"/>
      <c r="B43" s="40"/>
      <c r="C43" s="1207" t="s">
        <v>570</v>
      </c>
      <c r="D43" s="1208"/>
      <c r="E43" s="1209"/>
      <c r="F43" s="41">
        <v>6.9</v>
      </c>
      <c r="G43" s="42">
        <v>6.07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UVVpj7vI7/0getmC7VtcfXNslt5VqxMakueYQFFoC6LqUkae6iaUJoCcM5+SaK4HTqyY4+GAp4iT4c7ivjcGw==" saltValue="948GyNJslrAwPP5HbY7J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1961</v>
      </c>
      <c r="L45" s="60">
        <v>1774</v>
      </c>
      <c r="M45" s="60">
        <v>1683</v>
      </c>
      <c r="N45" s="60">
        <v>1704</v>
      </c>
      <c r="O45" s="61">
        <v>1673</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517</v>
      </c>
      <c r="L46" s="64" t="s">
        <v>517</v>
      </c>
      <c r="M46" s="64" t="s">
        <v>517</v>
      </c>
      <c r="N46" s="64" t="s">
        <v>517</v>
      </c>
      <c r="O46" s="65" t="s">
        <v>517</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517</v>
      </c>
      <c r="L47" s="64" t="s">
        <v>517</v>
      </c>
      <c r="M47" s="64" t="s">
        <v>517</v>
      </c>
      <c r="N47" s="64" t="s">
        <v>517</v>
      </c>
      <c r="O47" s="65" t="s">
        <v>517</v>
      </c>
      <c r="P47" s="48"/>
      <c r="Q47" s="48"/>
      <c r="R47" s="48"/>
      <c r="S47" s="48"/>
      <c r="T47" s="48"/>
      <c r="U47" s="48"/>
    </row>
    <row r="48" spans="1:21" ht="30.75" customHeight="1" x14ac:dyDescent="0.15">
      <c r="A48" s="48"/>
      <c r="B48" s="1232"/>
      <c r="C48" s="1233"/>
      <c r="D48" s="62"/>
      <c r="E48" s="1214" t="s">
        <v>15</v>
      </c>
      <c r="F48" s="1214"/>
      <c r="G48" s="1214"/>
      <c r="H48" s="1214"/>
      <c r="I48" s="1214"/>
      <c r="J48" s="1215"/>
      <c r="K48" s="63">
        <v>681</v>
      </c>
      <c r="L48" s="64">
        <v>661</v>
      </c>
      <c r="M48" s="64">
        <v>643</v>
      </c>
      <c r="N48" s="64">
        <v>626</v>
      </c>
      <c r="O48" s="65">
        <v>611</v>
      </c>
      <c r="P48" s="48"/>
      <c r="Q48" s="48"/>
      <c r="R48" s="48"/>
      <c r="S48" s="48"/>
      <c r="T48" s="48"/>
      <c r="U48" s="48"/>
    </row>
    <row r="49" spans="1:21" ht="30.75" customHeight="1" x14ac:dyDescent="0.15">
      <c r="A49" s="48"/>
      <c r="B49" s="1232"/>
      <c r="C49" s="1233"/>
      <c r="D49" s="62"/>
      <c r="E49" s="1214" t="s">
        <v>16</v>
      </c>
      <c r="F49" s="1214"/>
      <c r="G49" s="1214"/>
      <c r="H49" s="1214"/>
      <c r="I49" s="1214"/>
      <c r="J49" s="1215"/>
      <c r="K49" s="63">
        <v>32</v>
      </c>
      <c r="L49" s="64">
        <v>40</v>
      </c>
      <c r="M49" s="64">
        <v>62</v>
      </c>
      <c r="N49" s="64">
        <v>189</v>
      </c>
      <c r="O49" s="65">
        <v>368</v>
      </c>
      <c r="P49" s="48"/>
      <c r="Q49" s="48"/>
      <c r="R49" s="48"/>
      <c r="S49" s="48"/>
      <c r="T49" s="48"/>
      <c r="U49" s="48"/>
    </row>
    <row r="50" spans="1:21" ht="30.75" customHeight="1" x14ac:dyDescent="0.15">
      <c r="A50" s="48"/>
      <c r="B50" s="1232"/>
      <c r="C50" s="1233"/>
      <c r="D50" s="62"/>
      <c r="E50" s="1214" t="s">
        <v>17</v>
      </c>
      <c r="F50" s="1214"/>
      <c r="G50" s="1214"/>
      <c r="H50" s="1214"/>
      <c r="I50" s="1214"/>
      <c r="J50" s="1215"/>
      <c r="K50" s="63">
        <v>9</v>
      </c>
      <c r="L50" s="64">
        <v>9</v>
      </c>
      <c r="M50" s="64" t="s">
        <v>517</v>
      </c>
      <c r="N50" s="64" t="s">
        <v>517</v>
      </c>
      <c r="O50" s="65" t="s">
        <v>517</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t="s">
        <v>517</v>
      </c>
      <c r="M51" s="64" t="s">
        <v>517</v>
      </c>
      <c r="N51" s="64" t="s">
        <v>517</v>
      </c>
      <c r="O51" s="65" t="s">
        <v>517</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2032</v>
      </c>
      <c r="L52" s="64">
        <v>1871</v>
      </c>
      <c r="M52" s="64">
        <v>1834</v>
      </c>
      <c r="N52" s="64">
        <v>1999</v>
      </c>
      <c r="O52" s="65">
        <v>2019</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651</v>
      </c>
      <c r="L53" s="69">
        <v>613</v>
      </c>
      <c r="M53" s="69">
        <v>554</v>
      </c>
      <c r="N53" s="69">
        <v>520</v>
      </c>
      <c r="O53" s="70">
        <v>633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591</v>
      </c>
      <c r="L57" s="84" t="s">
        <v>591</v>
      </c>
      <c r="M57" s="84" t="s">
        <v>591</v>
      </c>
      <c r="N57" s="84" t="s">
        <v>591</v>
      </c>
      <c r="O57" s="85" t="s">
        <v>591</v>
      </c>
    </row>
    <row r="58" spans="1:21" ht="31.5" customHeight="1" thickBot="1" x14ac:dyDescent="0.2">
      <c r="B58" s="1222"/>
      <c r="C58" s="1223"/>
      <c r="D58" s="1227" t="s">
        <v>27</v>
      </c>
      <c r="E58" s="1228"/>
      <c r="F58" s="1228"/>
      <c r="G58" s="1228"/>
      <c r="H58" s="1228"/>
      <c r="I58" s="1228"/>
      <c r="J58" s="1229"/>
      <c r="K58" s="86" t="s">
        <v>591</v>
      </c>
      <c r="L58" s="87" t="s">
        <v>591</v>
      </c>
      <c r="M58" s="87" t="s">
        <v>591</v>
      </c>
      <c r="N58" s="87" t="s">
        <v>591</v>
      </c>
      <c r="O58" s="88" t="s">
        <v>591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ilZwaxOEjvON9q5+WFhiatCK6/aQkwlIhBXflJS7HFIVSHazAUISordfzw52+GVMVfGYUlV2HQMbXoQRa3f3g==" saltValue="iRJ4rZfZ/enKJwJNF+CN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50" t="s">
        <v>30</v>
      </c>
      <c r="C41" s="1251"/>
      <c r="D41" s="102"/>
      <c r="E41" s="1252" t="s">
        <v>31</v>
      </c>
      <c r="F41" s="1252"/>
      <c r="G41" s="1252"/>
      <c r="H41" s="1253"/>
      <c r="I41" s="103">
        <v>16657</v>
      </c>
      <c r="J41" s="104">
        <v>16029</v>
      </c>
      <c r="K41" s="104">
        <v>16126</v>
      </c>
      <c r="L41" s="104">
        <v>16127</v>
      </c>
      <c r="M41" s="105">
        <v>15506</v>
      </c>
    </row>
    <row r="42" spans="2:13" ht="27.75" customHeight="1" x14ac:dyDescent="0.15">
      <c r="B42" s="1240"/>
      <c r="C42" s="1241"/>
      <c r="D42" s="106"/>
      <c r="E42" s="1244" t="s">
        <v>32</v>
      </c>
      <c r="F42" s="1244"/>
      <c r="G42" s="1244"/>
      <c r="H42" s="1245"/>
      <c r="I42" s="107">
        <v>9</v>
      </c>
      <c r="J42" s="108" t="s">
        <v>517</v>
      </c>
      <c r="K42" s="108" t="s">
        <v>517</v>
      </c>
      <c r="L42" s="108" t="s">
        <v>517</v>
      </c>
      <c r="M42" s="109" t="s">
        <v>517</v>
      </c>
    </row>
    <row r="43" spans="2:13" ht="27.75" customHeight="1" x14ac:dyDescent="0.15">
      <c r="B43" s="1240"/>
      <c r="C43" s="1241"/>
      <c r="D43" s="106"/>
      <c r="E43" s="1244" t="s">
        <v>33</v>
      </c>
      <c r="F43" s="1244"/>
      <c r="G43" s="1244"/>
      <c r="H43" s="1245"/>
      <c r="I43" s="107">
        <v>8833</v>
      </c>
      <c r="J43" s="108">
        <v>8256</v>
      </c>
      <c r="K43" s="108">
        <v>7778</v>
      </c>
      <c r="L43" s="108">
        <v>7244</v>
      </c>
      <c r="M43" s="109">
        <v>6704</v>
      </c>
    </row>
    <row r="44" spans="2:13" ht="27.75" customHeight="1" x14ac:dyDescent="0.15">
      <c r="B44" s="1240"/>
      <c r="C44" s="1241"/>
      <c r="D44" s="106"/>
      <c r="E44" s="1244" t="s">
        <v>34</v>
      </c>
      <c r="F44" s="1244"/>
      <c r="G44" s="1244"/>
      <c r="H44" s="1245"/>
      <c r="I44" s="107">
        <v>1686</v>
      </c>
      <c r="J44" s="108">
        <v>2072</v>
      </c>
      <c r="K44" s="108">
        <v>4398</v>
      </c>
      <c r="L44" s="108">
        <v>4176</v>
      </c>
      <c r="M44" s="109">
        <v>3802</v>
      </c>
    </row>
    <row r="45" spans="2:13" ht="27.75" customHeight="1" x14ac:dyDescent="0.15">
      <c r="B45" s="1240"/>
      <c r="C45" s="1241"/>
      <c r="D45" s="106"/>
      <c r="E45" s="1244" t="s">
        <v>35</v>
      </c>
      <c r="F45" s="1244"/>
      <c r="G45" s="1244"/>
      <c r="H45" s="1245"/>
      <c r="I45" s="107">
        <v>1821</v>
      </c>
      <c r="J45" s="108">
        <v>1687</v>
      </c>
      <c r="K45" s="108">
        <v>1741</v>
      </c>
      <c r="L45" s="108">
        <v>1758</v>
      </c>
      <c r="M45" s="109">
        <v>1779</v>
      </c>
    </row>
    <row r="46" spans="2:13" ht="27.75" customHeight="1" x14ac:dyDescent="0.15">
      <c r="B46" s="1240"/>
      <c r="C46" s="1241"/>
      <c r="D46" s="110"/>
      <c r="E46" s="1244" t="s">
        <v>36</v>
      </c>
      <c r="F46" s="1244"/>
      <c r="G46" s="1244"/>
      <c r="H46" s="1245"/>
      <c r="I46" s="107" t="s">
        <v>517</v>
      </c>
      <c r="J46" s="108" t="s">
        <v>517</v>
      </c>
      <c r="K46" s="108" t="s">
        <v>517</v>
      </c>
      <c r="L46" s="108" t="s">
        <v>517</v>
      </c>
      <c r="M46" s="109" t="s">
        <v>517</v>
      </c>
    </row>
    <row r="47" spans="2:13" ht="27.75" customHeight="1" x14ac:dyDescent="0.15">
      <c r="B47" s="1240"/>
      <c r="C47" s="1241"/>
      <c r="D47" s="111"/>
      <c r="E47" s="1254" t="s">
        <v>37</v>
      </c>
      <c r="F47" s="1255"/>
      <c r="G47" s="1255"/>
      <c r="H47" s="1256"/>
      <c r="I47" s="107" t="s">
        <v>517</v>
      </c>
      <c r="J47" s="108" t="s">
        <v>517</v>
      </c>
      <c r="K47" s="108" t="s">
        <v>517</v>
      </c>
      <c r="L47" s="108" t="s">
        <v>517</v>
      </c>
      <c r="M47" s="109" t="s">
        <v>517</v>
      </c>
    </row>
    <row r="48" spans="2:13" ht="27.75" customHeight="1" x14ac:dyDescent="0.15">
      <c r="B48" s="1240"/>
      <c r="C48" s="1241"/>
      <c r="D48" s="106"/>
      <c r="E48" s="1244" t="s">
        <v>38</v>
      </c>
      <c r="F48" s="1244"/>
      <c r="G48" s="1244"/>
      <c r="H48" s="1245"/>
      <c r="I48" s="107" t="s">
        <v>517</v>
      </c>
      <c r="J48" s="108" t="s">
        <v>517</v>
      </c>
      <c r="K48" s="108" t="s">
        <v>517</v>
      </c>
      <c r="L48" s="108" t="s">
        <v>517</v>
      </c>
      <c r="M48" s="109" t="s">
        <v>517</v>
      </c>
    </row>
    <row r="49" spans="2:13" ht="27.75" customHeight="1" x14ac:dyDescent="0.15">
      <c r="B49" s="1242"/>
      <c r="C49" s="1243"/>
      <c r="D49" s="106"/>
      <c r="E49" s="1244" t="s">
        <v>39</v>
      </c>
      <c r="F49" s="1244"/>
      <c r="G49" s="1244"/>
      <c r="H49" s="1245"/>
      <c r="I49" s="107" t="s">
        <v>517</v>
      </c>
      <c r="J49" s="108" t="s">
        <v>517</v>
      </c>
      <c r="K49" s="108" t="s">
        <v>517</v>
      </c>
      <c r="L49" s="108" t="s">
        <v>517</v>
      </c>
      <c r="M49" s="109" t="s">
        <v>517</v>
      </c>
    </row>
    <row r="50" spans="2:13" ht="27.75" customHeight="1" x14ac:dyDescent="0.15">
      <c r="B50" s="1238" t="s">
        <v>40</v>
      </c>
      <c r="C50" s="1239"/>
      <c r="D50" s="112"/>
      <c r="E50" s="1244" t="s">
        <v>41</v>
      </c>
      <c r="F50" s="1244"/>
      <c r="G50" s="1244"/>
      <c r="H50" s="1245"/>
      <c r="I50" s="107">
        <v>3901</v>
      </c>
      <c r="J50" s="108">
        <v>4576</v>
      </c>
      <c r="K50" s="108">
        <v>4708</v>
      </c>
      <c r="L50" s="108">
        <v>5363</v>
      </c>
      <c r="M50" s="109">
        <v>5916</v>
      </c>
    </row>
    <row r="51" spans="2:13" ht="27.75" customHeight="1" x14ac:dyDescent="0.15">
      <c r="B51" s="1240"/>
      <c r="C51" s="1241"/>
      <c r="D51" s="106"/>
      <c r="E51" s="1244" t="s">
        <v>42</v>
      </c>
      <c r="F51" s="1244"/>
      <c r="G51" s="1244"/>
      <c r="H51" s="1245"/>
      <c r="I51" s="107">
        <v>5704</v>
      </c>
      <c r="J51" s="108">
        <v>5288</v>
      </c>
      <c r="K51" s="108">
        <v>5297</v>
      </c>
      <c r="L51" s="108">
        <v>5264</v>
      </c>
      <c r="M51" s="109">
        <v>4772</v>
      </c>
    </row>
    <row r="52" spans="2:13" ht="27.75" customHeight="1" x14ac:dyDescent="0.15">
      <c r="B52" s="1242"/>
      <c r="C52" s="1243"/>
      <c r="D52" s="106"/>
      <c r="E52" s="1244" t="s">
        <v>43</v>
      </c>
      <c r="F52" s="1244"/>
      <c r="G52" s="1244"/>
      <c r="H52" s="1245"/>
      <c r="I52" s="107">
        <v>19630</v>
      </c>
      <c r="J52" s="108">
        <v>19584</v>
      </c>
      <c r="K52" s="108">
        <v>20159</v>
      </c>
      <c r="L52" s="108">
        <v>19757</v>
      </c>
      <c r="M52" s="109">
        <v>19395</v>
      </c>
    </row>
    <row r="53" spans="2:13" ht="27.75" customHeight="1" thickBot="1" x14ac:dyDescent="0.2">
      <c r="B53" s="1246" t="s">
        <v>44</v>
      </c>
      <c r="C53" s="1247"/>
      <c r="D53" s="113"/>
      <c r="E53" s="1248" t="s">
        <v>45</v>
      </c>
      <c r="F53" s="1248"/>
      <c r="G53" s="1248"/>
      <c r="H53" s="1249"/>
      <c r="I53" s="114">
        <v>-229</v>
      </c>
      <c r="J53" s="115">
        <v>-1405</v>
      </c>
      <c r="K53" s="115">
        <v>-121</v>
      </c>
      <c r="L53" s="115">
        <v>-1079</v>
      </c>
      <c r="M53" s="116">
        <v>-2292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t+9pqVBURwxq+VGS001Le57PqIPnik8pF3Ml+Wmapzl243HDIdIp/9mzKwLgK2RyLcc3GqxdZJJmrGA3XVJDw==" saltValue="4vyTApJdLqJ+SrnnNz/u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5" t="s">
        <v>48</v>
      </c>
      <c r="D55" s="1265"/>
      <c r="E55" s="1266"/>
      <c r="F55" s="128">
        <v>1594</v>
      </c>
      <c r="G55" s="128">
        <v>1602</v>
      </c>
      <c r="H55" s="129">
        <v>1805</v>
      </c>
    </row>
    <row r="56" spans="2:8" ht="52.5" customHeight="1" x14ac:dyDescent="0.15">
      <c r="B56" s="130"/>
      <c r="C56" s="1267" t="s">
        <v>49</v>
      </c>
      <c r="D56" s="1267"/>
      <c r="E56" s="1268"/>
      <c r="F56" s="131">
        <v>51</v>
      </c>
      <c r="G56" s="131">
        <v>51</v>
      </c>
      <c r="H56" s="132">
        <v>51</v>
      </c>
    </row>
    <row r="57" spans="2:8" ht="53.25" customHeight="1" x14ac:dyDescent="0.15">
      <c r="B57" s="130"/>
      <c r="C57" s="1269" t="s">
        <v>50</v>
      </c>
      <c r="D57" s="1269"/>
      <c r="E57" s="1270"/>
      <c r="F57" s="133">
        <v>2732</v>
      </c>
      <c r="G57" s="133">
        <v>3235</v>
      </c>
      <c r="H57" s="134">
        <v>3512</v>
      </c>
    </row>
    <row r="58" spans="2:8" ht="45.75" customHeight="1" x14ac:dyDescent="0.15">
      <c r="B58" s="135"/>
      <c r="C58" s="1257" t="s">
        <v>592</v>
      </c>
      <c r="D58" s="1258"/>
      <c r="E58" s="1259"/>
      <c r="F58" s="136">
        <v>1554</v>
      </c>
      <c r="G58" s="136">
        <v>2055</v>
      </c>
      <c r="H58" s="137">
        <v>2315</v>
      </c>
    </row>
    <row r="59" spans="2:8" ht="45.75" customHeight="1" x14ac:dyDescent="0.15">
      <c r="B59" s="135"/>
      <c r="C59" s="1257" t="s">
        <v>593</v>
      </c>
      <c r="D59" s="1258"/>
      <c r="E59" s="1259"/>
      <c r="F59" s="136">
        <v>722</v>
      </c>
      <c r="G59" s="136">
        <v>727</v>
      </c>
      <c r="H59" s="137">
        <v>733</v>
      </c>
    </row>
    <row r="60" spans="2:8" ht="45.75" customHeight="1" x14ac:dyDescent="0.15">
      <c r="B60" s="135"/>
      <c r="C60" s="1257" t="s">
        <v>594</v>
      </c>
      <c r="D60" s="1258"/>
      <c r="E60" s="1259"/>
      <c r="F60" s="136">
        <v>310</v>
      </c>
      <c r="G60" s="136">
        <v>308</v>
      </c>
      <c r="H60" s="137">
        <v>307</v>
      </c>
    </row>
    <row r="61" spans="2:8" ht="45.75" customHeight="1" x14ac:dyDescent="0.15">
      <c r="B61" s="135"/>
      <c r="C61" s="1257" t="s">
        <v>595</v>
      </c>
      <c r="D61" s="1258"/>
      <c r="E61" s="1259"/>
      <c r="F61" s="136">
        <v>92</v>
      </c>
      <c r="G61" s="136">
        <v>92</v>
      </c>
      <c r="H61" s="137">
        <v>93</v>
      </c>
    </row>
    <row r="62" spans="2:8" ht="45.75" customHeight="1" thickBot="1" x14ac:dyDescent="0.2">
      <c r="B62" s="138"/>
      <c r="C62" s="1260" t="s">
        <v>596</v>
      </c>
      <c r="D62" s="1261"/>
      <c r="E62" s="1262"/>
      <c r="F62" s="139">
        <v>53</v>
      </c>
      <c r="G62" s="139">
        <v>53</v>
      </c>
      <c r="H62" s="140">
        <v>53</v>
      </c>
    </row>
    <row r="63" spans="2:8" ht="52.5" customHeight="1" thickBot="1" x14ac:dyDescent="0.2">
      <c r="B63" s="141"/>
      <c r="C63" s="1263" t="s">
        <v>51</v>
      </c>
      <c r="D63" s="1263"/>
      <c r="E63" s="1264"/>
      <c r="F63" s="142">
        <v>4377</v>
      </c>
      <c r="G63" s="142">
        <v>4889</v>
      </c>
      <c r="H63" s="143">
        <v>5369</v>
      </c>
    </row>
    <row r="64" spans="2:8" ht="15" customHeight="1" x14ac:dyDescent="0.15"/>
  </sheetData>
  <sheetProtection algorithmName="SHA-512" hashValue="o8vb4DrrYrwv7gppKK/G1c4dh1l7OIIfrR4zq2TiWROG4OPf7WAWxMcljvvX4BmmahqfMjrcD2ommCZ+N7AkJw==" saltValue="CeDyo1x1rFYeBZFsyX1n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601</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558</v>
      </c>
      <c r="BQ50" s="1305"/>
      <c r="BR50" s="1305"/>
      <c r="BS50" s="1305"/>
      <c r="BT50" s="1305"/>
      <c r="BU50" s="1305"/>
      <c r="BV50" s="1305"/>
      <c r="BW50" s="1305"/>
      <c r="BX50" s="1305" t="s">
        <v>559</v>
      </c>
      <c r="BY50" s="1305"/>
      <c r="BZ50" s="1305"/>
      <c r="CA50" s="1305"/>
      <c r="CB50" s="1305"/>
      <c r="CC50" s="1305"/>
      <c r="CD50" s="1305"/>
      <c r="CE50" s="1305"/>
      <c r="CF50" s="1305" t="s">
        <v>560</v>
      </c>
      <c r="CG50" s="1305"/>
      <c r="CH50" s="1305"/>
      <c r="CI50" s="1305"/>
      <c r="CJ50" s="1305"/>
      <c r="CK50" s="1305"/>
      <c r="CL50" s="1305"/>
      <c r="CM50" s="1305"/>
      <c r="CN50" s="1305" t="s">
        <v>561</v>
      </c>
      <c r="CO50" s="1305"/>
      <c r="CP50" s="1305"/>
      <c r="CQ50" s="1305"/>
      <c r="CR50" s="1305"/>
      <c r="CS50" s="1305"/>
      <c r="CT50" s="1305"/>
      <c r="CU50" s="1305"/>
      <c r="CV50" s="1305" t="s">
        <v>562</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602</v>
      </c>
      <c r="AO51" s="1309"/>
      <c r="AP51" s="1309"/>
      <c r="AQ51" s="1309"/>
      <c r="AR51" s="1309"/>
      <c r="AS51" s="1309"/>
      <c r="AT51" s="1309"/>
      <c r="AU51" s="1309"/>
      <c r="AV51" s="1309"/>
      <c r="AW51" s="1309"/>
      <c r="AX51" s="1309"/>
      <c r="AY51" s="1309"/>
      <c r="AZ51" s="1309"/>
      <c r="BA51" s="1309"/>
      <c r="BB51" s="1309" t="s">
        <v>603</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1"/>
      <c r="CG51" s="1310"/>
      <c r="CH51" s="1310"/>
      <c r="CI51" s="1310"/>
      <c r="CJ51" s="1310"/>
      <c r="CK51" s="1310"/>
      <c r="CL51" s="1310"/>
      <c r="CM51" s="1310"/>
      <c r="CN51" s="1311"/>
      <c r="CO51" s="1310"/>
      <c r="CP51" s="1310"/>
      <c r="CQ51" s="1310"/>
      <c r="CR51" s="1310"/>
      <c r="CS51" s="1310"/>
      <c r="CT51" s="1310"/>
      <c r="CU51" s="1310"/>
      <c r="CV51" s="1311"/>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604</v>
      </c>
      <c r="BC53" s="1309"/>
      <c r="BD53" s="1309"/>
      <c r="BE53" s="1309"/>
      <c r="BF53" s="1309"/>
      <c r="BG53" s="1309"/>
      <c r="BH53" s="1309"/>
      <c r="BI53" s="1309"/>
      <c r="BJ53" s="1309"/>
      <c r="BK53" s="1309"/>
      <c r="BL53" s="1309"/>
      <c r="BM53" s="1309"/>
      <c r="BN53" s="1309"/>
      <c r="BO53" s="1309"/>
      <c r="BP53" s="1310">
        <v>60.9</v>
      </c>
      <c r="BQ53" s="1310"/>
      <c r="BR53" s="1310"/>
      <c r="BS53" s="1310"/>
      <c r="BT53" s="1310"/>
      <c r="BU53" s="1310"/>
      <c r="BV53" s="1310"/>
      <c r="BW53" s="1310"/>
      <c r="BX53" s="1310">
        <v>62.1</v>
      </c>
      <c r="BY53" s="1310"/>
      <c r="BZ53" s="1310"/>
      <c r="CA53" s="1310"/>
      <c r="CB53" s="1310"/>
      <c r="CC53" s="1310"/>
      <c r="CD53" s="1310"/>
      <c r="CE53" s="1310"/>
      <c r="CF53" s="1311"/>
      <c r="CG53" s="1310"/>
      <c r="CH53" s="1310"/>
      <c r="CI53" s="1310"/>
      <c r="CJ53" s="1310"/>
      <c r="CK53" s="1310"/>
      <c r="CL53" s="1310"/>
      <c r="CM53" s="1310"/>
      <c r="CN53" s="1311"/>
      <c r="CO53" s="1310"/>
      <c r="CP53" s="1310"/>
      <c r="CQ53" s="1310"/>
      <c r="CR53" s="1310"/>
      <c r="CS53" s="1310"/>
      <c r="CT53" s="1310"/>
      <c r="CU53" s="1310"/>
      <c r="CV53" s="1311"/>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605</v>
      </c>
      <c r="AO55" s="1305"/>
      <c r="AP55" s="1305"/>
      <c r="AQ55" s="1305"/>
      <c r="AR55" s="1305"/>
      <c r="AS55" s="1305"/>
      <c r="AT55" s="1305"/>
      <c r="AU55" s="1305"/>
      <c r="AV55" s="1305"/>
      <c r="AW55" s="1305"/>
      <c r="AX55" s="1305"/>
      <c r="AY55" s="1305"/>
      <c r="AZ55" s="1305"/>
      <c r="BA55" s="1305"/>
      <c r="BB55" s="1309" t="s">
        <v>603</v>
      </c>
      <c r="BC55" s="1309"/>
      <c r="BD55" s="1309"/>
      <c r="BE55" s="1309"/>
      <c r="BF55" s="1309"/>
      <c r="BG55" s="1309"/>
      <c r="BH55" s="1309"/>
      <c r="BI55" s="1309"/>
      <c r="BJ55" s="1309"/>
      <c r="BK55" s="1309"/>
      <c r="BL55" s="1309"/>
      <c r="BM55" s="1309"/>
      <c r="BN55" s="1309"/>
      <c r="BO55" s="1309"/>
      <c r="BP55" s="1310">
        <v>33.6</v>
      </c>
      <c r="BQ55" s="1310"/>
      <c r="BR55" s="1310"/>
      <c r="BS55" s="1310"/>
      <c r="BT55" s="1310"/>
      <c r="BU55" s="1310"/>
      <c r="BV55" s="1310"/>
      <c r="BW55" s="1310"/>
      <c r="BX55" s="1310">
        <v>35.299999999999997</v>
      </c>
      <c r="BY55" s="1310"/>
      <c r="BZ55" s="1310"/>
      <c r="CA55" s="1310"/>
      <c r="CB55" s="1310"/>
      <c r="CC55" s="1310"/>
      <c r="CD55" s="1310"/>
      <c r="CE55" s="1310"/>
      <c r="CF55" s="1311"/>
      <c r="CG55" s="1310"/>
      <c r="CH55" s="1310"/>
      <c r="CI55" s="1310"/>
      <c r="CJ55" s="1310"/>
      <c r="CK55" s="1310"/>
      <c r="CL55" s="1310"/>
      <c r="CM55" s="1310"/>
      <c r="CN55" s="1311"/>
      <c r="CO55" s="1310"/>
      <c r="CP55" s="1310"/>
      <c r="CQ55" s="1310"/>
      <c r="CR55" s="1310"/>
      <c r="CS55" s="1310"/>
      <c r="CT55" s="1310"/>
      <c r="CU55" s="1310"/>
      <c r="CV55" s="1311"/>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604</v>
      </c>
      <c r="BC57" s="1309"/>
      <c r="BD57" s="1309"/>
      <c r="BE57" s="1309"/>
      <c r="BF57" s="1309"/>
      <c r="BG57" s="1309"/>
      <c r="BH57" s="1309"/>
      <c r="BI57" s="1309"/>
      <c r="BJ57" s="1309"/>
      <c r="BK57" s="1309"/>
      <c r="BL57" s="1309"/>
      <c r="BM57" s="1309"/>
      <c r="BN57" s="1309"/>
      <c r="BO57" s="1309"/>
      <c r="BP57" s="1310">
        <v>56.8</v>
      </c>
      <c r="BQ57" s="1310"/>
      <c r="BR57" s="1310"/>
      <c r="BS57" s="1310"/>
      <c r="BT57" s="1310"/>
      <c r="BU57" s="1310"/>
      <c r="BV57" s="1310"/>
      <c r="BW57" s="1310"/>
      <c r="BX57" s="1310">
        <v>60.4</v>
      </c>
      <c r="BY57" s="1310"/>
      <c r="BZ57" s="1310"/>
      <c r="CA57" s="1310"/>
      <c r="CB57" s="1310"/>
      <c r="CC57" s="1310"/>
      <c r="CD57" s="1310"/>
      <c r="CE57" s="1310"/>
      <c r="CF57" s="1311"/>
      <c r="CG57" s="1310"/>
      <c r="CH57" s="1310"/>
      <c r="CI57" s="1310"/>
      <c r="CJ57" s="1310"/>
      <c r="CK57" s="1310"/>
      <c r="CL57" s="1310"/>
      <c r="CM57" s="1310"/>
      <c r="CN57" s="1311"/>
      <c r="CO57" s="1310"/>
      <c r="CP57" s="1310"/>
      <c r="CQ57" s="1310"/>
      <c r="CR57" s="1310"/>
      <c r="CS57" s="1310"/>
      <c r="CT57" s="1310"/>
      <c r="CU57" s="1310"/>
      <c r="CV57" s="1311"/>
      <c r="CW57" s="1310"/>
      <c r="CX57" s="1310"/>
      <c r="CY57" s="1310"/>
      <c r="CZ57" s="1310"/>
      <c r="DA57" s="1310"/>
      <c r="DB57" s="1310"/>
      <c r="DC57" s="1310"/>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606</v>
      </c>
    </row>
    <row r="64" spans="1:109" x14ac:dyDescent="0.15">
      <c r="B64" s="1280"/>
      <c r="G64" s="1287"/>
      <c r="I64" s="1321"/>
      <c r="J64" s="1321"/>
      <c r="K64" s="1321"/>
      <c r="L64" s="1321"/>
      <c r="M64" s="1321"/>
      <c r="N64" s="1322"/>
      <c r="AM64" s="1287"/>
      <c r="AN64" s="1287" t="s">
        <v>599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601</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558</v>
      </c>
      <c r="BQ72" s="1305"/>
      <c r="BR72" s="1305"/>
      <c r="BS72" s="1305"/>
      <c r="BT72" s="1305"/>
      <c r="BU72" s="1305"/>
      <c r="BV72" s="1305"/>
      <c r="BW72" s="1305"/>
      <c r="BX72" s="1305" t="s">
        <v>559</v>
      </c>
      <c r="BY72" s="1305"/>
      <c r="BZ72" s="1305"/>
      <c r="CA72" s="1305"/>
      <c r="CB72" s="1305"/>
      <c r="CC72" s="1305"/>
      <c r="CD72" s="1305"/>
      <c r="CE72" s="1305"/>
      <c r="CF72" s="1305" t="s">
        <v>560</v>
      </c>
      <c r="CG72" s="1305"/>
      <c r="CH72" s="1305"/>
      <c r="CI72" s="1305"/>
      <c r="CJ72" s="1305"/>
      <c r="CK72" s="1305"/>
      <c r="CL72" s="1305"/>
      <c r="CM72" s="1305"/>
      <c r="CN72" s="1305" t="s">
        <v>561</v>
      </c>
      <c r="CO72" s="1305"/>
      <c r="CP72" s="1305"/>
      <c r="CQ72" s="1305"/>
      <c r="CR72" s="1305"/>
      <c r="CS72" s="1305"/>
      <c r="CT72" s="1305"/>
      <c r="CU72" s="1305"/>
      <c r="CV72" s="1305" t="s">
        <v>562</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602</v>
      </c>
      <c r="AO73" s="1309"/>
      <c r="AP73" s="1309"/>
      <c r="AQ73" s="1309"/>
      <c r="AR73" s="1309"/>
      <c r="AS73" s="1309"/>
      <c r="AT73" s="1309"/>
      <c r="AU73" s="1309"/>
      <c r="AV73" s="1309"/>
      <c r="AW73" s="1309"/>
      <c r="AX73" s="1309"/>
      <c r="AY73" s="1309"/>
      <c r="AZ73" s="1309"/>
      <c r="BA73" s="1309"/>
      <c r="BB73" s="1309" t="s">
        <v>603</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608</v>
      </c>
      <c r="BC75" s="1309"/>
      <c r="BD75" s="1309"/>
      <c r="BE75" s="1309"/>
      <c r="BF75" s="1309"/>
      <c r="BG75" s="1309"/>
      <c r="BH75" s="1309"/>
      <c r="BI75" s="1309"/>
      <c r="BJ75" s="1309"/>
      <c r="BK75" s="1309"/>
      <c r="BL75" s="1309"/>
      <c r="BM75" s="1309"/>
      <c r="BN75" s="1309"/>
      <c r="BO75" s="1309"/>
      <c r="BP75" s="1310">
        <v>7.9</v>
      </c>
      <c r="BQ75" s="1310"/>
      <c r="BR75" s="1310"/>
      <c r="BS75" s="1310"/>
      <c r="BT75" s="1310"/>
      <c r="BU75" s="1310"/>
      <c r="BV75" s="1310"/>
      <c r="BW75" s="1310"/>
      <c r="BX75" s="1310">
        <v>6.8</v>
      </c>
      <c r="BY75" s="1310"/>
      <c r="BZ75" s="1310"/>
      <c r="CA75" s="1310"/>
      <c r="CB75" s="1310"/>
      <c r="CC75" s="1310"/>
      <c r="CD75" s="1310"/>
      <c r="CE75" s="1310"/>
      <c r="CF75" s="1310">
        <v>6.1</v>
      </c>
      <c r="CG75" s="1310"/>
      <c r="CH75" s="1310"/>
      <c r="CI75" s="1310"/>
      <c r="CJ75" s="1310"/>
      <c r="CK75" s="1310"/>
      <c r="CL75" s="1310"/>
      <c r="CM75" s="1310"/>
      <c r="CN75" s="1310">
        <v>5.6</v>
      </c>
      <c r="CO75" s="1310"/>
      <c r="CP75" s="1310"/>
      <c r="CQ75" s="1310"/>
      <c r="CR75" s="1310"/>
      <c r="CS75" s="1310"/>
      <c r="CT75" s="1310"/>
      <c r="CU75" s="1310"/>
      <c r="CV75" s="1310">
        <v>5.6</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8"/>
      <c r="L77" s="1328"/>
      <c r="M77" s="1328"/>
      <c r="N77" s="1328"/>
      <c r="AN77" s="1305" t="s">
        <v>605</v>
      </c>
      <c r="AO77" s="1305"/>
      <c r="AP77" s="1305"/>
      <c r="AQ77" s="1305"/>
      <c r="AR77" s="1305"/>
      <c r="AS77" s="1305"/>
      <c r="AT77" s="1305"/>
      <c r="AU77" s="1305"/>
      <c r="AV77" s="1305"/>
      <c r="AW77" s="1305"/>
      <c r="AX77" s="1305"/>
      <c r="AY77" s="1305"/>
      <c r="AZ77" s="1305"/>
      <c r="BA77" s="1305"/>
      <c r="BB77" s="1309" t="s">
        <v>603</v>
      </c>
      <c r="BC77" s="1309"/>
      <c r="BD77" s="1309"/>
      <c r="BE77" s="1309"/>
      <c r="BF77" s="1309"/>
      <c r="BG77" s="1309"/>
      <c r="BH77" s="1309"/>
      <c r="BI77" s="1309"/>
      <c r="BJ77" s="1309"/>
      <c r="BK77" s="1309"/>
      <c r="BL77" s="1309"/>
      <c r="BM77" s="1309"/>
      <c r="BN77" s="1309"/>
      <c r="BO77" s="1309"/>
      <c r="BP77" s="1310">
        <v>33.6</v>
      </c>
      <c r="BQ77" s="1310"/>
      <c r="BR77" s="1310"/>
      <c r="BS77" s="1310"/>
      <c r="BT77" s="1310"/>
      <c r="BU77" s="1310"/>
      <c r="BV77" s="1310"/>
      <c r="BW77" s="1310"/>
      <c r="BX77" s="1310">
        <v>35.299999999999997</v>
      </c>
      <c r="BY77" s="1310"/>
      <c r="BZ77" s="1310"/>
      <c r="CA77" s="1310"/>
      <c r="CB77" s="1310"/>
      <c r="CC77" s="1310"/>
      <c r="CD77" s="1310"/>
      <c r="CE77" s="1310"/>
      <c r="CF77" s="1310">
        <v>31.9</v>
      </c>
      <c r="CG77" s="1310"/>
      <c r="CH77" s="1310"/>
      <c r="CI77" s="1310"/>
      <c r="CJ77" s="1310"/>
      <c r="CK77" s="1310"/>
      <c r="CL77" s="1310"/>
      <c r="CM77" s="1310"/>
      <c r="CN77" s="1310">
        <v>24.2</v>
      </c>
      <c r="CO77" s="1310"/>
      <c r="CP77" s="1310"/>
      <c r="CQ77" s="1310"/>
      <c r="CR77" s="1310"/>
      <c r="CS77" s="1310"/>
      <c r="CT77" s="1310"/>
      <c r="CU77" s="1310"/>
      <c r="CV77" s="1310">
        <v>22.1</v>
      </c>
      <c r="CW77" s="1310"/>
      <c r="CX77" s="1310"/>
      <c r="CY77" s="1310"/>
      <c r="CZ77" s="1310"/>
      <c r="DA77" s="1310"/>
      <c r="DB77" s="1310"/>
      <c r="DC77" s="1310"/>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608</v>
      </c>
      <c r="BC79" s="1309"/>
      <c r="BD79" s="1309"/>
      <c r="BE79" s="1309"/>
      <c r="BF79" s="1309"/>
      <c r="BG79" s="1309"/>
      <c r="BH79" s="1309"/>
      <c r="BI79" s="1309"/>
      <c r="BJ79" s="1309"/>
      <c r="BK79" s="1309"/>
      <c r="BL79" s="1309"/>
      <c r="BM79" s="1309"/>
      <c r="BN79" s="1309"/>
      <c r="BO79" s="1309"/>
      <c r="BP79" s="1310">
        <v>7</v>
      </c>
      <c r="BQ79" s="1310"/>
      <c r="BR79" s="1310"/>
      <c r="BS79" s="1310"/>
      <c r="BT79" s="1310"/>
      <c r="BU79" s="1310"/>
      <c r="BV79" s="1310"/>
      <c r="BW79" s="1310"/>
      <c r="BX79" s="1310">
        <v>6.9</v>
      </c>
      <c r="BY79" s="1310"/>
      <c r="BZ79" s="1310"/>
      <c r="CA79" s="1310"/>
      <c r="CB79" s="1310"/>
      <c r="CC79" s="1310"/>
      <c r="CD79" s="1310"/>
      <c r="CE79" s="1310"/>
      <c r="CF79" s="1310">
        <v>6.6</v>
      </c>
      <c r="CG79" s="1310"/>
      <c r="CH79" s="1310"/>
      <c r="CI79" s="1310"/>
      <c r="CJ79" s="1310"/>
      <c r="CK79" s="1310"/>
      <c r="CL79" s="1310"/>
      <c r="CM79" s="1310"/>
      <c r="CN79" s="1310">
        <v>6.4</v>
      </c>
      <c r="CO79" s="1310"/>
      <c r="CP79" s="1310"/>
      <c r="CQ79" s="1310"/>
      <c r="CR79" s="1310"/>
      <c r="CS79" s="1310"/>
      <c r="CT79" s="1310"/>
      <c r="CU79" s="1310"/>
      <c r="CV79" s="1310">
        <v>6.3</v>
      </c>
      <c r="CW79" s="1310"/>
      <c r="CX79" s="1310"/>
      <c r="CY79" s="1310"/>
      <c r="CZ79" s="1310"/>
      <c r="DA79" s="1310"/>
      <c r="DB79" s="1310"/>
      <c r="DC79" s="1310"/>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tyTvXaokH65KwZmdf+J6YTzYLcHbvSvLV8CqfN7+9Hf7UmOD1v+0NfAAolQZTlxAQc1BwAn58oikvGq4uS52LQ==" saltValue="D8fb0NU624QldrEn9f821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mCgKi7Z3HyUqvZ/Q0GrOK4GDZPoKj2IN7PpkYl43vAGHZAPFj6ihrxuHt3vgQvhwjEkxsA0e4oswMhYWsWG2Bw==" saltValue="Ts1ohbTROwDXUVVaOUGu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2RIozuS9onMdw+9PpJXEtfKiSZeC315fEvCPOWWbVxpkxLtGudjk6V7Wa2E0CCCi8/TU4O1LejWhZ5AuOLMJ9g==" saltValue="0RgT1tJ8w+mb7CUwmY6uK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23550</v>
      </c>
      <c r="E3" s="162"/>
      <c r="F3" s="163">
        <v>47278</v>
      </c>
      <c r="G3" s="164"/>
      <c r="H3" s="165"/>
    </row>
    <row r="4" spans="1:8" x14ac:dyDescent="0.15">
      <c r="A4" s="166"/>
      <c r="B4" s="167"/>
      <c r="C4" s="168"/>
      <c r="D4" s="169">
        <v>18297</v>
      </c>
      <c r="E4" s="170"/>
      <c r="F4" s="171">
        <v>24096</v>
      </c>
      <c r="G4" s="172"/>
      <c r="H4" s="173"/>
    </row>
    <row r="5" spans="1:8" x14ac:dyDescent="0.15">
      <c r="A5" s="154" t="s">
        <v>550</v>
      </c>
      <c r="B5" s="159"/>
      <c r="C5" s="160"/>
      <c r="D5" s="161">
        <v>17742</v>
      </c>
      <c r="E5" s="162"/>
      <c r="F5" s="163">
        <v>44504</v>
      </c>
      <c r="G5" s="164"/>
      <c r="H5" s="165"/>
    </row>
    <row r="6" spans="1:8" x14ac:dyDescent="0.15">
      <c r="A6" s="166"/>
      <c r="B6" s="167"/>
      <c r="C6" s="168"/>
      <c r="D6" s="169">
        <v>9877</v>
      </c>
      <c r="E6" s="170"/>
      <c r="F6" s="171">
        <v>25876</v>
      </c>
      <c r="G6" s="172"/>
      <c r="H6" s="173"/>
    </row>
    <row r="7" spans="1:8" x14ac:dyDescent="0.15">
      <c r="A7" s="154" t="s">
        <v>551</v>
      </c>
      <c r="B7" s="159"/>
      <c r="C7" s="160"/>
      <c r="D7" s="161">
        <v>34281</v>
      </c>
      <c r="E7" s="162"/>
      <c r="F7" s="163">
        <v>47820</v>
      </c>
      <c r="G7" s="164"/>
      <c r="H7" s="165"/>
    </row>
    <row r="8" spans="1:8" x14ac:dyDescent="0.15">
      <c r="A8" s="166"/>
      <c r="B8" s="167"/>
      <c r="C8" s="168"/>
      <c r="D8" s="169">
        <v>17811</v>
      </c>
      <c r="E8" s="170"/>
      <c r="F8" s="171">
        <v>25855</v>
      </c>
      <c r="G8" s="172"/>
      <c r="H8" s="173"/>
    </row>
    <row r="9" spans="1:8" x14ac:dyDescent="0.15">
      <c r="A9" s="154" t="s">
        <v>552</v>
      </c>
      <c r="B9" s="159"/>
      <c r="C9" s="160"/>
      <c r="D9" s="161">
        <v>24805</v>
      </c>
      <c r="E9" s="162"/>
      <c r="F9" s="163">
        <v>41934</v>
      </c>
      <c r="G9" s="164"/>
      <c r="H9" s="165"/>
    </row>
    <row r="10" spans="1:8" x14ac:dyDescent="0.15">
      <c r="A10" s="166"/>
      <c r="B10" s="167"/>
      <c r="C10" s="168"/>
      <c r="D10" s="169">
        <v>20084</v>
      </c>
      <c r="E10" s="170"/>
      <c r="F10" s="171">
        <v>23352</v>
      </c>
      <c r="G10" s="172"/>
      <c r="H10" s="173"/>
    </row>
    <row r="11" spans="1:8" x14ac:dyDescent="0.15">
      <c r="A11" s="154" t="s">
        <v>553</v>
      </c>
      <c r="B11" s="159"/>
      <c r="C11" s="160"/>
      <c r="D11" s="161">
        <v>14885</v>
      </c>
      <c r="E11" s="162"/>
      <c r="F11" s="163">
        <v>45588</v>
      </c>
      <c r="G11" s="164"/>
      <c r="H11" s="165"/>
    </row>
    <row r="12" spans="1:8" x14ac:dyDescent="0.15">
      <c r="A12" s="166"/>
      <c r="B12" s="167"/>
      <c r="C12" s="174"/>
      <c r="D12" s="169">
        <v>9612</v>
      </c>
      <c r="E12" s="170"/>
      <c r="F12" s="171">
        <v>24150</v>
      </c>
      <c r="G12" s="172"/>
      <c r="H12" s="173"/>
    </row>
    <row r="13" spans="1:8" x14ac:dyDescent="0.15">
      <c r="A13" s="154"/>
      <c r="B13" s="159"/>
      <c r="C13" s="175"/>
      <c r="D13" s="176">
        <v>23053</v>
      </c>
      <c r="E13" s="177"/>
      <c r="F13" s="178">
        <v>45425</v>
      </c>
      <c r="G13" s="179"/>
      <c r="H13" s="165"/>
    </row>
    <row r="14" spans="1:8" x14ac:dyDescent="0.15">
      <c r="A14" s="166"/>
      <c r="B14" s="167"/>
      <c r="C14" s="168"/>
      <c r="D14" s="169">
        <v>15136</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4.45</v>
      </c>
      <c r="C19" s="180">
        <f>ROUND(VALUE(SUBSTITUTE(実質収支比率等に係る経年分析!G$48,"▲","-")),2)</f>
        <v>3.88</v>
      </c>
      <c r="D19" s="180">
        <f>ROUND(VALUE(SUBSTITUTE(実質収支比率等に係る経年分析!H$48,"▲","-")),2)</f>
        <v>3.24</v>
      </c>
      <c r="E19" s="180">
        <f>ROUND(VALUE(SUBSTITUTE(実質収支比率等に係る経年分析!I$48,"▲","-")),2)</f>
        <v>3.46</v>
      </c>
      <c r="F19" s="180">
        <f>ROUND(VALUE(SUBSTITUTE(実質収支比率等に係る経年分析!J$48,"▲","-")),2)</f>
        <v>3.6</v>
      </c>
    </row>
    <row r="20" spans="1:11" x14ac:dyDescent="0.15">
      <c r="A20" s="180" t="s">
        <v>55</v>
      </c>
      <c r="B20" s="180">
        <f>ROUND(VALUE(SUBSTITUTE(実質収支比率等に係る経年分析!F$47,"▲","-")),2)</f>
        <v>14.12</v>
      </c>
      <c r="C20" s="180">
        <f>ROUND(VALUE(SUBSTITUTE(実質収支比率等に係る経年分析!G$47,"▲","-")),2)</f>
        <v>16.52</v>
      </c>
      <c r="D20" s="180">
        <f>ROUND(VALUE(SUBSTITUTE(実質収支比率等に係る経年分析!H$47,"▲","-")),2)</f>
        <v>13.79</v>
      </c>
      <c r="E20" s="180">
        <f>ROUND(VALUE(SUBSTITUTE(実質収支比率等に係る経年分析!I$47,"▲","-")),2)</f>
        <v>13.68</v>
      </c>
      <c r="F20" s="180">
        <f>ROUND(VALUE(SUBSTITUTE(実質収支比率等に係る経年分析!J$47,"▲","-")),2)</f>
        <v>15.39</v>
      </c>
    </row>
    <row r="21" spans="1:11" x14ac:dyDescent="0.15">
      <c r="A21" s="180" t="s">
        <v>56</v>
      </c>
      <c r="B21" s="180">
        <f>IF(ISNUMBER(VALUE(SUBSTITUTE(実質収支比率等に係る経年分析!F$49,"▲","-"))),ROUND(VALUE(SUBSTITUTE(実質収支比率等に係る経年分析!F$49,"▲","-")),2),NA())</f>
        <v>2.75</v>
      </c>
      <c r="C21" s="180">
        <f>IF(ISNUMBER(VALUE(SUBSTITUTE(実質収支比率等に係る経年分析!G$49,"▲","-"))),ROUND(VALUE(SUBSTITUTE(実質収支比率等に係る経年分析!G$49,"▲","-")),2),NA())</f>
        <v>2.35</v>
      </c>
      <c r="D21" s="180">
        <f>IF(ISNUMBER(VALUE(SUBSTITUTE(実質収支比率等に係る経年分析!H$49,"▲","-"))),ROUND(VALUE(SUBSTITUTE(実質収支比率等に係る経年分析!H$49,"▲","-")),2),NA())</f>
        <v>-2.1800000000000002</v>
      </c>
      <c r="E21" s="180">
        <f>IF(ISNUMBER(VALUE(SUBSTITUTE(実質収支比率等に係る経年分析!I$49,"▲","-"))),ROUND(VALUE(SUBSTITUTE(実質収支比率等に係る経年分析!I$49,"▲","-")),2),NA())</f>
        <v>0.43</v>
      </c>
      <c r="F21" s="180">
        <f>IF(ISNUMBER(VALUE(SUBSTITUTE(実質収支比率等に係る経年分析!J$49,"▲","-"))),ROUND(VALUE(SUBSTITUTE(実質収支比率等に係る経年分析!J$49,"▲","-")),2),NA())</f>
        <v>1.88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6.9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6.07</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土地取得特別会計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0.74</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4.45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3.23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3.45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3.59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2032</v>
      </c>
      <c r="E42" s="182"/>
      <c r="F42" s="182"/>
      <c r="G42" s="182">
        <f>'実質公債費比率（分子）の構造'!L$52</f>
        <v>1871</v>
      </c>
      <c r="H42" s="182"/>
      <c r="I42" s="182"/>
      <c r="J42" s="182">
        <f>'実質公債費比率（分子）の構造'!M$52</f>
        <v>1834</v>
      </c>
      <c r="K42" s="182"/>
      <c r="L42" s="182"/>
      <c r="M42" s="182">
        <f>'実質公債費比率（分子）の構造'!N$52</f>
        <v>1999</v>
      </c>
      <c r="N42" s="182"/>
      <c r="O42" s="182"/>
      <c r="P42" s="182">
        <f>'実質公債費比率（分子）の構造'!O$52</f>
        <v>2019</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v>
      </c>
      <c r="C44" s="182"/>
      <c r="D44" s="182"/>
      <c r="E44" s="182">
        <f>'実質公債費比率（分子）の構造'!L$50</f>
        <v>9</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32</v>
      </c>
      <c r="C45" s="182"/>
      <c r="D45" s="182"/>
      <c r="E45" s="182">
        <f>'実質公債費比率（分子）の構造'!L$49</f>
        <v>40</v>
      </c>
      <c r="F45" s="182"/>
      <c r="G45" s="182"/>
      <c r="H45" s="182">
        <f>'実質公債費比率（分子）の構造'!M$49</f>
        <v>62</v>
      </c>
      <c r="I45" s="182"/>
      <c r="J45" s="182"/>
      <c r="K45" s="182">
        <f>'実質公債費比率（分子）の構造'!N$49</f>
        <v>189</v>
      </c>
      <c r="L45" s="182"/>
      <c r="M45" s="182"/>
      <c r="N45" s="182">
        <f>'実質公債費比率（分子）の構造'!O$49</f>
        <v>368</v>
      </c>
      <c r="O45" s="182"/>
      <c r="P45" s="182"/>
    </row>
    <row r="46" spans="1:16" x14ac:dyDescent="0.15">
      <c r="A46" s="182" t="s">
        <v>67</v>
      </c>
      <c r="B46" s="182">
        <f>'実質公債費比率（分子）の構造'!K$48</f>
        <v>681</v>
      </c>
      <c r="C46" s="182"/>
      <c r="D46" s="182"/>
      <c r="E46" s="182">
        <f>'実質公債費比率（分子）の構造'!L$48</f>
        <v>661</v>
      </c>
      <c r="F46" s="182"/>
      <c r="G46" s="182"/>
      <c r="H46" s="182">
        <f>'実質公債費比率（分子）の構造'!M$48</f>
        <v>643</v>
      </c>
      <c r="I46" s="182"/>
      <c r="J46" s="182"/>
      <c r="K46" s="182">
        <f>'実質公債費比率（分子）の構造'!N$48</f>
        <v>626</v>
      </c>
      <c r="L46" s="182"/>
      <c r="M46" s="182"/>
      <c r="N46" s="182">
        <f>'実質公債費比率（分子）の構造'!O$48</f>
        <v>611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1961</v>
      </c>
      <c r="C49" s="182"/>
      <c r="D49" s="182"/>
      <c r="E49" s="182">
        <f>'実質公債費比率（分子）の構造'!L$45</f>
        <v>1774</v>
      </c>
      <c r="F49" s="182"/>
      <c r="G49" s="182"/>
      <c r="H49" s="182">
        <f>'実質公債費比率（分子）の構造'!M$45</f>
        <v>1683</v>
      </c>
      <c r="I49" s="182"/>
      <c r="J49" s="182"/>
      <c r="K49" s="182">
        <f>'実質公債費比率（分子）の構造'!N$45</f>
        <v>1704</v>
      </c>
      <c r="L49" s="182"/>
      <c r="M49" s="182"/>
      <c r="N49" s="182">
        <f>'実質公債費比率（分子）の構造'!O$45</f>
        <v>1673</v>
      </c>
      <c r="O49" s="182"/>
      <c r="P49" s="182"/>
    </row>
    <row r="50" spans="1:16" x14ac:dyDescent="0.15">
      <c r="A50" s="182" t="s">
        <v>71</v>
      </c>
      <c r="B50" s="182" t="e">
        <f>NA()</f>
        <v>#N/A</v>
      </c>
      <c r="C50" s="182">
        <f>IF(ISNUMBER('実質公債費比率（分子）の構造'!K$53),'実質公債費比率（分子）の構造'!K$53,NA())</f>
        <v>651</v>
      </c>
      <c r="D50" s="182" t="e">
        <f>NA()</f>
        <v>#N/A</v>
      </c>
      <c r="E50" s="182" t="e">
        <f>NA()</f>
        <v>#N/A</v>
      </c>
      <c r="F50" s="182">
        <f>IF(ISNUMBER('実質公債費比率（分子）の構造'!L$53),'実質公債費比率（分子）の構造'!L$53,NA())</f>
        <v>613</v>
      </c>
      <c r="G50" s="182" t="e">
        <f>NA()</f>
        <v>#N/A</v>
      </c>
      <c r="H50" s="182" t="e">
        <f>NA()</f>
        <v>#N/A</v>
      </c>
      <c r="I50" s="182">
        <f>IF(ISNUMBER('実質公債費比率（分子）の構造'!M$53),'実質公債費比率（分子）の構造'!M$53,NA())</f>
        <v>554</v>
      </c>
      <c r="J50" s="182" t="e">
        <f>NA()</f>
        <v>#N/A</v>
      </c>
      <c r="K50" s="182" t="e">
        <f>NA()</f>
        <v>#N/A</v>
      </c>
      <c r="L50" s="182">
        <f>IF(ISNUMBER('実質公債費比率（分子）の構造'!N$53),'実質公債費比率（分子）の構造'!N$53,NA())</f>
        <v>520</v>
      </c>
      <c r="M50" s="182" t="e">
        <f>NA()</f>
        <v>#N/A</v>
      </c>
      <c r="N50" s="182" t="e">
        <f>NA()</f>
        <v>#N/A</v>
      </c>
      <c r="O50" s="182">
        <f>IF(ISNUMBER('実質公債費比率（分子）の構造'!O$53),'実質公債費比率（分子）の構造'!O$53,NA())</f>
        <v>633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19630</v>
      </c>
      <c r="E56" s="181"/>
      <c r="F56" s="181"/>
      <c r="G56" s="181">
        <f>'将来負担比率（分子）の構造'!J$52</f>
        <v>19584</v>
      </c>
      <c r="H56" s="181"/>
      <c r="I56" s="181"/>
      <c r="J56" s="181">
        <f>'将来負担比率（分子）の構造'!K$52</f>
        <v>20159</v>
      </c>
      <c r="K56" s="181"/>
      <c r="L56" s="181"/>
      <c r="M56" s="181">
        <f>'将来負担比率（分子）の構造'!L$52</f>
        <v>19757</v>
      </c>
      <c r="N56" s="181"/>
      <c r="O56" s="181"/>
      <c r="P56" s="181">
        <f>'将来負担比率（分子）の構造'!M$52</f>
        <v>19395</v>
      </c>
    </row>
    <row r="57" spans="1:16" x14ac:dyDescent="0.15">
      <c r="A57" s="181" t="s">
        <v>42</v>
      </c>
      <c r="B57" s="181"/>
      <c r="C57" s="181"/>
      <c r="D57" s="181">
        <f>'将来負担比率（分子）の構造'!I$51</f>
        <v>5704</v>
      </c>
      <c r="E57" s="181"/>
      <c r="F57" s="181"/>
      <c r="G57" s="181">
        <f>'将来負担比率（分子）の構造'!J$51</f>
        <v>5288</v>
      </c>
      <c r="H57" s="181"/>
      <c r="I57" s="181"/>
      <c r="J57" s="181">
        <f>'将来負担比率（分子）の構造'!K$51</f>
        <v>5297</v>
      </c>
      <c r="K57" s="181"/>
      <c r="L57" s="181"/>
      <c r="M57" s="181">
        <f>'将来負担比率（分子）の構造'!L$51</f>
        <v>5264</v>
      </c>
      <c r="N57" s="181"/>
      <c r="O57" s="181"/>
      <c r="P57" s="181">
        <f>'将来負担比率（分子）の構造'!M$51</f>
        <v>4772</v>
      </c>
    </row>
    <row r="58" spans="1:16" x14ac:dyDescent="0.15">
      <c r="A58" s="181" t="s">
        <v>41</v>
      </c>
      <c r="B58" s="181"/>
      <c r="C58" s="181"/>
      <c r="D58" s="181">
        <f>'将来負担比率（分子）の構造'!I$50</f>
        <v>3901</v>
      </c>
      <c r="E58" s="181"/>
      <c r="F58" s="181"/>
      <c r="G58" s="181">
        <f>'将来負担比率（分子）の構造'!J$50</f>
        <v>4576</v>
      </c>
      <c r="H58" s="181"/>
      <c r="I58" s="181"/>
      <c r="J58" s="181">
        <f>'将来負担比率（分子）の構造'!K$50</f>
        <v>4708</v>
      </c>
      <c r="K58" s="181"/>
      <c r="L58" s="181"/>
      <c r="M58" s="181">
        <f>'将来負担比率（分子）の構造'!L$50</f>
        <v>5363</v>
      </c>
      <c r="N58" s="181"/>
      <c r="O58" s="181"/>
      <c r="P58" s="181">
        <f>'将来負担比率（分子）の構造'!M$50</f>
        <v>5916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1821</v>
      </c>
      <c r="C62" s="181"/>
      <c r="D62" s="181"/>
      <c r="E62" s="181">
        <f>'将来負担比率（分子）の構造'!J$45</f>
        <v>1687</v>
      </c>
      <c r="F62" s="181"/>
      <c r="G62" s="181"/>
      <c r="H62" s="181">
        <f>'将来負担比率（分子）の構造'!K$45</f>
        <v>1741</v>
      </c>
      <c r="I62" s="181"/>
      <c r="J62" s="181"/>
      <c r="K62" s="181">
        <f>'将来負担比率（分子）の構造'!L$45</f>
        <v>1758</v>
      </c>
      <c r="L62" s="181"/>
      <c r="M62" s="181"/>
      <c r="N62" s="181">
        <f>'将来負担比率（分子）の構造'!M$45</f>
        <v>1779</v>
      </c>
      <c r="O62" s="181"/>
      <c r="P62" s="181"/>
    </row>
    <row r="63" spans="1:16" x14ac:dyDescent="0.15">
      <c r="A63" s="181" t="s">
        <v>34</v>
      </c>
      <c r="B63" s="181">
        <f>'将来負担比率（分子）の構造'!I$44</f>
        <v>1686</v>
      </c>
      <c r="C63" s="181"/>
      <c r="D63" s="181"/>
      <c r="E63" s="181">
        <f>'将来負担比率（分子）の構造'!J$44</f>
        <v>2072</v>
      </c>
      <c r="F63" s="181"/>
      <c r="G63" s="181"/>
      <c r="H63" s="181">
        <f>'将来負担比率（分子）の構造'!K$44</f>
        <v>4398</v>
      </c>
      <c r="I63" s="181"/>
      <c r="J63" s="181"/>
      <c r="K63" s="181">
        <f>'将来負担比率（分子）の構造'!L$44</f>
        <v>4176</v>
      </c>
      <c r="L63" s="181"/>
      <c r="M63" s="181"/>
      <c r="N63" s="181">
        <f>'将来負担比率（分子）の構造'!M$44</f>
        <v>3802</v>
      </c>
      <c r="O63" s="181"/>
      <c r="P63" s="181"/>
    </row>
    <row r="64" spans="1:16" x14ac:dyDescent="0.15">
      <c r="A64" s="181" t="s">
        <v>33</v>
      </c>
      <c r="B64" s="181">
        <f>'将来負担比率（分子）の構造'!I$43</f>
        <v>8833</v>
      </c>
      <c r="C64" s="181"/>
      <c r="D64" s="181"/>
      <c r="E64" s="181">
        <f>'将来負担比率（分子）の構造'!J$43</f>
        <v>8256</v>
      </c>
      <c r="F64" s="181"/>
      <c r="G64" s="181"/>
      <c r="H64" s="181">
        <f>'将来負担比率（分子）の構造'!K$43</f>
        <v>7778</v>
      </c>
      <c r="I64" s="181"/>
      <c r="J64" s="181"/>
      <c r="K64" s="181">
        <f>'将来負担比率（分子）の構造'!L$43</f>
        <v>7244</v>
      </c>
      <c r="L64" s="181"/>
      <c r="M64" s="181"/>
      <c r="N64" s="181">
        <f>'将来負担比率（分子）の構造'!M$43</f>
        <v>6704</v>
      </c>
      <c r="O64" s="181"/>
      <c r="P64" s="181"/>
    </row>
    <row r="65" spans="1:16" x14ac:dyDescent="0.15">
      <c r="A65" s="181" t="s">
        <v>32</v>
      </c>
      <c r="B65" s="181">
        <f>'将来負担比率（分子）の構造'!I$42</f>
        <v>9</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16657</v>
      </c>
      <c r="C66" s="181"/>
      <c r="D66" s="181"/>
      <c r="E66" s="181">
        <f>'将来負担比率（分子）の構造'!J$41</f>
        <v>16029</v>
      </c>
      <c r="F66" s="181"/>
      <c r="G66" s="181"/>
      <c r="H66" s="181">
        <f>'将来負担比率（分子）の構造'!K$41</f>
        <v>16126</v>
      </c>
      <c r="I66" s="181"/>
      <c r="J66" s="181"/>
      <c r="K66" s="181">
        <f>'将来負担比率（分子）の構造'!L$41</f>
        <v>16127</v>
      </c>
      <c r="L66" s="181"/>
      <c r="M66" s="181"/>
      <c r="N66" s="181">
        <f>'将来負担比率（分子）の構造'!M$41</f>
        <v>15506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1594</v>
      </c>
      <c r="C72" s="185">
        <f>基金残高に係る経年分析!G55</f>
        <v>1602</v>
      </c>
      <c r="D72" s="185">
        <f>基金残高に係る経年分析!H55</f>
        <v>1805</v>
      </c>
    </row>
    <row r="73" spans="1:16" x14ac:dyDescent="0.15">
      <c r="A73" s="184" t="s">
        <v>78</v>
      </c>
      <c r="B73" s="185">
        <f>基金残高に係る経年分析!F56</f>
        <v>51</v>
      </c>
      <c r="C73" s="185">
        <f>基金残高に係る経年分析!G56</f>
        <v>51</v>
      </c>
      <c r="D73" s="185">
        <f>基金残高に係る経年分析!H56</f>
        <v>51</v>
      </c>
    </row>
    <row r="74" spans="1:16" x14ac:dyDescent="0.15">
      <c r="A74" s="184" t="s">
        <v>79</v>
      </c>
      <c r="B74" s="185">
        <f>基金残高に係る経年分析!F57</f>
        <v>2732</v>
      </c>
      <c r="C74" s="185">
        <f>基金残高に係る経年分析!G57</f>
        <v>3235</v>
      </c>
      <c r="D74" s="185">
        <f>基金残高に係る経年分析!H57</f>
        <v>3512</v>
      </c>
    </row>
  </sheetData>
  <sheetProtection algorithmName="SHA-512" hashValue="qUCh+KRejdVIUIsu9YfHiXb20SD377WBsQG90qPMoMMtvvfqh36c8h3Yfx28PBLsUhGZT7h+21PkYbjvFMq/ng==" saltValue="l3oT3u3pLT//UKQw1La5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226</v>
      </c>
      <c r="C5" s="707"/>
      <c r="D5" s="707"/>
      <c r="E5" s="707"/>
      <c r="F5" s="707"/>
      <c r="G5" s="707"/>
      <c r="H5" s="707"/>
      <c r="I5" s="707"/>
      <c r="J5" s="707"/>
      <c r="K5" s="707"/>
      <c r="L5" s="707"/>
      <c r="M5" s="707"/>
      <c r="N5" s="707"/>
      <c r="O5" s="707"/>
      <c r="P5" s="707"/>
      <c r="Q5" s="708"/>
      <c r="R5" s="695">
        <v>6955040</v>
      </c>
      <c r="S5" s="696"/>
      <c r="T5" s="696"/>
      <c r="U5" s="696"/>
      <c r="V5" s="696"/>
      <c r="W5" s="696"/>
      <c r="X5" s="696"/>
      <c r="Y5" s="739"/>
      <c r="Z5" s="757">
        <v>35</v>
      </c>
      <c r="AA5" s="757"/>
      <c r="AB5" s="757"/>
      <c r="AC5" s="757"/>
      <c r="AD5" s="758">
        <v>6377076</v>
      </c>
      <c r="AE5" s="758"/>
      <c r="AF5" s="758"/>
      <c r="AG5" s="758"/>
      <c r="AH5" s="758"/>
      <c r="AI5" s="758"/>
      <c r="AJ5" s="758"/>
      <c r="AK5" s="758"/>
      <c r="AL5" s="740">
        <v>56.3</v>
      </c>
      <c r="AM5" s="711"/>
      <c r="AN5" s="711"/>
      <c r="AO5" s="741"/>
      <c r="AP5" s="706" t="s">
        <v>227</v>
      </c>
      <c r="AQ5" s="707"/>
      <c r="AR5" s="707"/>
      <c r="AS5" s="707"/>
      <c r="AT5" s="707"/>
      <c r="AU5" s="707"/>
      <c r="AV5" s="707"/>
      <c r="AW5" s="707"/>
      <c r="AX5" s="707"/>
      <c r="AY5" s="707"/>
      <c r="AZ5" s="707"/>
      <c r="BA5" s="707"/>
      <c r="BB5" s="707"/>
      <c r="BC5" s="707"/>
      <c r="BD5" s="707"/>
      <c r="BE5" s="707"/>
      <c r="BF5" s="708"/>
      <c r="BG5" s="640">
        <v>6375472</v>
      </c>
      <c r="BH5" s="641"/>
      <c r="BI5" s="641"/>
      <c r="BJ5" s="641"/>
      <c r="BK5" s="641"/>
      <c r="BL5" s="641"/>
      <c r="BM5" s="641"/>
      <c r="BN5" s="642"/>
      <c r="BO5" s="677">
        <v>91.7</v>
      </c>
      <c r="BP5" s="677"/>
      <c r="BQ5" s="677"/>
      <c r="BR5" s="677"/>
      <c r="BS5" s="678">
        <v>60697</v>
      </c>
      <c r="BT5" s="678"/>
      <c r="BU5" s="678"/>
      <c r="BV5" s="678"/>
      <c r="BW5" s="678"/>
      <c r="BX5" s="678"/>
      <c r="BY5" s="678"/>
      <c r="BZ5" s="678"/>
      <c r="CA5" s="678"/>
      <c r="CB5" s="737"/>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99552</v>
      </c>
      <c r="S6" s="641"/>
      <c r="T6" s="641"/>
      <c r="U6" s="641"/>
      <c r="V6" s="641"/>
      <c r="W6" s="641"/>
      <c r="X6" s="641"/>
      <c r="Y6" s="642"/>
      <c r="Z6" s="677">
        <v>0.5</v>
      </c>
      <c r="AA6" s="677"/>
      <c r="AB6" s="677"/>
      <c r="AC6" s="677"/>
      <c r="AD6" s="678">
        <v>99552</v>
      </c>
      <c r="AE6" s="678"/>
      <c r="AF6" s="678"/>
      <c r="AG6" s="678"/>
      <c r="AH6" s="678"/>
      <c r="AI6" s="678"/>
      <c r="AJ6" s="678"/>
      <c r="AK6" s="678"/>
      <c r="AL6" s="643">
        <v>0.9</v>
      </c>
      <c r="AM6" s="644"/>
      <c r="AN6" s="644"/>
      <c r="AO6" s="679"/>
      <c r="AP6" s="637" t="s">
        <v>232</v>
      </c>
      <c r="AQ6" s="638"/>
      <c r="AR6" s="638"/>
      <c r="AS6" s="638"/>
      <c r="AT6" s="638"/>
      <c r="AU6" s="638"/>
      <c r="AV6" s="638"/>
      <c r="AW6" s="638"/>
      <c r="AX6" s="638"/>
      <c r="AY6" s="638"/>
      <c r="AZ6" s="638"/>
      <c r="BA6" s="638"/>
      <c r="BB6" s="638"/>
      <c r="BC6" s="638"/>
      <c r="BD6" s="638"/>
      <c r="BE6" s="638"/>
      <c r="BF6" s="639"/>
      <c r="BG6" s="640">
        <v>6375472</v>
      </c>
      <c r="BH6" s="641"/>
      <c r="BI6" s="641"/>
      <c r="BJ6" s="641"/>
      <c r="BK6" s="641"/>
      <c r="BL6" s="641"/>
      <c r="BM6" s="641"/>
      <c r="BN6" s="642"/>
      <c r="BO6" s="677">
        <v>91.7</v>
      </c>
      <c r="BP6" s="677"/>
      <c r="BQ6" s="677"/>
      <c r="BR6" s="677"/>
      <c r="BS6" s="678">
        <v>60697</v>
      </c>
      <c r="BT6" s="678"/>
      <c r="BU6" s="678"/>
      <c r="BV6" s="678"/>
      <c r="BW6" s="678"/>
      <c r="BX6" s="678"/>
      <c r="BY6" s="678"/>
      <c r="BZ6" s="678"/>
      <c r="CA6" s="678"/>
      <c r="CB6" s="737"/>
      <c r="CD6" s="698" t="s">
        <v>233</v>
      </c>
      <c r="CE6" s="699"/>
      <c r="CF6" s="699"/>
      <c r="CG6" s="699"/>
      <c r="CH6" s="699"/>
      <c r="CI6" s="699"/>
      <c r="CJ6" s="699"/>
      <c r="CK6" s="699"/>
      <c r="CL6" s="699"/>
      <c r="CM6" s="699"/>
      <c r="CN6" s="699"/>
      <c r="CO6" s="699"/>
      <c r="CP6" s="699"/>
      <c r="CQ6" s="700"/>
      <c r="CR6" s="640">
        <v>189147</v>
      </c>
      <c r="CS6" s="641"/>
      <c r="CT6" s="641"/>
      <c r="CU6" s="641"/>
      <c r="CV6" s="641"/>
      <c r="CW6" s="641"/>
      <c r="CX6" s="641"/>
      <c r="CY6" s="642"/>
      <c r="CZ6" s="740">
        <v>1</v>
      </c>
      <c r="DA6" s="711"/>
      <c r="DB6" s="711"/>
      <c r="DC6" s="743"/>
      <c r="DD6" s="646" t="s">
        <v>174</v>
      </c>
      <c r="DE6" s="641"/>
      <c r="DF6" s="641"/>
      <c r="DG6" s="641"/>
      <c r="DH6" s="641"/>
      <c r="DI6" s="641"/>
      <c r="DJ6" s="641"/>
      <c r="DK6" s="641"/>
      <c r="DL6" s="641"/>
      <c r="DM6" s="641"/>
      <c r="DN6" s="641"/>
      <c r="DO6" s="641"/>
      <c r="DP6" s="642"/>
      <c r="DQ6" s="646">
        <v>189068</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10432</v>
      </c>
      <c r="S7" s="641"/>
      <c r="T7" s="641"/>
      <c r="U7" s="641"/>
      <c r="V7" s="641"/>
      <c r="W7" s="641"/>
      <c r="X7" s="641"/>
      <c r="Y7" s="642"/>
      <c r="Z7" s="677">
        <v>0.1</v>
      </c>
      <c r="AA7" s="677"/>
      <c r="AB7" s="677"/>
      <c r="AC7" s="677"/>
      <c r="AD7" s="678">
        <v>10432</v>
      </c>
      <c r="AE7" s="678"/>
      <c r="AF7" s="678"/>
      <c r="AG7" s="678"/>
      <c r="AH7" s="678"/>
      <c r="AI7" s="678"/>
      <c r="AJ7" s="678"/>
      <c r="AK7" s="678"/>
      <c r="AL7" s="643">
        <v>0.1</v>
      </c>
      <c r="AM7" s="644"/>
      <c r="AN7" s="644"/>
      <c r="AO7" s="679"/>
      <c r="AP7" s="637" t="s">
        <v>235</v>
      </c>
      <c r="AQ7" s="638"/>
      <c r="AR7" s="638"/>
      <c r="AS7" s="638"/>
      <c r="AT7" s="638"/>
      <c r="AU7" s="638"/>
      <c r="AV7" s="638"/>
      <c r="AW7" s="638"/>
      <c r="AX7" s="638"/>
      <c r="AY7" s="638"/>
      <c r="AZ7" s="638"/>
      <c r="BA7" s="638"/>
      <c r="BB7" s="638"/>
      <c r="BC7" s="638"/>
      <c r="BD7" s="638"/>
      <c r="BE7" s="638"/>
      <c r="BF7" s="639"/>
      <c r="BG7" s="640">
        <v>3210120</v>
      </c>
      <c r="BH7" s="641"/>
      <c r="BI7" s="641"/>
      <c r="BJ7" s="641"/>
      <c r="BK7" s="641"/>
      <c r="BL7" s="641"/>
      <c r="BM7" s="641"/>
      <c r="BN7" s="642"/>
      <c r="BO7" s="677">
        <v>46.2</v>
      </c>
      <c r="BP7" s="677"/>
      <c r="BQ7" s="677"/>
      <c r="BR7" s="677"/>
      <c r="BS7" s="678">
        <v>60697</v>
      </c>
      <c r="BT7" s="678"/>
      <c r="BU7" s="678"/>
      <c r="BV7" s="678"/>
      <c r="BW7" s="678"/>
      <c r="BX7" s="678"/>
      <c r="BY7" s="678"/>
      <c r="BZ7" s="678"/>
      <c r="CA7" s="678"/>
      <c r="CB7" s="737"/>
      <c r="CD7" s="673" t="s">
        <v>236</v>
      </c>
      <c r="CE7" s="674"/>
      <c r="CF7" s="674"/>
      <c r="CG7" s="674"/>
      <c r="CH7" s="674"/>
      <c r="CI7" s="674"/>
      <c r="CJ7" s="674"/>
      <c r="CK7" s="674"/>
      <c r="CL7" s="674"/>
      <c r="CM7" s="674"/>
      <c r="CN7" s="674"/>
      <c r="CO7" s="674"/>
      <c r="CP7" s="674"/>
      <c r="CQ7" s="675"/>
      <c r="CR7" s="640">
        <v>2289549</v>
      </c>
      <c r="CS7" s="641"/>
      <c r="CT7" s="641"/>
      <c r="CU7" s="641"/>
      <c r="CV7" s="641"/>
      <c r="CW7" s="641"/>
      <c r="CX7" s="641"/>
      <c r="CY7" s="642"/>
      <c r="CZ7" s="677">
        <v>11.8</v>
      </c>
      <c r="DA7" s="677"/>
      <c r="DB7" s="677"/>
      <c r="DC7" s="677"/>
      <c r="DD7" s="646">
        <v>228256</v>
      </c>
      <c r="DE7" s="641"/>
      <c r="DF7" s="641"/>
      <c r="DG7" s="641"/>
      <c r="DH7" s="641"/>
      <c r="DI7" s="641"/>
      <c r="DJ7" s="641"/>
      <c r="DK7" s="641"/>
      <c r="DL7" s="641"/>
      <c r="DM7" s="641"/>
      <c r="DN7" s="641"/>
      <c r="DO7" s="641"/>
      <c r="DP7" s="642"/>
      <c r="DQ7" s="646">
        <v>2074179</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48107</v>
      </c>
      <c r="S8" s="641"/>
      <c r="T8" s="641"/>
      <c r="U8" s="641"/>
      <c r="V8" s="641"/>
      <c r="W8" s="641"/>
      <c r="X8" s="641"/>
      <c r="Y8" s="642"/>
      <c r="Z8" s="677">
        <v>0.2</v>
      </c>
      <c r="AA8" s="677"/>
      <c r="AB8" s="677"/>
      <c r="AC8" s="677"/>
      <c r="AD8" s="678">
        <v>48107</v>
      </c>
      <c r="AE8" s="678"/>
      <c r="AF8" s="678"/>
      <c r="AG8" s="678"/>
      <c r="AH8" s="678"/>
      <c r="AI8" s="678"/>
      <c r="AJ8" s="678"/>
      <c r="AK8" s="678"/>
      <c r="AL8" s="643">
        <v>0.4</v>
      </c>
      <c r="AM8" s="644"/>
      <c r="AN8" s="644"/>
      <c r="AO8" s="679"/>
      <c r="AP8" s="637" t="s">
        <v>238</v>
      </c>
      <c r="AQ8" s="638"/>
      <c r="AR8" s="638"/>
      <c r="AS8" s="638"/>
      <c r="AT8" s="638"/>
      <c r="AU8" s="638"/>
      <c r="AV8" s="638"/>
      <c r="AW8" s="638"/>
      <c r="AX8" s="638"/>
      <c r="AY8" s="638"/>
      <c r="AZ8" s="638"/>
      <c r="BA8" s="638"/>
      <c r="BB8" s="638"/>
      <c r="BC8" s="638"/>
      <c r="BD8" s="638"/>
      <c r="BE8" s="638"/>
      <c r="BF8" s="639"/>
      <c r="BG8" s="640">
        <v>89357</v>
      </c>
      <c r="BH8" s="641"/>
      <c r="BI8" s="641"/>
      <c r="BJ8" s="641"/>
      <c r="BK8" s="641"/>
      <c r="BL8" s="641"/>
      <c r="BM8" s="641"/>
      <c r="BN8" s="642"/>
      <c r="BO8" s="677">
        <v>1.3</v>
      </c>
      <c r="BP8" s="677"/>
      <c r="BQ8" s="677"/>
      <c r="BR8" s="677"/>
      <c r="BS8" s="646" t="s">
        <v>137</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9353264</v>
      </c>
      <c r="CS8" s="641"/>
      <c r="CT8" s="641"/>
      <c r="CU8" s="641"/>
      <c r="CV8" s="641"/>
      <c r="CW8" s="641"/>
      <c r="CX8" s="641"/>
      <c r="CY8" s="642"/>
      <c r="CZ8" s="677">
        <v>48.1</v>
      </c>
      <c r="DA8" s="677"/>
      <c r="DB8" s="677"/>
      <c r="DC8" s="677"/>
      <c r="DD8" s="646">
        <v>70276</v>
      </c>
      <c r="DE8" s="641"/>
      <c r="DF8" s="641"/>
      <c r="DG8" s="641"/>
      <c r="DH8" s="641"/>
      <c r="DI8" s="641"/>
      <c r="DJ8" s="641"/>
      <c r="DK8" s="641"/>
      <c r="DL8" s="641"/>
      <c r="DM8" s="641"/>
      <c r="DN8" s="641"/>
      <c r="DO8" s="641"/>
      <c r="DP8" s="642"/>
      <c r="DQ8" s="646">
        <v>4303932</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27653</v>
      </c>
      <c r="S9" s="641"/>
      <c r="T9" s="641"/>
      <c r="U9" s="641"/>
      <c r="V9" s="641"/>
      <c r="W9" s="641"/>
      <c r="X9" s="641"/>
      <c r="Y9" s="642"/>
      <c r="Z9" s="677">
        <v>0.1</v>
      </c>
      <c r="AA9" s="677"/>
      <c r="AB9" s="677"/>
      <c r="AC9" s="677"/>
      <c r="AD9" s="678">
        <v>27653</v>
      </c>
      <c r="AE9" s="678"/>
      <c r="AF9" s="678"/>
      <c r="AG9" s="678"/>
      <c r="AH9" s="678"/>
      <c r="AI9" s="678"/>
      <c r="AJ9" s="678"/>
      <c r="AK9" s="678"/>
      <c r="AL9" s="643">
        <v>0.2</v>
      </c>
      <c r="AM9" s="644"/>
      <c r="AN9" s="644"/>
      <c r="AO9" s="679"/>
      <c r="AP9" s="637" t="s">
        <v>241</v>
      </c>
      <c r="AQ9" s="638"/>
      <c r="AR9" s="638"/>
      <c r="AS9" s="638"/>
      <c r="AT9" s="638"/>
      <c r="AU9" s="638"/>
      <c r="AV9" s="638"/>
      <c r="AW9" s="638"/>
      <c r="AX9" s="638"/>
      <c r="AY9" s="638"/>
      <c r="AZ9" s="638"/>
      <c r="BA9" s="638"/>
      <c r="BB9" s="638"/>
      <c r="BC9" s="638"/>
      <c r="BD9" s="638"/>
      <c r="BE9" s="638"/>
      <c r="BF9" s="639"/>
      <c r="BG9" s="640">
        <v>2790721</v>
      </c>
      <c r="BH9" s="641"/>
      <c r="BI9" s="641"/>
      <c r="BJ9" s="641"/>
      <c r="BK9" s="641"/>
      <c r="BL9" s="641"/>
      <c r="BM9" s="641"/>
      <c r="BN9" s="642"/>
      <c r="BO9" s="677">
        <v>40.1</v>
      </c>
      <c r="BP9" s="677"/>
      <c r="BQ9" s="677"/>
      <c r="BR9" s="677"/>
      <c r="BS9" s="646" t="s">
        <v>137</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1827248</v>
      </c>
      <c r="CS9" s="641"/>
      <c r="CT9" s="641"/>
      <c r="CU9" s="641"/>
      <c r="CV9" s="641"/>
      <c r="CW9" s="641"/>
      <c r="CX9" s="641"/>
      <c r="CY9" s="642"/>
      <c r="CZ9" s="677">
        <v>9.4</v>
      </c>
      <c r="DA9" s="677"/>
      <c r="DB9" s="677"/>
      <c r="DC9" s="677"/>
      <c r="DD9" s="646">
        <v>24951</v>
      </c>
      <c r="DE9" s="641"/>
      <c r="DF9" s="641"/>
      <c r="DG9" s="641"/>
      <c r="DH9" s="641"/>
      <c r="DI9" s="641"/>
      <c r="DJ9" s="641"/>
      <c r="DK9" s="641"/>
      <c r="DL9" s="641"/>
      <c r="DM9" s="641"/>
      <c r="DN9" s="641"/>
      <c r="DO9" s="641"/>
      <c r="DP9" s="642"/>
      <c r="DQ9" s="646">
        <v>1595086</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244</v>
      </c>
      <c r="S10" s="641"/>
      <c r="T10" s="641"/>
      <c r="U10" s="641"/>
      <c r="V10" s="641"/>
      <c r="W10" s="641"/>
      <c r="X10" s="641"/>
      <c r="Y10" s="642"/>
      <c r="Z10" s="677" t="s">
        <v>174</v>
      </c>
      <c r="AA10" s="677"/>
      <c r="AB10" s="677"/>
      <c r="AC10" s="677"/>
      <c r="AD10" s="678" t="s">
        <v>244</v>
      </c>
      <c r="AE10" s="678"/>
      <c r="AF10" s="678"/>
      <c r="AG10" s="678"/>
      <c r="AH10" s="678"/>
      <c r="AI10" s="678"/>
      <c r="AJ10" s="678"/>
      <c r="AK10" s="678"/>
      <c r="AL10" s="643" t="s">
        <v>244</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141280</v>
      </c>
      <c r="BH10" s="641"/>
      <c r="BI10" s="641"/>
      <c r="BJ10" s="641"/>
      <c r="BK10" s="641"/>
      <c r="BL10" s="641"/>
      <c r="BM10" s="641"/>
      <c r="BN10" s="642"/>
      <c r="BO10" s="677">
        <v>2</v>
      </c>
      <c r="BP10" s="677"/>
      <c r="BQ10" s="677"/>
      <c r="BR10" s="677"/>
      <c r="BS10" s="646">
        <v>23374</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79852</v>
      </c>
      <c r="CS10" s="641"/>
      <c r="CT10" s="641"/>
      <c r="CU10" s="641"/>
      <c r="CV10" s="641"/>
      <c r="CW10" s="641"/>
      <c r="CX10" s="641"/>
      <c r="CY10" s="642"/>
      <c r="CZ10" s="677">
        <v>0.4</v>
      </c>
      <c r="DA10" s="677"/>
      <c r="DB10" s="677"/>
      <c r="DC10" s="677"/>
      <c r="DD10" s="646" t="s">
        <v>174</v>
      </c>
      <c r="DE10" s="641"/>
      <c r="DF10" s="641"/>
      <c r="DG10" s="641"/>
      <c r="DH10" s="641"/>
      <c r="DI10" s="641"/>
      <c r="DJ10" s="641"/>
      <c r="DK10" s="641"/>
      <c r="DL10" s="641"/>
      <c r="DM10" s="641"/>
      <c r="DN10" s="641"/>
      <c r="DO10" s="641"/>
      <c r="DP10" s="642"/>
      <c r="DQ10" s="646">
        <v>79164</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840863</v>
      </c>
      <c r="S11" s="641"/>
      <c r="T11" s="641"/>
      <c r="U11" s="641"/>
      <c r="V11" s="641"/>
      <c r="W11" s="641"/>
      <c r="X11" s="641"/>
      <c r="Y11" s="642"/>
      <c r="Z11" s="643">
        <v>4.2</v>
      </c>
      <c r="AA11" s="644"/>
      <c r="AB11" s="644"/>
      <c r="AC11" s="645"/>
      <c r="AD11" s="646">
        <v>840863</v>
      </c>
      <c r="AE11" s="641"/>
      <c r="AF11" s="641"/>
      <c r="AG11" s="641"/>
      <c r="AH11" s="641"/>
      <c r="AI11" s="641"/>
      <c r="AJ11" s="641"/>
      <c r="AK11" s="642"/>
      <c r="AL11" s="643">
        <v>7.4</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188762</v>
      </c>
      <c r="BH11" s="641"/>
      <c r="BI11" s="641"/>
      <c r="BJ11" s="641"/>
      <c r="BK11" s="641"/>
      <c r="BL11" s="641"/>
      <c r="BM11" s="641"/>
      <c r="BN11" s="642"/>
      <c r="BO11" s="677">
        <v>2.7</v>
      </c>
      <c r="BP11" s="677"/>
      <c r="BQ11" s="677"/>
      <c r="BR11" s="677"/>
      <c r="BS11" s="646">
        <v>37323</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20983</v>
      </c>
      <c r="CS11" s="641"/>
      <c r="CT11" s="641"/>
      <c r="CU11" s="641"/>
      <c r="CV11" s="641"/>
      <c r="CW11" s="641"/>
      <c r="CX11" s="641"/>
      <c r="CY11" s="642"/>
      <c r="CZ11" s="677">
        <v>0.1</v>
      </c>
      <c r="DA11" s="677"/>
      <c r="DB11" s="677"/>
      <c r="DC11" s="677"/>
      <c r="DD11" s="646" t="s">
        <v>137</v>
      </c>
      <c r="DE11" s="641"/>
      <c r="DF11" s="641"/>
      <c r="DG11" s="641"/>
      <c r="DH11" s="641"/>
      <c r="DI11" s="641"/>
      <c r="DJ11" s="641"/>
      <c r="DK11" s="641"/>
      <c r="DL11" s="641"/>
      <c r="DM11" s="641"/>
      <c r="DN11" s="641"/>
      <c r="DO11" s="641"/>
      <c r="DP11" s="642"/>
      <c r="DQ11" s="646">
        <v>18874</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v>27646</v>
      </c>
      <c r="S12" s="641"/>
      <c r="T12" s="641"/>
      <c r="U12" s="641"/>
      <c r="V12" s="641"/>
      <c r="W12" s="641"/>
      <c r="X12" s="641"/>
      <c r="Y12" s="642"/>
      <c r="Z12" s="677">
        <v>0.1</v>
      </c>
      <c r="AA12" s="677"/>
      <c r="AB12" s="677"/>
      <c r="AC12" s="677"/>
      <c r="AD12" s="678">
        <v>27646</v>
      </c>
      <c r="AE12" s="678"/>
      <c r="AF12" s="678"/>
      <c r="AG12" s="678"/>
      <c r="AH12" s="678"/>
      <c r="AI12" s="678"/>
      <c r="AJ12" s="678"/>
      <c r="AK12" s="678"/>
      <c r="AL12" s="643">
        <v>0.2</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2725369</v>
      </c>
      <c r="BH12" s="641"/>
      <c r="BI12" s="641"/>
      <c r="BJ12" s="641"/>
      <c r="BK12" s="641"/>
      <c r="BL12" s="641"/>
      <c r="BM12" s="641"/>
      <c r="BN12" s="642"/>
      <c r="BO12" s="677">
        <v>39.200000000000003</v>
      </c>
      <c r="BP12" s="677"/>
      <c r="BQ12" s="677"/>
      <c r="BR12" s="677"/>
      <c r="BS12" s="646" t="s">
        <v>137</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93992</v>
      </c>
      <c r="CS12" s="641"/>
      <c r="CT12" s="641"/>
      <c r="CU12" s="641"/>
      <c r="CV12" s="641"/>
      <c r="CW12" s="641"/>
      <c r="CX12" s="641"/>
      <c r="CY12" s="642"/>
      <c r="CZ12" s="677">
        <v>0.5</v>
      </c>
      <c r="DA12" s="677"/>
      <c r="DB12" s="677"/>
      <c r="DC12" s="677"/>
      <c r="DD12" s="646" t="s">
        <v>244</v>
      </c>
      <c r="DE12" s="641"/>
      <c r="DF12" s="641"/>
      <c r="DG12" s="641"/>
      <c r="DH12" s="641"/>
      <c r="DI12" s="641"/>
      <c r="DJ12" s="641"/>
      <c r="DK12" s="641"/>
      <c r="DL12" s="641"/>
      <c r="DM12" s="641"/>
      <c r="DN12" s="641"/>
      <c r="DO12" s="641"/>
      <c r="DP12" s="642"/>
      <c r="DQ12" s="646">
        <v>29982</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174</v>
      </c>
      <c r="S13" s="641"/>
      <c r="T13" s="641"/>
      <c r="U13" s="641"/>
      <c r="V13" s="641"/>
      <c r="W13" s="641"/>
      <c r="X13" s="641"/>
      <c r="Y13" s="642"/>
      <c r="Z13" s="677" t="s">
        <v>244</v>
      </c>
      <c r="AA13" s="677"/>
      <c r="AB13" s="677"/>
      <c r="AC13" s="677"/>
      <c r="AD13" s="678" t="s">
        <v>244</v>
      </c>
      <c r="AE13" s="678"/>
      <c r="AF13" s="678"/>
      <c r="AG13" s="678"/>
      <c r="AH13" s="678"/>
      <c r="AI13" s="678"/>
      <c r="AJ13" s="678"/>
      <c r="AK13" s="678"/>
      <c r="AL13" s="643" t="s">
        <v>244</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2709529</v>
      </c>
      <c r="BH13" s="641"/>
      <c r="BI13" s="641"/>
      <c r="BJ13" s="641"/>
      <c r="BK13" s="641"/>
      <c r="BL13" s="641"/>
      <c r="BM13" s="641"/>
      <c r="BN13" s="642"/>
      <c r="BO13" s="677">
        <v>39</v>
      </c>
      <c r="BP13" s="677"/>
      <c r="BQ13" s="677"/>
      <c r="BR13" s="677"/>
      <c r="BS13" s="646" t="s">
        <v>244</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1295331</v>
      </c>
      <c r="CS13" s="641"/>
      <c r="CT13" s="641"/>
      <c r="CU13" s="641"/>
      <c r="CV13" s="641"/>
      <c r="CW13" s="641"/>
      <c r="CX13" s="641"/>
      <c r="CY13" s="642"/>
      <c r="CZ13" s="677">
        <v>6.7</v>
      </c>
      <c r="DA13" s="677"/>
      <c r="DB13" s="677"/>
      <c r="DC13" s="677"/>
      <c r="DD13" s="646">
        <v>96454</v>
      </c>
      <c r="DE13" s="641"/>
      <c r="DF13" s="641"/>
      <c r="DG13" s="641"/>
      <c r="DH13" s="641"/>
      <c r="DI13" s="641"/>
      <c r="DJ13" s="641"/>
      <c r="DK13" s="641"/>
      <c r="DL13" s="641"/>
      <c r="DM13" s="641"/>
      <c r="DN13" s="641"/>
      <c r="DO13" s="641"/>
      <c r="DP13" s="642"/>
      <c r="DQ13" s="646">
        <v>1208614</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28313</v>
      </c>
      <c r="S14" s="641"/>
      <c r="T14" s="641"/>
      <c r="U14" s="641"/>
      <c r="V14" s="641"/>
      <c r="W14" s="641"/>
      <c r="X14" s="641"/>
      <c r="Y14" s="642"/>
      <c r="Z14" s="677">
        <v>0.1</v>
      </c>
      <c r="AA14" s="677"/>
      <c r="AB14" s="677"/>
      <c r="AC14" s="677"/>
      <c r="AD14" s="678">
        <v>28313</v>
      </c>
      <c r="AE14" s="678"/>
      <c r="AF14" s="678"/>
      <c r="AG14" s="678"/>
      <c r="AH14" s="678"/>
      <c r="AI14" s="678"/>
      <c r="AJ14" s="678"/>
      <c r="AK14" s="678"/>
      <c r="AL14" s="643">
        <v>0.2</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87698</v>
      </c>
      <c r="BH14" s="641"/>
      <c r="BI14" s="641"/>
      <c r="BJ14" s="641"/>
      <c r="BK14" s="641"/>
      <c r="BL14" s="641"/>
      <c r="BM14" s="641"/>
      <c r="BN14" s="642"/>
      <c r="BO14" s="677">
        <v>1.3</v>
      </c>
      <c r="BP14" s="677"/>
      <c r="BQ14" s="677"/>
      <c r="BR14" s="677"/>
      <c r="BS14" s="646" t="s">
        <v>244</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758019</v>
      </c>
      <c r="CS14" s="641"/>
      <c r="CT14" s="641"/>
      <c r="CU14" s="641"/>
      <c r="CV14" s="641"/>
      <c r="CW14" s="641"/>
      <c r="CX14" s="641"/>
      <c r="CY14" s="642"/>
      <c r="CZ14" s="677">
        <v>3.9</v>
      </c>
      <c r="DA14" s="677"/>
      <c r="DB14" s="677"/>
      <c r="DC14" s="677"/>
      <c r="DD14" s="646">
        <v>1958</v>
      </c>
      <c r="DE14" s="641"/>
      <c r="DF14" s="641"/>
      <c r="DG14" s="641"/>
      <c r="DH14" s="641"/>
      <c r="DI14" s="641"/>
      <c r="DJ14" s="641"/>
      <c r="DK14" s="641"/>
      <c r="DL14" s="641"/>
      <c r="DM14" s="641"/>
      <c r="DN14" s="641"/>
      <c r="DO14" s="641"/>
      <c r="DP14" s="642"/>
      <c r="DQ14" s="646">
        <v>750588</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137</v>
      </c>
      <c r="S15" s="641"/>
      <c r="T15" s="641"/>
      <c r="U15" s="641"/>
      <c r="V15" s="641"/>
      <c r="W15" s="641"/>
      <c r="X15" s="641"/>
      <c r="Y15" s="642"/>
      <c r="Z15" s="677" t="s">
        <v>137</v>
      </c>
      <c r="AA15" s="677"/>
      <c r="AB15" s="677"/>
      <c r="AC15" s="677"/>
      <c r="AD15" s="678" t="s">
        <v>174</v>
      </c>
      <c r="AE15" s="678"/>
      <c r="AF15" s="678"/>
      <c r="AG15" s="678"/>
      <c r="AH15" s="678"/>
      <c r="AI15" s="678"/>
      <c r="AJ15" s="678"/>
      <c r="AK15" s="678"/>
      <c r="AL15" s="643" t="s">
        <v>137</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352285</v>
      </c>
      <c r="BH15" s="641"/>
      <c r="BI15" s="641"/>
      <c r="BJ15" s="641"/>
      <c r="BK15" s="641"/>
      <c r="BL15" s="641"/>
      <c r="BM15" s="641"/>
      <c r="BN15" s="642"/>
      <c r="BO15" s="677">
        <v>5.0999999999999996</v>
      </c>
      <c r="BP15" s="677"/>
      <c r="BQ15" s="677"/>
      <c r="BR15" s="677"/>
      <c r="BS15" s="646" t="s">
        <v>244</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1846129</v>
      </c>
      <c r="CS15" s="641"/>
      <c r="CT15" s="641"/>
      <c r="CU15" s="641"/>
      <c r="CV15" s="641"/>
      <c r="CW15" s="641"/>
      <c r="CX15" s="641"/>
      <c r="CY15" s="642"/>
      <c r="CZ15" s="677">
        <v>9.5</v>
      </c>
      <c r="DA15" s="677"/>
      <c r="DB15" s="677"/>
      <c r="DC15" s="677"/>
      <c r="DD15" s="646">
        <v>407559</v>
      </c>
      <c r="DE15" s="641"/>
      <c r="DF15" s="641"/>
      <c r="DG15" s="641"/>
      <c r="DH15" s="641"/>
      <c r="DI15" s="641"/>
      <c r="DJ15" s="641"/>
      <c r="DK15" s="641"/>
      <c r="DL15" s="641"/>
      <c r="DM15" s="641"/>
      <c r="DN15" s="641"/>
      <c r="DO15" s="641"/>
      <c r="DP15" s="642"/>
      <c r="DQ15" s="646">
        <v>1243273</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8812</v>
      </c>
      <c r="S16" s="641"/>
      <c r="T16" s="641"/>
      <c r="U16" s="641"/>
      <c r="V16" s="641"/>
      <c r="W16" s="641"/>
      <c r="X16" s="641"/>
      <c r="Y16" s="642"/>
      <c r="Z16" s="677">
        <v>0</v>
      </c>
      <c r="AA16" s="677"/>
      <c r="AB16" s="677"/>
      <c r="AC16" s="677"/>
      <c r="AD16" s="678">
        <v>8812</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174</v>
      </c>
      <c r="BH16" s="641"/>
      <c r="BI16" s="641"/>
      <c r="BJ16" s="641"/>
      <c r="BK16" s="641"/>
      <c r="BL16" s="641"/>
      <c r="BM16" s="641"/>
      <c r="BN16" s="642"/>
      <c r="BO16" s="677" t="s">
        <v>174</v>
      </c>
      <c r="BP16" s="677"/>
      <c r="BQ16" s="677"/>
      <c r="BR16" s="677"/>
      <c r="BS16" s="646" t="s">
        <v>244</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21015</v>
      </c>
      <c r="CS16" s="641"/>
      <c r="CT16" s="641"/>
      <c r="CU16" s="641"/>
      <c r="CV16" s="641"/>
      <c r="CW16" s="641"/>
      <c r="CX16" s="641"/>
      <c r="CY16" s="642"/>
      <c r="CZ16" s="677">
        <v>0.1</v>
      </c>
      <c r="DA16" s="677"/>
      <c r="DB16" s="677"/>
      <c r="DC16" s="677"/>
      <c r="DD16" s="646" t="s">
        <v>174</v>
      </c>
      <c r="DE16" s="641"/>
      <c r="DF16" s="641"/>
      <c r="DG16" s="641"/>
      <c r="DH16" s="641"/>
      <c r="DI16" s="641"/>
      <c r="DJ16" s="641"/>
      <c r="DK16" s="641"/>
      <c r="DL16" s="641"/>
      <c r="DM16" s="641"/>
      <c r="DN16" s="641"/>
      <c r="DO16" s="641"/>
      <c r="DP16" s="642"/>
      <c r="DQ16" s="646">
        <v>1249</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130165</v>
      </c>
      <c r="S17" s="641"/>
      <c r="T17" s="641"/>
      <c r="U17" s="641"/>
      <c r="V17" s="641"/>
      <c r="W17" s="641"/>
      <c r="X17" s="641"/>
      <c r="Y17" s="642"/>
      <c r="Z17" s="677">
        <v>0.7</v>
      </c>
      <c r="AA17" s="677"/>
      <c r="AB17" s="677"/>
      <c r="AC17" s="677"/>
      <c r="AD17" s="678">
        <v>130165</v>
      </c>
      <c r="AE17" s="678"/>
      <c r="AF17" s="678"/>
      <c r="AG17" s="678"/>
      <c r="AH17" s="678"/>
      <c r="AI17" s="678"/>
      <c r="AJ17" s="678"/>
      <c r="AK17" s="678"/>
      <c r="AL17" s="643">
        <v>1.1000000000000001</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244</v>
      </c>
      <c r="BH17" s="641"/>
      <c r="BI17" s="641"/>
      <c r="BJ17" s="641"/>
      <c r="BK17" s="641"/>
      <c r="BL17" s="641"/>
      <c r="BM17" s="641"/>
      <c r="BN17" s="642"/>
      <c r="BO17" s="677" t="s">
        <v>174</v>
      </c>
      <c r="BP17" s="677"/>
      <c r="BQ17" s="677"/>
      <c r="BR17" s="677"/>
      <c r="BS17" s="646" t="s">
        <v>137</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1673499</v>
      </c>
      <c r="CS17" s="641"/>
      <c r="CT17" s="641"/>
      <c r="CU17" s="641"/>
      <c r="CV17" s="641"/>
      <c r="CW17" s="641"/>
      <c r="CX17" s="641"/>
      <c r="CY17" s="642"/>
      <c r="CZ17" s="677">
        <v>8.6</v>
      </c>
      <c r="DA17" s="677"/>
      <c r="DB17" s="677"/>
      <c r="DC17" s="677"/>
      <c r="DD17" s="646" t="s">
        <v>244</v>
      </c>
      <c r="DE17" s="641"/>
      <c r="DF17" s="641"/>
      <c r="DG17" s="641"/>
      <c r="DH17" s="641"/>
      <c r="DI17" s="641"/>
      <c r="DJ17" s="641"/>
      <c r="DK17" s="641"/>
      <c r="DL17" s="641"/>
      <c r="DM17" s="641"/>
      <c r="DN17" s="641"/>
      <c r="DO17" s="641"/>
      <c r="DP17" s="642"/>
      <c r="DQ17" s="646">
        <v>1673499</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56297</v>
      </c>
      <c r="S18" s="641"/>
      <c r="T18" s="641"/>
      <c r="U18" s="641"/>
      <c r="V18" s="641"/>
      <c r="W18" s="641"/>
      <c r="X18" s="641"/>
      <c r="Y18" s="642"/>
      <c r="Z18" s="677">
        <v>0.3</v>
      </c>
      <c r="AA18" s="677"/>
      <c r="AB18" s="677"/>
      <c r="AC18" s="677"/>
      <c r="AD18" s="678">
        <v>56297</v>
      </c>
      <c r="AE18" s="678"/>
      <c r="AF18" s="678"/>
      <c r="AG18" s="678"/>
      <c r="AH18" s="678"/>
      <c r="AI18" s="678"/>
      <c r="AJ18" s="678"/>
      <c r="AK18" s="678"/>
      <c r="AL18" s="643">
        <v>0.5</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244</v>
      </c>
      <c r="BH18" s="641"/>
      <c r="BI18" s="641"/>
      <c r="BJ18" s="641"/>
      <c r="BK18" s="641"/>
      <c r="BL18" s="641"/>
      <c r="BM18" s="641"/>
      <c r="BN18" s="642"/>
      <c r="BO18" s="677" t="s">
        <v>174</v>
      </c>
      <c r="BP18" s="677"/>
      <c r="BQ18" s="677"/>
      <c r="BR18" s="677"/>
      <c r="BS18" s="646" t="s">
        <v>244</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244</v>
      </c>
      <c r="CS18" s="641"/>
      <c r="CT18" s="641"/>
      <c r="CU18" s="641"/>
      <c r="CV18" s="641"/>
      <c r="CW18" s="641"/>
      <c r="CX18" s="641"/>
      <c r="CY18" s="642"/>
      <c r="CZ18" s="677" t="s">
        <v>244</v>
      </c>
      <c r="DA18" s="677"/>
      <c r="DB18" s="677"/>
      <c r="DC18" s="677"/>
      <c r="DD18" s="646" t="s">
        <v>174</v>
      </c>
      <c r="DE18" s="641"/>
      <c r="DF18" s="641"/>
      <c r="DG18" s="641"/>
      <c r="DH18" s="641"/>
      <c r="DI18" s="641"/>
      <c r="DJ18" s="641"/>
      <c r="DK18" s="641"/>
      <c r="DL18" s="641"/>
      <c r="DM18" s="641"/>
      <c r="DN18" s="641"/>
      <c r="DO18" s="641"/>
      <c r="DP18" s="642"/>
      <c r="DQ18" s="646" t="s">
        <v>244</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3964</v>
      </c>
      <c r="S19" s="641"/>
      <c r="T19" s="641"/>
      <c r="U19" s="641"/>
      <c r="V19" s="641"/>
      <c r="W19" s="641"/>
      <c r="X19" s="641"/>
      <c r="Y19" s="642"/>
      <c r="Z19" s="677">
        <v>0</v>
      </c>
      <c r="AA19" s="677"/>
      <c r="AB19" s="677"/>
      <c r="AC19" s="677"/>
      <c r="AD19" s="678">
        <v>3964</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579568</v>
      </c>
      <c r="BH19" s="641"/>
      <c r="BI19" s="641"/>
      <c r="BJ19" s="641"/>
      <c r="BK19" s="641"/>
      <c r="BL19" s="641"/>
      <c r="BM19" s="641"/>
      <c r="BN19" s="642"/>
      <c r="BO19" s="677">
        <v>8.3000000000000007</v>
      </c>
      <c r="BP19" s="677"/>
      <c r="BQ19" s="677"/>
      <c r="BR19" s="677"/>
      <c r="BS19" s="646" t="s">
        <v>244</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174</v>
      </c>
      <c r="CS19" s="641"/>
      <c r="CT19" s="641"/>
      <c r="CU19" s="641"/>
      <c r="CV19" s="641"/>
      <c r="CW19" s="641"/>
      <c r="CX19" s="641"/>
      <c r="CY19" s="642"/>
      <c r="CZ19" s="677" t="s">
        <v>174</v>
      </c>
      <c r="DA19" s="677"/>
      <c r="DB19" s="677"/>
      <c r="DC19" s="677"/>
      <c r="DD19" s="646" t="s">
        <v>174</v>
      </c>
      <c r="DE19" s="641"/>
      <c r="DF19" s="641"/>
      <c r="DG19" s="641"/>
      <c r="DH19" s="641"/>
      <c r="DI19" s="641"/>
      <c r="DJ19" s="641"/>
      <c r="DK19" s="641"/>
      <c r="DL19" s="641"/>
      <c r="DM19" s="641"/>
      <c r="DN19" s="641"/>
      <c r="DO19" s="641"/>
      <c r="DP19" s="642"/>
      <c r="DQ19" s="646" t="s">
        <v>174</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835</v>
      </c>
      <c r="S20" s="641"/>
      <c r="T20" s="641"/>
      <c r="U20" s="641"/>
      <c r="V20" s="641"/>
      <c r="W20" s="641"/>
      <c r="X20" s="641"/>
      <c r="Y20" s="642"/>
      <c r="Z20" s="677">
        <v>0</v>
      </c>
      <c r="AA20" s="677"/>
      <c r="AB20" s="677"/>
      <c r="AC20" s="677"/>
      <c r="AD20" s="678">
        <v>835</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579568</v>
      </c>
      <c r="BH20" s="641"/>
      <c r="BI20" s="641"/>
      <c r="BJ20" s="641"/>
      <c r="BK20" s="641"/>
      <c r="BL20" s="641"/>
      <c r="BM20" s="641"/>
      <c r="BN20" s="642"/>
      <c r="BO20" s="677">
        <v>8.3000000000000007</v>
      </c>
      <c r="BP20" s="677"/>
      <c r="BQ20" s="677"/>
      <c r="BR20" s="677"/>
      <c r="BS20" s="646" t="s">
        <v>137</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19448028</v>
      </c>
      <c r="CS20" s="641"/>
      <c r="CT20" s="641"/>
      <c r="CU20" s="641"/>
      <c r="CV20" s="641"/>
      <c r="CW20" s="641"/>
      <c r="CX20" s="641"/>
      <c r="CY20" s="642"/>
      <c r="CZ20" s="677">
        <v>100</v>
      </c>
      <c r="DA20" s="677"/>
      <c r="DB20" s="677"/>
      <c r="DC20" s="677"/>
      <c r="DD20" s="646">
        <v>829454</v>
      </c>
      <c r="DE20" s="641"/>
      <c r="DF20" s="641"/>
      <c r="DG20" s="641"/>
      <c r="DH20" s="641"/>
      <c r="DI20" s="641"/>
      <c r="DJ20" s="641"/>
      <c r="DK20" s="641"/>
      <c r="DL20" s="641"/>
      <c r="DM20" s="641"/>
      <c r="DN20" s="641"/>
      <c r="DO20" s="641"/>
      <c r="DP20" s="642"/>
      <c r="DQ20" s="646">
        <v>13167508</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69069</v>
      </c>
      <c r="S21" s="641"/>
      <c r="T21" s="641"/>
      <c r="U21" s="641"/>
      <c r="V21" s="641"/>
      <c r="W21" s="641"/>
      <c r="X21" s="641"/>
      <c r="Y21" s="642"/>
      <c r="Z21" s="677">
        <v>0.3</v>
      </c>
      <c r="AA21" s="677"/>
      <c r="AB21" s="677"/>
      <c r="AC21" s="677"/>
      <c r="AD21" s="678">
        <v>69069</v>
      </c>
      <c r="AE21" s="678"/>
      <c r="AF21" s="678"/>
      <c r="AG21" s="678"/>
      <c r="AH21" s="678"/>
      <c r="AI21" s="678"/>
      <c r="AJ21" s="678"/>
      <c r="AK21" s="678"/>
      <c r="AL21" s="643">
        <v>0.6</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v>1604</v>
      </c>
      <c r="BH21" s="641"/>
      <c r="BI21" s="641"/>
      <c r="BJ21" s="641"/>
      <c r="BK21" s="641"/>
      <c r="BL21" s="641"/>
      <c r="BM21" s="641"/>
      <c r="BN21" s="642"/>
      <c r="BO21" s="677">
        <v>0</v>
      </c>
      <c r="BP21" s="677"/>
      <c r="BQ21" s="677"/>
      <c r="BR21" s="677"/>
      <c r="BS21" s="646" t="s">
        <v>174</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4036539</v>
      </c>
      <c r="S22" s="641"/>
      <c r="T22" s="641"/>
      <c r="U22" s="641"/>
      <c r="V22" s="641"/>
      <c r="W22" s="641"/>
      <c r="X22" s="641"/>
      <c r="Y22" s="642"/>
      <c r="Z22" s="677">
        <v>20.3</v>
      </c>
      <c r="AA22" s="677"/>
      <c r="AB22" s="677"/>
      <c r="AC22" s="677"/>
      <c r="AD22" s="678">
        <v>3655704</v>
      </c>
      <c r="AE22" s="678"/>
      <c r="AF22" s="678"/>
      <c r="AG22" s="678"/>
      <c r="AH22" s="678"/>
      <c r="AI22" s="678"/>
      <c r="AJ22" s="678"/>
      <c r="AK22" s="678"/>
      <c r="AL22" s="643">
        <v>32.299999999999997</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174</v>
      </c>
      <c r="BH22" s="641"/>
      <c r="BI22" s="641"/>
      <c r="BJ22" s="641"/>
      <c r="BK22" s="641"/>
      <c r="BL22" s="641"/>
      <c r="BM22" s="641"/>
      <c r="BN22" s="642"/>
      <c r="BO22" s="677" t="s">
        <v>137</v>
      </c>
      <c r="BP22" s="677"/>
      <c r="BQ22" s="677"/>
      <c r="BR22" s="677"/>
      <c r="BS22" s="646" t="s">
        <v>244</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3655704</v>
      </c>
      <c r="S23" s="641"/>
      <c r="T23" s="641"/>
      <c r="U23" s="641"/>
      <c r="V23" s="641"/>
      <c r="W23" s="641"/>
      <c r="X23" s="641"/>
      <c r="Y23" s="642"/>
      <c r="Z23" s="677">
        <v>18.399999999999999</v>
      </c>
      <c r="AA23" s="677"/>
      <c r="AB23" s="677"/>
      <c r="AC23" s="677"/>
      <c r="AD23" s="678">
        <v>3655704</v>
      </c>
      <c r="AE23" s="678"/>
      <c r="AF23" s="678"/>
      <c r="AG23" s="678"/>
      <c r="AH23" s="678"/>
      <c r="AI23" s="678"/>
      <c r="AJ23" s="678"/>
      <c r="AK23" s="678"/>
      <c r="AL23" s="643">
        <v>32.299999999999997</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v>577964</v>
      </c>
      <c r="BH23" s="641"/>
      <c r="BI23" s="641"/>
      <c r="BJ23" s="641"/>
      <c r="BK23" s="641"/>
      <c r="BL23" s="641"/>
      <c r="BM23" s="641"/>
      <c r="BN23" s="642"/>
      <c r="BO23" s="677">
        <v>8.3000000000000007</v>
      </c>
      <c r="BP23" s="677"/>
      <c r="BQ23" s="677"/>
      <c r="BR23" s="677"/>
      <c r="BS23" s="646" t="s">
        <v>244</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380835</v>
      </c>
      <c r="S24" s="641"/>
      <c r="T24" s="641"/>
      <c r="U24" s="641"/>
      <c r="V24" s="641"/>
      <c r="W24" s="641"/>
      <c r="X24" s="641"/>
      <c r="Y24" s="642"/>
      <c r="Z24" s="677">
        <v>1.9</v>
      </c>
      <c r="AA24" s="677"/>
      <c r="AB24" s="677"/>
      <c r="AC24" s="677"/>
      <c r="AD24" s="678" t="s">
        <v>137</v>
      </c>
      <c r="AE24" s="678"/>
      <c r="AF24" s="678"/>
      <c r="AG24" s="678"/>
      <c r="AH24" s="678"/>
      <c r="AI24" s="678"/>
      <c r="AJ24" s="678"/>
      <c r="AK24" s="678"/>
      <c r="AL24" s="643" t="s">
        <v>174</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137</v>
      </c>
      <c r="BH24" s="641"/>
      <c r="BI24" s="641"/>
      <c r="BJ24" s="641"/>
      <c r="BK24" s="641"/>
      <c r="BL24" s="641"/>
      <c r="BM24" s="641"/>
      <c r="BN24" s="642"/>
      <c r="BO24" s="677" t="s">
        <v>244</v>
      </c>
      <c r="BP24" s="677"/>
      <c r="BQ24" s="677"/>
      <c r="BR24" s="677"/>
      <c r="BS24" s="646" t="s">
        <v>244</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10792719</v>
      </c>
      <c r="CS24" s="696"/>
      <c r="CT24" s="696"/>
      <c r="CU24" s="696"/>
      <c r="CV24" s="696"/>
      <c r="CW24" s="696"/>
      <c r="CX24" s="696"/>
      <c r="CY24" s="739"/>
      <c r="CZ24" s="740">
        <v>55.5</v>
      </c>
      <c r="DA24" s="711"/>
      <c r="DB24" s="711"/>
      <c r="DC24" s="743"/>
      <c r="DD24" s="738">
        <v>6031513</v>
      </c>
      <c r="DE24" s="696"/>
      <c r="DF24" s="696"/>
      <c r="DG24" s="696"/>
      <c r="DH24" s="696"/>
      <c r="DI24" s="696"/>
      <c r="DJ24" s="696"/>
      <c r="DK24" s="739"/>
      <c r="DL24" s="738">
        <v>5973582</v>
      </c>
      <c r="DM24" s="696"/>
      <c r="DN24" s="696"/>
      <c r="DO24" s="696"/>
      <c r="DP24" s="696"/>
      <c r="DQ24" s="696"/>
      <c r="DR24" s="696"/>
      <c r="DS24" s="696"/>
      <c r="DT24" s="696"/>
      <c r="DU24" s="696"/>
      <c r="DV24" s="739"/>
      <c r="DW24" s="740">
        <v>49.8</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174</v>
      </c>
      <c r="S25" s="641"/>
      <c r="T25" s="641"/>
      <c r="U25" s="641"/>
      <c r="V25" s="641"/>
      <c r="W25" s="641"/>
      <c r="X25" s="641"/>
      <c r="Y25" s="642"/>
      <c r="Z25" s="677" t="s">
        <v>244</v>
      </c>
      <c r="AA25" s="677"/>
      <c r="AB25" s="677"/>
      <c r="AC25" s="677"/>
      <c r="AD25" s="678" t="s">
        <v>244</v>
      </c>
      <c r="AE25" s="678"/>
      <c r="AF25" s="678"/>
      <c r="AG25" s="678"/>
      <c r="AH25" s="678"/>
      <c r="AI25" s="678"/>
      <c r="AJ25" s="678"/>
      <c r="AK25" s="678"/>
      <c r="AL25" s="643" t="s">
        <v>174</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174</v>
      </c>
      <c r="BH25" s="641"/>
      <c r="BI25" s="641"/>
      <c r="BJ25" s="641"/>
      <c r="BK25" s="641"/>
      <c r="BL25" s="641"/>
      <c r="BM25" s="641"/>
      <c r="BN25" s="642"/>
      <c r="BO25" s="677" t="s">
        <v>244</v>
      </c>
      <c r="BP25" s="677"/>
      <c r="BQ25" s="677"/>
      <c r="BR25" s="677"/>
      <c r="BS25" s="646" t="s">
        <v>137</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2964344</v>
      </c>
      <c r="CS25" s="659"/>
      <c r="CT25" s="659"/>
      <c r="CU25" s="659"/>
      <c r="CV25" s="659"/>
      <c r="CW25" s="659"/>
      <c r="CX25" s="659"/>
      <c r="CY25" s="660"/>
      <c r="CZ25" s="643">
        <v>15.2</v>
      </c>
      <c r="DA25" s="661"/>
      <c r="DB25" s="661"/>
      <c r="DC25" s="662"/>
      <c r="DD25" s="646">
        <v>2550644</v>
      </c>
      <c r="DE25" s="659"/>
      <c r="DF25" s="659"/>
      <c r="DG25" s="659"/>
      <c r="DH25" s="659"/>
      <c r="DI25" s="659"/>
      <c r="DJ25" s="659"/>
      <c r="DK25" s="660"/>
      <c r="DL25" s="646">
        <v>2492965</v>
      </c>
      <c r="DM25" s="659"/>
      <c r="DN25" s="659"/>
      <c r="DO25" s="659"/>
      <c r="DP25" s="659"/>
      <c r="DQ25" s="659"/>
      <c r="DR25" s="659"/>
      <c r="DS25" s="659"/>
      <c r="DT25" s="659"/>
      <c r="DU25" s="659"/>
      <c r="DV25" s="660"/>
      <c r="DW25" s="643">
        <v>20.8</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12213122</v>
      </c>
      <c r="S26" s="641"/>
      <c r="T26" s="641"/>
      <c r="U26" s="641"/>
      <c r="V26" s="641"/>
      <c r="W26" s="641"/>
      <c r="X26" s="641"/>
      <c r="Y26" s="642"/>
      <c r="Z26" s="677">
        <v>61.4</v>
      </c>
      <c r="AA26" s="677"/>
      <c r="AB26" s="677"/>
      <c r="AC26" s="677"/>
      <c r="AD26" s="678">
        <v>11254323</v>
      </c>
      <c r="AE26" s="678"/>
      <c r="AF26" s="678"/>
      <c r="AG26" s="678"/>
      <c r="AH26" s="678"/>
      <c r="AI26" s="678"/>
      <c r="AJ26" s="678"/>
      <c r="AK26" s="678"/>
      <c r="AL26" s="643">
        <v>99.4</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244</v>
      </c>
      <c r="BH26" s="641"/>
      <c r="BI26" s="641"/>
      <c r="BJ26" s="641"/>
      <c r="BK26" s="641"/>
      <c r="BL26" s="641"/>
      <c r="BM26" s="641"/>
      <c r="BN26" s="642"/>
      <c r="BO26" s="677" t="s">
        <v>244</v>
      </c>
      <c r="BP26" s="677"/>
      <c r="BQ26" s="677"/>
      <c r="BR26" s="677"/>
      <c r="BS26" s="646" t="s">
        <v>137</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2024127</v>
      </c>
      <c r="CS26" s="641"/>
      <c r="CT26" s="641"/>
      <c r="CU26" s="641"/>
      <c r="CV26" s="641"/>
      <c r="CW26" s="641"/>
      <c r="CX26" s="641"/>
      <c r="CY26" s="642"/>
      <c r="CZ26" s="643">
        <v>10.4</v>
      </c>
      <c r="DA26" s="661"/>
      <c r="DB26" s="661"/>
      <c r="DC26" s="662"/>
      <c r="DD26" s="646">
        <v>1722866</v>
      </c>
      <c r="DE26" s="641"/>
      <c r="DF26" s="641"/>
      <c r="DG26" s="641"/>
      <c r="DH26" s="641"/>
      <c r="DI26" s="641"/>
      <c r="DJ26" s="641"/>
      <c r="DK26" s="642"/>
      <c r="DL26" s="646" t="s">
        <v>244</v>
      </c>
      <c r="DM26" s="641"/>
      <c r="DN26" s="641"/>
      <c r="DO26" s="641"/>
      <c r="DP26" s="641"/>
      <c r="DQ26" s="641"/>
      <c r="DR26" s="641"/>
      <c r="DS26" s="641"/>
      <c r="DT26" s="641"/>
      <c r="DU26" s="641"/>
      <c r="DV26" s="642"/>
      <c r="DW26" s="643" t="s">
        <v>244</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6080</v>
      </c>
      <c r="S27" s="641"/>
      <c r="T27" s="641"/>
      <c r="U27" s="641"/>
      <c r="V27" s="641"/>
      <c r="W27" s="641"/>
      <c r="X27" s="641"/>
      <c r="Y27" s="642"/>
      <c r="Z27" s="677">
        <v>0</v>
      </c>
      <c r="AA27" s="677"/>
      <c r="AB27" s="677"/>
      <c r="AC27" s="677"/>
      <c r="AD27" s="678">
        <v>6080</v>
      </c>
      <c r="AE27" s="678"/>
      <c r="AF27" s="678"/>
      <c r="AG27" s="678"/>
      <c r="AH27" s="678"/>
      <c r="AI27" s="678"/>
      <c r="AJ27" s="678"/>
      <c r="AK27" s="678"/>
      <c r="AL27" s="643">
        <v>0.1</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6955040</v>
      </c>
      <c r="BH27" s="641"/>
      <c r="BI27" s="641"/>
      <c r="BJ27" s="641"/>
      <c r="BK27" s="641"/>
      <c r="BL27" s="641"/>
      <c r="BM27" s="641"/>
      <c r="BN27" s="642"/>
      <c r="BO27" s="677">
        <v>100</v>
      </c>
      <c r="BP27" s="677"/>
      <c r="BQ27" s="677"/>
      <c r="BR27" s="677"/>
      <c r="BS27" s="646">
        <v>60697</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6154876</v>
      </c>
      <c r="CS27" s="659"/>
      <c r="CT27" s="659"/>
      <c r="CU27" s="659"/>
      <c r="CV27" s="659"/>
      <c r="CW27" s="659"/>
      <c r="CX27" s="659"/>
      <c r="CY27" s="660"/>
      <c r="CZ27" s="643">
        <v>31.6</v>
      </c>
      <c r="DA27" s="661"/>
      <c r="DB27" s="661"/>
      <c r="DC27" s="662"/>
      <c r="DD27" s="646">
        <v>1807370</v>
      </c>
      <c r="DE27" s="659"/>
      <c r="DF27" s="659"/>
      <c r="DG27" s="659"/>
      <c r="DH27" s="659"/>
      <c r="DI27" s="659"/>
      <c r="DJ27" s="659"/>
      <c r="DK27" s="660"/>
      <c r="DL27" s="646">
        <v>1807118</v>
      </c>
      <c r="DM27" s="659"/>
      <c r="DN27" s="659"/>
      <c r="DO27" s="659"/>
      <c r="DP27" s="659"/>
      <c r="DQ27" s="659"/>
      <c r="DR27" s="659"/>
      <c r="DS27" s="659"/>
      <c r="DT27" s="659"/>
      <c r="DU27" s="659"/>
      <c r="DV27" s="660"/>
      <c r="DW27" s="643">
        <v>15.1</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371402</v>
      </c>
      <c r="S28" s="641"/>
      <c r="T28" s="641"/>
      <c r="U28" s="641"/>
      <c r="V28" s="641"/>
      <c r="W28" s="641"/>
      <c r="X28" s="641"/>
      <c r="Y28" s="642"/>
      <c r="Z28" s="677">
        <v>1.9</v>
      </c>
      <c r="AA28" s="677"/>
      <c r="AB28" s="677"/>
      <c r="AC28" s="677"/>
      <c r="AD28" s="678">
        <v>3972</v>
      </c>
      <c r="AE28" s="678"/>
      <c r="AF28" s="678"/>
      <c r="AG28" s="678"/>
      <c r="AH28" s="678"/>
      <c r="AI28" s="678"/>
      <c r="AJ28" s="678"/>
      <c r="AK28" s="678"/>
      <c r="AL28" s="643">
        <v>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1673499</v>
      </c>
      <c r="CS28" s="641"/>
      <c r="CT28" s="641"/>
      <c r="CU28" s="641"/>
      <c r="CV28" s="641"/>
      <c r="CW28" s="641"/>
      <c r="CX28" s="641"/>
      <c r="CY28" s="642"/>
      <c r="CZ28" s="643">
        <v>8.6</v>
      </c>
      <c r="DA28" s="661"/>
      <c r="DB28" s="661"/>
      <c r="DC28" s="662"/>
      <c r="DD28" s="646">
        <v>1673499</v>
      </c>
      <c r="DE28" s="641"/>
      <c r="DF28" s="641"/>
      <c r="DG28" s="641"/>
      <c r="DH28" s="641"/>
      <c r="DI28" s="641"/>
      <c r="DJ28" s="641"/>
      <c r="DK28" s="642"/>
      <c r="DL28" s="646">
        <v>1673499</v>
      </c>
      <c r="DM28" s="641"/>
      <c r="DN28" s="641"/>
      <c r="DO28" s="641"/>
      <c r="DP28" s="641"/>
      <c r="DQ28" s="641"/>
      <c r="DR28" s="641"/>
      <c r="DS28" s="641"/>
      <c r="DT28" s="641"/>
      <c r="DU28" s="641"/>
      <c r="DV28" s="642"/>
      <c r="DW28" s="643">
        <v>14</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189134</v>
      </c>
      <c r="S29" s="641"/>
      <c r="T29" s="641"/>
      <c r="U29" s="641"/>
      <c r="V29" s="641"/>
      <c r="W29" s="641"/>
      <c r="X29" s="641"/>
      <c r="Y29" s="642"/>
      <c r="Z29" s="677">
        <v>1</v>
      </c>
      <c r="AA29" s="677"/>
      <c r="AB29" s="677"/>
      <c r="AC29" s="677"/>
      <c r="AD29" s="678">
        <v>60359</v>
      </c>
      <c r="AE29" s="678"/>
      <c r="AF29" s="678"/>
      <c r="AG29" s="678"/>
      <c r="AH29" s="678"/>
      <c r="AI29" s="678"/>
      <c r="AJ29" s="678"/>
      <c r="AK29" s="678"/>
      <c r="AL29" s="643">
        <v>0.5</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304</v>
      </c>
      <c r="CE29" s="729"/>
      <c r="CF29" s="673" t="s">
        <v>70</v>
      </c>
      <c r="CG29" s="674"/>
      <c r="CH29" s="674"/>
      <c r="CI29" s="674"/>
      <c r="CJ29" s="674"/>
      <c r="CK29" s="674"/>
      <c r="CL29" s="674"/>
      <c r="CM29" s="674"/>
      <c r="CN29" s="674"/>
      <c r="CO29" s="674"/>
      <c r="CP29" s="674"/>
      <c r="CQ29" s="675"/>
      <c r="CR29" s="640">
        <v>1672965</v>
      </c>
      <c r="CS29" s="659"/>
      <c r="CT29" s="659"/>
      <c r="CU29" s="659"/>
      <c r="CV29" s="659"/>
      <c r="CW29" s="659"/>
      <c r="CX29" s="659"/>
      <c r="CY29" s="660"/>
      <c r="CZ29" s="643">
        <v>8.6</v>
      </c>
      <c r="DA29" s="661"/>
      <c r="DB29" s="661"/>
      <c r="DC29" s="662"/>
      <c r="DD29" s="646">
        <v>1672965</v>
      </c>
      <c r="DE29" s="659"/>
      <c r="DF29" s="659"/>
      <c r="DG29" s="659"/>
      <c r="DH29" s="659"/>
      <c r="DI29" s="659"/>
      <c r="DJ29" s="659"/>
      <c r="DK29" s="660"/>
      <c r="DL29" s="646">
        <v>1672965</v>
      </c>
      <c r="DM29" s="659"/>
      <c r="DN29" s="659"/>
      <c r="DO29" s="659"/>
      <c r="DP29" s="659"/>
      <c r="DQ29" s="659"/>
      <c r="DR29" s="659"/>
      <c r="DS29" s="659"/>
      <c r="DT29" s="659"/>
      <c r="DU29" s="659"/>
      <c r="DV29" s="660"/>
      <c r="DW29" s="643">
        <v>14</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64803</v>
      </c>
      <c r="S30" s="641"/>
      <c r="T30" s="641"/>
      <c r="U30" s="641"/>
      <c r="V30" s="641"/>
      <c r="W30" s="641"/>
      <c r="X30" s="641"/>
      <c r="Y30" s="642"/>
      <c r="Z30" s="677">
        <v>0.3</v>
      </c>
      <c r="AA30" s="677"/>
      <c r="AB30" s="677"/>
      <c r="AC30" s="677"/>
      <c r="AD30" s="678" t="s">
        <v>174</v>
      </c>
      <c r="AE30" s="678"/>
      <c r="AF30" s="678"/>
      <c r="AG30" s="678"/>
      <c r="AH30" s="678"/>
      <c r="AI30" s="678"/>
      <c r="AJ30" s="678"/>
      <c r="AK30" s="678"/>
      <c r="AL30" s="643" t="s">
        <v>137</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0"/>
      <c r="CE30" s="731"/>
      <c r="CF30" s="673" t="s">
        <v>308</v>
      </c>
      <c r="CG30" s="674"/>
      <c r="CH30" s="674"/>
      <c r="CI30" s="674"/>
      <c r="CJ30" s="674"/>
      <c r="CK30" s="674"/>
      <c r="CL30" s="674"/>
      <c r="CM30" s="674"/>
      <c r="CN30" s="674"/>
      <c r="CO30" s="674"/>
      <c r="CP30" s="674"/>
      <c r="CQ30" s="675"/>
      <c r="CR30" s="640">
        <v>1567836</v>
      </c>
      <c r="CS30" s="641"/>
      <c r="CT30" s="641"/>
      <c r="CU30" s="641"/>
      <c r="CV30" s="641"/>
      <c r="CW30" s="641"/>
      <c r="CX30" s="641"/>
      <c r="CY30" s="642"/>
      <c r="CZ30" s="643">
        <v>8.1</v>
      </c>
      <c r="DA30" s="661"/>
      <c r="DB30" s="661"/>
      <c r="DC30" s="662"/>
      <c r="DD30" s="646">
        <v>1567836</v>
      </c>
      <c r="DE30" s="641"/>
      <c r="DF30" s="641"/>
      <c r="DG30" s="641"/>
      <c r="DH30" s="641"/>
      <c r="DI30" s="641"/>
      <c r="DJ30" s="641"/>
      <c r="DK30" s="642"/>
      <c r="DL30" s="646">
        <v>1567836</v>
      </c>
      <c r="DM30" s="641"/>
      <c r="DN30" s="641"/>
      <c r="DO30" s="641"/>
      <c r="DP30" s="641"/>
      <c r="DQ30" s="641"/>
      <c r="DR30" s="641"/>
      <c r="DS30" s="641"/>
      <c r="DT30" s="641"/>
      <c r="DU30" s="641"/>
      <c r="DV30" s="642"/>
      <c r="DW30" s="643">
        <v>13.1</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3639379</v>
      </c>
      <c r="S31" s="641"/>
      <c r="T31" s="641"/>
      <c r="U31" s="641"/>
      <c r="V31" s="641"/>
      <c r="W31" s="641"/>
      <c r="X31" s="641"/>
      <c r="Y31" s="642"/>
      <c r="Z31" s="677">
        <v>18.3</v>
      </c>
      <c r="AA31" s="677"/>
      <c r="AB31" s="677"/>
      <c r="AC31" s="677"/>
      <c r="AD31" s="678" t="s">
        <v>244</v>
      </c>
      <c r="AE31" s="678"/>
      <c r="AF31" s="678"/>
      <c r="AG31" s="678"/>
      <c r="AH31" s="678"/>
      <c r="AI31" s="678"/>
      <c r="AJ31" s="678"/>
      <c r="AK31" s="678"/>
      <c r="AL31" s="643" t="s">
        <v>174</v>
      </c>
      <c r="AM31" s="644"/>
      <c r="AN31" s="644"/>
      <c r="AO31" s="679"/>
      <c r="AP31" s="714" t="s">
        <v>310</v>
      </c>
      <c r="AQ31" s="715"/>
      <c r="AR31" s="715"/>
      <c r="AS31" s="715"/>
      <c r="AT31" s="720" t="s">
        <v>311</v>
      </c>
      <c r="AU31" s="231"/>
      <c r="AV31" s="231"/>
      <c r="AW31" s="231"/>
      <c r="AX31" s="706" t="s">
        <v>187</v>
      </c>
      <c r="AY31" s="707"/>
      <c r="AZ31" s="707"/>
      <c r="BA31" s="707"/>
      <c r="BB31" s="707"/>
      <c r="BC31" s="707"/>
      <c r="BD31" s="707"/>
      <c r="BE31" s="707"/>
      <c r="BF31" s="708"/>
      <c r="BG31" s="709">
        <v>99.3</v>
      </c>
      <c r="BH31" s="710"/>
      <c r="BI31" s="710"/>
      <c r="BJ31" s="710"/>
      <c r="BK31" s="710"/>
      <c r="BL31" s="710"/>
      <c r="BM31" s="711">
        <v>97.9</v>
      </c>
      <c r="BN31" s="710"/>
      <c r="BO31" s="710"/>
      <c r="BP31" s="710"/>
      <c r="BQ31" s="712"/>
      <c r="BR31" s="709">
        <v>99.2</v>
      </c>
      <c r="BS31" s="710"/>
      <c r="BT31" s="710"/>
      <c r="BU31" s="710"/>
      <c r="BV31" s="710"/>
      <c r="BW31" s="710"/>
      <c r="BX31" s="711">
        <v>97.4</v>
      </c>
      <c r="BY31" s="710"/>
      <c r="BZ31" s="710"/>
      <c r="CA31" s="710"/>
      <c r="CB31" s="712"/>
      <c r="CD31" s="730"/>
      <c r="CE31" s="731"/>
      <c r="CF31" s="673" t="s">
        <v>312</v>
      </c>
      <c r="CG31" s="674"/>
      <c r="CH31" s="674"/>
      <c r="CI31" s="674"/>
      <c r="CJ31" s="674"/>
      <c r="CK31" s="674"/>
      <c r="CL31" s="674"/>
      <c r="CM31" s="674"/>
      <c r="CN31" s="674"/>
      <c r="CO31" s="674"/>
      <c r="CP31" s="674"/>
      <c r="CQ31" s="675"/>
      <c r="CR31" s="640">
        <v>105129</v>
      </c>
      <c r="CS31" s="659"/>
      <c r="CT31" s="659"/>
      <c r="CU31" s="659"/>
      <c r="CV31" s="659"/>
      <c r="CW31" s="659"/>
      <c r="CX31" s="659"/>
      <c r="CY31" s="660"/>
      <c r="CZ31" s="643">
        <v>0.5</v>
      </c>
      <c r="DA31" s="661"/>
      <c r="DB31" s="661"/>
      <c r="DC31" s="662"/>
      <c r="DD31" s="646">
        <v>105129</v>
      </c>
      <c r="DE31" s="659"/>
      <c r="DF31" s="659"/>
      <c r="DG31" s="659"/>
      <c r="DH31" s="659"/>
      <c r="DI31" s="659"/>
      <c r="DJ31" s="659"/>
      <c r="DK31" s="660"/>
      <c r="DL31" s="646">
        <v>105129</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23" t="s">
        <v>313</v>
      </c>
      <c r="C32" s="724"/>
      <c r="D32" s="724"/>
      <c r="E32" s="724"/>
      <c r="F32" s="724"/>
      <c r="G32" s="724"/>
      <c r="H32" s="724"/>
      <c r="I32" s="724"/>
      <c r="J32" s="724"/>
      <c r="K32" s="724"/>
      <c r="L32" s="724"/>
      <c r="M32" s="724"/>
      <c r="N32" s="724"/>
      <c r="O32" s="724"/>
      <c r="P32" s="724"/>
      <c r="Q32" s="725"/>
      <c r="R32" s="640" t="s">
        <v>174</v>
      </c>
      <c r="S32" s="641"/>
      <c r="T32" s="641"/>
      <c r="U32" s="641"/>
      <c r="V32" s="641"/>
      <c r="W32" s="641"/>
      <c r="X32" s="641"/>
      <c r="Y32" s="642"/>
      <c r="Z32" s="677" t="s">
        <v>244</v>
      </c>
      <c r="AA32" s="677"/>
      <c r="AB32" s="677"/>
      <c r="AC32" s="677"/>
      <c r="AD32" s="678" t="s">
        <v>244</v>
      </c>
      <c r="AE32" s="678"/>
      <c r="AF32" s="678"/>
      <c r="AG32" s="678"/>
      <c r="AH32" s="678"/>
      <c r="AI32" s="678"/>
      <c r="AJ32" s="678"/>
      <c r="AK32" s="678"/>
      <c r="AL32" s="643" t="s">
        <v>244</v>
      </c>
      <c r="AM32" s="644"/>
      <c r="AN32" s="644"/>
      <c r="AO32" s="679"/>
      <c r="AP32" s="716"/>
      <c r="AQ32" s="717"/>
      <c r="AR32" s="717"/>
      <c r="AS32" s="717"/>
      <c r="AT32" s="721"/>
      <c r="AU32" s="230" t="s">
        <v>314</v>
      </c>
      <c r="AV32" s="230"/>
      <c r="AW32" s="230"/>
      <c r="AX32" s="637" t="s">
        <v>315</v>
      </c>
      <c r="AY32" s="638"/>
      <c r="AZ32" s="638"/>
      <c r="BA32" s="638"/>
      <c r="BB32" s="638"/>
      <c r="BC32" s="638"/>
      <c r="BD32" s="638"/>
      <c r="BE32" s="638"/>
      <c r="BF32" s="639"/>
      <c r="BG32" s="713">
        <v>99</v>
      </c>
      <c r="BH32" s="659"/>
      <c r="BI32" s="659"/>
      <c r="BJ32" s="659"/>
      <c r="BK32" s="659"/>
      <c r="BL32" s="659"/>
      <c r="BM32" s="644">
        <v>97.3</v>
      </c>
      <c r="BN32" s="705"/>
      <c r="BO32" s="705"/>
      <c r="BP32" s="705"/>
      <c r="BQ32" s="683"/>
      <c r="BR32" s="713">
        <v>99</v>
      </c>
      <c r="BS32" s="659"/>
      <c r="BT32" s="659"/>
      <c r="BU32" s="659"/>
      <c r="BV32" s="659"/>
      <c r="BW32" s="659"/>
      <c r="BX32" s="644">
        <v>97</v>
      </c>
      <c r="BY32" s="705"/>
      <c r="BZ32" s="705"/>
      <c r="CA32" s="705"/>
      <c r="CB32" s="683"/>
      <c r="CD32" s="732"/>
      <c r="CE32" s="733"/>
      <c r="CF32" s="673" t="s">
        <v>316</v>
      </c>
      <c r="CG32" s="674"/>
      <c r="CH32" s="674"/>
      <c r="CI32" s="674"/>
      <c r="CJ32" s="674"/>
      <c r="CK32" s="674"/>
      <c r="CL32" s="674"/>
      <c r="CM32" s="674"/>
      <c r="CN32" s="674"/>
      <c r="CO32" s="674"/>
      <c r="CP32" s="674"/>
      <c r="CQ32" s="675"/>
      <c r="CR32" s="640">
        <v>534</v>
      </c>
      <c r="CS32" s="641"/>
      <c r="CT32" s="641"/>
      <c r="CU32" s="641"/>
      <c r="CV32" s="641"/>
      <c r="CW32" s="641"/>
      <c r="CX32" s="641"/>
      <c r="CY32" s="642"/>
      <c r="CZ32" s="643">
        <v>0</v>
      </c>
      <c r="DA32" s="661"/>
      <c r="DB32" s="661"/>
      <c r="DC32" s="662"/>
      <c r="DD32" s="646">
        <v>534</v>
      </c>
      <c r="DE32" s="641"/>
      <c r="DF32" s="641"/>
      <c r="DG32" s="641"/>
      <c r="DH32" s="641"/>
      <c r="DI32" s="641"/>
      <c r="DJ32" s="641"/>
      <c r="DK32" s="642"/>
      <c r="DL32" s="646">
        <v>534</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1786406</v>
      </c>
      <c r="S33" s="641"/>
      <c r="T33" s="641"/>
      <c r="U33" s="641"/>
      <c r="V33" s="641"/>
      <c r="W33" s="641"/>
      <c r="X33" s="641"/>
      <c r="Y33" s="642"/>
      <c r="Z33" s="677">
        <v>9</v>
      </c>
      <c r="AA33" s="677"/>
      <c r="AB33" s="677"/>
      <c r="AC33" s="677"/>
      <c r="AD33" s="678" t="s">
        <v>137</v>
      </c>
      <c r="AE33" s="678"/>
      <c r="AF33" s="678"/>
      <c r="AG33" s="678"/>
      <c r="AH33" s="678"/>
      <c r="AI33" s="678"/>
      <c r="AJ33" s="678"/>
      <c r="AK33" s="678"/>
      <c r="AL33" s="643" t="s">
        <v>174</v>
      </c>
      <c r="AM33" s="644"/>
      <c r="AN33" s="644"/>
      <c r="AO33" s="679"/>
      <c r="AP33" s="718"/>
      <c r="AQ33" s="719"/>
      <c r="AR33" s="719"/>
      <c r="AS33" s="719"/>
      <c r="AT33" s="722"/>
      <c r="AU33" s="232"/>
      <c r="AV33" s="232"/>
      <c r="AW33" s="232"/>
      <c r="AX33" s="621" t="s">
        <v>318</v>
      </c>
      <c r="AY33" s="622"/>
      <c r="AZ33" s="622"/>
      <c r="BA33" s="622"/>
      <c r="BB33" s="622"/>
      <c r="BC33" s="622"/>
      <c r="BD33" s="622"/>
      <c r="BE33" s="622"/>
      <c r="BF33" s="623"/>
      <c r="BG33" s="704">
        <v>99.5</v>
      </c>
      <c r="BH33" s="625"/>
      <c r="BI33" s="625"/>
      <c r="BJ33" s="625"/>
      <c r="BK33" s="625"/>
      <c r="BL33" s="625"/>
      <c r="BM33" s="668">
        <v>98.4</v>
      </c>
      <c r="BN33" s="625"/>
      <c r="BO33" s="625"/>
      <c r="BP33" s="625"/>
      <c r="BQ33" s="689"/>
      <c r="BR33" s="704">
        <v>99.4</v>
      </c>
      <c r="BS33" s="625"/>
      <c r="BT33" s="625"/>
      <c r="BU33" s="625"/>
      <c r="BV33" s="625"/>
      <c r="BW33" s="625"/>
      <c r="BX33" s="668">
        <v>97.5</v>
      </c>
      <c r="BY33" s="625"/>
      <c r="BZ33" s="625"/>
      <c r="CA33" s="625"/>
      <c r="CB33" s="689"/>
      <c r="CD33" s="673" t="s">
        <v>319</v>
      </c>
      <c r="CE33" s="674"/>
      <c r="CF33" s="674"/>
      <c r="CG33" s="674"/>
      <c r="CH33" s="674"/>
      <c r="CI33" s="674"/>
      <c r="CJ33" s="674"/>
      <c r="CK33" s="674"/>
      <c r="CL33" s="674"/>
      <c r="CM33" s="674"/>
      <c r="CN33" s="674"/>
      <c r="CO33" s="674"/>
      <c r="CP33" s="674"/>
      <c r="CQ33" s="675"/>
      <c r="CR33" s="640">
        <v>7804840</v>
      </c>
      <c r="CS33" s="659"/>
      <c r="CT33" s="659"/>
      <c r="CU33" s="659"/>
      <c r="CV33" s="659"/>
      <c r="CW33" s="659"/>
      <c r="CX33" s="659"/>
      <c r="CY33" s="660"/>
      <c r="CZ33" s="643">
        <v>40.1</v>
      </c>
      <c r="DA33" s="661"/>
      <c r="DB33" s="661"/>
      <c r="DC33" s="662"/>
      <c r="DD33" s="646">
        <v>6721986</v>
      </c>
      <c r="DE33" s="659"/>
      <c r="DF33" s="659"/>
      <c r="DG33" s="659"/>
      <c r="DH33" s="659"/>
      <c r="DI33" s="659"/>
      <c r="DJ33" s="659"/>
      <c r="DK33" s="660"/>
      <c r="DL33" s="646">
        <v>5647673</v>
      </c>
      <c r="DM33" s="659"/>
      <c r="DN33" s="659"/>
      <c r="DO33" s="659"/>
      <c r="DP33" s="659"/>
      <c r="DQ33" s="659"/>
      <c r="DR33" s="659"/>
      <c r="DS33" s="659"/>
      <c r="DT33" s="659"/>
      <c r="DU33" s="659"/>
      <c r="DV33" s="660"/>
      <c r="DW33" s="643">
        <v>47.1</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21054</v>
      </c>
      <c r="S34" s="641"/>
      <c r="T34" s="641"/>
      <c r="U34" s="641"/>
      <c r="V34" s="641"/>
      <c r="W34" s="641"/>
      <c r="X34" s="641"/>
      <c r="Y34" s="642"/>
      <c r="Z34" s="677">
        <v>0.1</v>
      </c>
      <c r="AA34" s="677"/>
      <c r="AB34" s="677"/>
      <c r="AC34" s="677"/>
      <c r="AD34" s="678">
        <v>724</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2325007</v>
      </c>
      <c r="CS34" s="641"/>
      <c r="CT34" s="641"/>
      <c r="CU34" s="641"/>
      <c r="CV34" s="641"/>
      <c r="CW34" s="641"/>
      <c r="CX34" s="641"/>
      <c r="CY34" s="642"/>
      <c r="CZ34" s="643">
        <v>12</v>
      </c>
      <c r="DA34" s="661"/>
      <c r="DB34" s="661"/>
      <c r="DC34" s="662"/>
      <c r="DD34" s="646">
        <v>1808491</v>
      </c>
      <c r="DE34" s="641"/>
      <c r="DF34" s="641"/>
      <c r="DG34" s="641"/>
      <c r="DH34" s="641"/>
      <c r="DI34" s="641"/>
      <c r="DJ34" s="641"/>
      <c r="DK34" s="642"/>
      <c r="DL34" s="646">
        <v>1622132</v>
      </c>
      <c r="DM34" s="641"/>
      <c r="DN34" s="641"/>
      <c r="DO34" s="641"/>
      <c r="DP34" s="641"/>
      <c r="DQ34" s="641"/>
      <c r="DR34" s="641"/>
      <c r="DS34" s="641"/>
      <c r="DT34" s="641"/>
      <c r="DU34" s="641"/>
      <c r="DV34" s="642"/>
      <c r="DW34" s="643">
        <v>13.5</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8183</v>
      </c>
      <c r="S35" s="641"/>
      <c r="T35" s="641"/>
      <c r="U35" s="641"/>
      <c r="V35" s="641"/>
      <c r="W35" s="641"/>
      <c r="X35" s="641"/>
      <c r="Y35" s="642"/>
      <c r="Z35" s="677">
        <v>0</v>
      </c>
      <c r="AA35" s="677"/>
      <c r="AB35" s="677"/>
      <c r="AC35" s="677"/>
      <c r="AD35" s="678" t="s">
        <v>244</v>
      </c>
      <c r="AE35" s="678"/>
      <c r="AF35" s="678"/>
      <c r="AG35" s="678"/>
      <c r="AH35" s="678"/>
      <c r="AI35" s="678"/>
      <c r="AJ35" s="678"/>
      <c r="AK35" s="678"/>
      <c r="AL35" s="643" t="s">
        <v>244</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41631</v>
      </c>
      <c r="CS35" s="659"/>
      <c r="CT35" s="659"/>
      <c r="CU35" s="659"/>
      <c r="CV35" s="659"/>
      <c r="CW35" s="659"/>
      <c r="CX35" s="659"/>
      <c r="CY35" s="660"/>
      <c r="CZ35" s="643">
        <v>0.2</v>
      </c>
      <c r="DA35" s="661"/>
      <c r="DB35" s="661"/>
      <c r="DC35" s="662"/>
      <c r="DD35" s="646">
        <v>41631</v>
      </c>
      <c r="DE35" s="659"/>
      <c r="DF35" s="659"/>
      <c r="DG35" s="659"/>
      <c r="DH35" s="659"/>
      <c r="DI35" s="659"/>
      <c r="DJ35" s="659"/>
      <c r="DK35" s="660"/>
      <c r="DL35" s="646">
        <v>41631</v>
      </c>
      <c r="DM35" s="659"/>
      <c r="DN35" s="659"/>
      <c r="DO35" s="659"/>
      <c r="DP35" s="659"/>
      <c r="DQ35" s="659"/>
      <c r="DR35" s="659"/>
      <c r="DS35" s="659"/>
      <c r="DT35" s="659"/>
      <c r="DU35" s="659"/>
      <c r="DV35" s="660"/>
      <c r="DW35" s="643">
        <v>0.3</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3232</v>
      </c>
      <c r="S36" s="641"/>
      <c r="T36" s="641"/>
      <c r="U36" s="641"/>
      <c r="V36" s="641"/>
      <c r="W36" s="641"/>
      <c r="X36" s="641"/>
      <c r="Y36" s="642"/>
      <c r="Z36" s="677">
        <v>0</v>
      </c>
      <c r="AA36" s="677"/>
      <c r="AB36" s="677"/>
      <c r="AC36" s="677"/>
      <c r="AD36" s="678" t="s">
        <v>137</v>
      </c>
      <c r="AE36" s="678"/>
      <c r="AF36" s="678"/>
      <c r="AG36" s="678"/>
      <c r="AH36" s="678"/>
      <c r="AI36" s="678"/>
      <c r="AJ36" s="678"/>
      <c r="AK36" s="678"/>
      <c r="AL36" s="643" t="s">
        <v>174</v>
      </c>
      <c r="AM36" s="644"/>
      <c r="AN36" s="644"/>
      <c r="AO36" s="679"/>
      <c r="AP36" s="235"/>
      <c r="AQ36" s="692" t="s">
        <v>327</v>
      </c>
      <c r="AR36" s="693"/>
      <c r="AS36" s="693"/>
      <c r="AT36" s="693"/>
      <c r="AU36" s="693"/>
      <c r="AV36" s="693"/>
      <c r="AW36" s="693"/>
      <c r="AX36" s="693"/>
      <c r="AY36" s="694"/>
      <c r="AZ36" s="695">
        <v>2930105</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87903</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2786364</v>
      </c>
      <c r="CS36" s="641"/>
      <c r="CT36" s="641"/>
      <c r="CU36" s="641"/>
      <c r="CV36" s="641"/>
      <c r="CW36" s="641"/>
      <c r="CX36" s="641"/>
      <c r="CY36" s="642"/>
      <c r="CZ36" s="643">
        <v>14.3</v>
      </c>
      <c r="DA36" s="661"/>
      <c r="DB36" s="661"/>
      <c r="DC36" s="662"/>
      <c r="DD36" s="646">
        <v>2649079</v>
      </c>
      <c r="DE36" s="641"/>
      <c r="DF36" s="641"/>
      <c r="DG36" s="641"/>
      <c r="DH36" s="641"/>
      <c r="DI36" s="641"/>
      <c r="DJ36" s="641"/>
      <c r="DK36" s="642"/>
      <c r="DL36" s="646">
        <v>2461404</v>
      </c>
      <c r="DM36" s="641"/>
      <c r="DN36" s="641"/>
      <c r="DO36" s="641"/>
      <c r="DP36" s="641"/>
      <c r="DQ36" s="641"/>
      <c r="DR36" s="641"/>
      <c r="DS36" s="641"/>
      <c r="DT36" s="641"/>
      <c r="DU36" s="641"/>
      <c r="DV36" s="642"/>
      <c r="DW36" s="643">
        <v>20.5</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406770</v>
      </c>
      <c r="S37" s="641"/>
      <c r="T37" s="641"/>
      <c r="U37" s="641"/>
      <c r="V37" s="641"/>
      <c r="W37" s="641"/>
      <c r="X37" s="641"/>
      <c r="Y37" s="642"/>
      <c r="Z37" s="677">
        <v>2</v>
      </c>
      <c r="AA37" s="677"/>
      <c r="AB37" s="677"/>
      <c r="AC37" s="677"/>
      <c r="AD37" s="678" t="s">
        <v>244</v>
      </c>
      <c r="AE37" s="678"/>
      <c r="AF37" s="678"/>
      <c r="AG37" s="678"/>
      <c r="AH37" s="678"/>
      <c r="AI37" s="678"/>
      <c r="AJ37" s="678"/>
      <c r="AK37" s="678"/>
      <c r="AL37" s="643" t="s">
        <v>244</v>
      </c>
      <c r="AM37" s="644"/>
      <c r="AN37" s="644"/>
      <c r="AO37" s="679"/>
      <c r="AQ37" s="680" t="s">
        <v>331</v>
      </c>
      <c r="AR37" s="681"/>
      <c r="AS37" s="681"/>
      <c r="AT37" s="681"/>
      <c r="AU37" s="681"/>
      <c r="AV37" s="681"/>
      <c r="AW37" s="681"/>
      <c r="AX37" s="681"/>
      <c r="AY37" s="682"/>
      <c r="AZ37" s="640">
        <v>854592</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-20727</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1400754</v>
      </c>
      <c r="CS37" s="659"/>
      <c r="CT37" s="659"/>
      <c r="CU37" s="659"/>
      <c r="CV37" s="659"/>
      <c r="CW37" s="659"/>
      <c r="CX37" s="659"/>
      <c r="CY37" s="660"/>
      <c r="CZ37" s="643">
        <v>7.2</v>
      </c>
      <c r="DA37" s="661"/>
      <c r="DB37" s="661"/>
      <c r="DC37" s="662"/>
      <c r="DD37" s="646">
        <v>1400320</v>
      </c>
      <c r="DE37" s="659"/>
      <c r="DF37" s="659"/>
      <c r="DG37" s="659"/>
      <c r="DH37" s="659"/>
      <c r="DI37" s="659"/>
      <c r="DJ37" s="659"/>
      <c r="DK37" s="660"/>
      <c r="DL37" s="646">
        <v>1393005</v>
      </c>
      <c r="DM37" s="659"/>
      <c r="DN37" s="659"/>
      <c r="DO37" s="659"/>
      <c r="DP37" s="659"/>
      <c r="DQ37" s="659"/>
      <c r="DR37" s="659"/>
      <c r="DS37" s="659"/>
      <c r="DT37" s="659"/>
      <c r="DU37" s="659"/>
      <c r="DV37" s="660"/>
      <c r="DW37" s="643">
        <v>11.6</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224532</v>
      </c>
      <c r="S38" s="641"/>
      <c r="T38" s="641"/>
      <c r="U38" s="641"/>
      <c r="V38" s="641"/>
      <c r="W38" s="641"/>
      <c r="X38" s="641"/>
      <c r="Y38" s="642"/>
      <c r="Z38" s="677">
        <v>1.1000000000000001</v>
      </c>
      <c r="AA38" s="677"/>
      <c r="AB38" s="677"/>
      <c r="AC38" s="677"/>
      <c r="AD38" s="678">
        <v>4</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7094</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7394</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2068419</v>
      </c>
      <c r="CS38" s="641"/>
      <c r="CT38" s="641"/>
      <c r="CU38" s="641"/>
      <c r="CV38" s="641"/>
      <c r="CW38" s="641"/>
      <c r="CX38" s="641"/>
      <c r="CY38" s="642"/>
      <c r="CZ38" s="643">
        <v>10.6</v>
      </c>
      <c r="DA38" s="661"/>
      <c r="DB38" s="661"/>
      <c r="DC38" s="662"/>
      <c r="DD38" s="646">
        <v>1641308</v>
      </c>
      <c r="DE38" s="641"/>
      <c r="DF38" s="641"/>
      <c r="DG38" s="641"/>
      <c r="DH38" s="641"/>
      <c r="DI38" s="641"/>
      <c r="DJ38" s="641"/>
      <c r="DK38" s="642"/>
      <c r="DL38" s="646">
        <v>1522506</v>
      </c>
      <c r="DM38" s="641"/>
      <c r="DN38" s="641"/>
      <c r="DO38" s="641"/>
      <c r="DP38" s="641"/>
      <c r="DQ38" s="641"/>
      <c r="DR38" s="641"/>
      <c r="DS38" s="641"/>
      <c r="DT38" s="641"/>
      <c r="DU38" s="641"/>
      <c r="DV38" s="642"/>
      <c r="DW38" s="643">
        <v>12.7</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947200</v>
      </c>
      <c r="S39" s="641"/>
      <c r="T39" s="641"/>
      <c r="U39" s="641"/>
      <c r="V39" s="641"/>
      <c r="W39" s="641"/>
      <c r="X39" s="641"/>
      <c r="Y39" s="642"/>
      <c r="Z39" s="677">
        <v>4.8</v>
      </c>
      <c r="AA39" s="677"/>
      <c r="AB39" s="677"/>
      <c r="AC39" s="677"/>
      <c r="AD39" s="678" t="s">
        <v>174</v>
      </c>
      <c r="AE39" s="678"/>
      <c r="AF39" s="678"/>
      <c r="AG39" s="678"/>
      <c r="AH39" s="678"/>
      <c r="AI39" s="678"/>
      <c r="AJ39" s="678"/>
      <c r="AK39" s="678"/>
      <c r="AL39" s="643" t="s">
        <v>137</v>
      </c>
      <c r="AM39" s="644"/>
      <c r="AN39" s="644"/>
      <c r="AO39" s="679"/>
      <c r="AQ39" s="680" t="s">
        <v>339</v>
      </c>
      <c r="AR39" s="681"/>
      <c r="AS39" s="681"/>
      <c r="AT39" s="681"/>
      <c r="AU39" s="681"/>
      <c r="AV39" s="681"/>
      <c r="AW39" s="681"/>
      <c r="AX39" s="681"/>
      <c r="AY39" s="682"/>
      <c r="AZ39" s="640" t="s">
        <v>174</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11800</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483419</v>
      </c>
      <c r="CS39" s="659"/>
      <c r="CT39" s="659"/>
      <c r="CU39" s="659"/>
      <c r="CV39" s="659"/>
      <c r="CW39" s="659"/>
      <c r="CX39" s="659"/>
      <c r="CY39" s="660"/>
      <c r="CZ39" s="643">
        <v>2.5</v>
      </c>
      <c r="DA39" s="661"/>
      <c r="DB39" s="661"/>
      <c r="DC39" s="662"/>
      <c r="DD39" s="646">
        <v>481477</v>
      </c>
      <c r="DE39" s="659"/>
      <c r="DF39" s="659"/>
      <c r="DG39" s="659"/>
      <c r="DH39" s="659"/>
      <c r="DI39" s="659"/>
      <c r="DJ39" s="659"/>
      <c r="DK39" s="660"/>
      <c r="DL39" s="646" t="s">
        <v>244</v>
      </c>
      <c r="DM39" s="659"/>
      <c r="DN39" s="659"/>
      <c r="DO39" s="659"/>
      <c r="DP39" s="659"/>
      <c r="DQ39" s="659"/>
      <c r="DR39" s="659"/>
      <c r="DS39" s="659"/>
      <c r="DT39" s="659"/>
      <c r="DU39" s="659"/>
      <c r="DV39" s="660"/>
      <c r="DW39" s="643" t="s">
        <v>174</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174</v>
      </c>
      <c r="S40" s="641"/>
      <c r="T40" s="641"/>
      <c r="U40" s="641"/>
      <c r="V40" s="641"/>
      <c r="W40" s="641"/>
      <c r="X40" s="641"/>
      <c r="Y40" s="642"/>
      <c r="Z40" s="677" t="s">
        <v>244</v>
      </c>
      <c r="AA40" s="677"/>
      <c r="AB40" s="677"/>
      <c r="AC40" s="677"/>
      <c r="AD40" s="678" t="s">
        <v>244</v>
      </c>
      <c r="AE40" s="678"/>
      <c r="AF40" s="678"/>
      <c r="AG40" s="678"/>
      <c r="AH40" s="678"/>
      <c r="AI40" s="678"/>
      <c r="AJ40" s="678"/>
      <c r="AK40" s="678"/>
      <c r="AL40" s="643" t="s">
        <v>244</v>
      </c>
      <c r="AM40" s="644"/>
      <c r="AN40" s="644"/>
      <c r="AO40" s="679"/>
      <c r="AQ40" s="680" t="s">
        <v>343</v>
      </c>
      <c r="AR40" s="681"/>
      <c r="AS40" s="681"/>
      <c r="AT40" s="681"/>
      <c r="AU40" s="681"/>
      <c r="AV40" s="681"/>
      <c r="AW40" s="681"/>
      <c r="AX40" s="681"/>
      <c r="AY40" s="682"/>
      <c r="AZ40" s="640" t="s">
        <v>174</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96</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100000</v>
      </c>
      <c r="CS40" s="641"/>
      <c r="CT40" s="641"/>
      <c r="CU40" s="641"/>
      <c r="CV40" s="641"/>
      <c r="CW40" s="641"/>
      <c r="CX40" s="641"/>
      <c r="CY40" s="642"/>
      <c r="CZ40" s="643">
        <v>0.5</v>
      </c>
      <c r="DA40" s="661"/>
      <c r="DB40" s="661"/>
      <c r="DC40" s="662"/>
      <c r="DD40" s="646">
        <v>100000</v>
      </c>
      <c r="DE40" s="641"/>
      <c r="DF40" s="641"/>
      <c r="DG40" s="641"/>
      <c r="DH40" s="641"/>
      <c r="DI40" s="641"/>
      <c r="DJ40" s="641"/>
      <c r="DK40" s="642"/>
      <c r="DL40" s="646" t="s">
        <v>244</v>
      </c>
      <c r="DM40" s="641"/>
      <c r="DN40" s="641"/>
      <c r="DO40" s="641"/>
      <c r="DP40" s="641"/>
      <c r="DQ40" s="641"/>
      <c r="DR40" s="641"/>
      <c r="DS40" s="641"/>
      <c r="DT40" s="641"/>
      <c r="DU40" s="641"/>
      <c r="DV40" s="642"/>
      <c r="DW40" s="643" t="s">
        <v>244</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665100</v>
      </c>
      <c r="S41" s="641"/>
      <c r="T41" s="641"/>
      <c r="U41" s="641"/>
      <c r="V41" s="641"/>
      <c r="W41" s="641"/>
      <c r="X41" s="641"/>
      <c r="Y41" s="642"/>
      <c r="Z41" s="677">
        <v>3.3</v>
      </c>
      <c r="AA41" s="677"/>
      <c r="AB41" s="677"/>
      <c r="AC41" s="677"/>
      <c r="AD41" s="678" t="s">
        <v>244</v>
      </c>
      <c r="AE41" s="678"/>
      <c r="AF41" s="678"/>
      <c r="AG41" s="678"/>
      <c r="AH41" s="678"/>
      <c r="AI41" s="678"/>
      <c r="AJ41" s="678"/>
      <c r="AK41" s="678"/>
      <c r="AL41" s="643" t="s">
        <v>244</v>
      </c>
      <c r="AM41" s="644"/>
      <c r="AN41" s="644"/>
      <c r="AO41" s="679"/>
      <c r="AQ41" s="680" t="s">
        <v>348</v>
      </c>
      <c r="AR41" s="681"/>
      <c r="AS41" s="681"/>
      <c r="AT41" s="681"/>
      <c r="AU41" s="681"/>
      <c r="AV41" s="681"/>
      <c r="AW41" s="681"/>
      <c r="AX41" s="681"/>
      <c r="AY41" s="682"/>
      <c r="AZ41" s="640">
        <v>614518</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137</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174</v>
      </c>
      <c r="CS41" s="659"/>
      <c r="CT41" s="659"/>
      <c r="CU41" s="659"/>
      <c r="CV41" s="659"/>
      <c r="CW41" s="659"/>
      <c r="CX41" s="659"/>
      <c r="CY41" s="660"/>
      <c r="CZ41" s="643" t="s">
        <v>244</v>
      </c>
      <c r="DA41" s="661"/>
      <c r="DB41" s="661"/>
      <c r="DC41" s="662"/>
      <c r="DD41" s="646" t="s">
        <v>244</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19881297</v>
      </c>
      <c r="S42" s="663"/>
      <c r="T42" s="663"/>
      <c r="U42" s="663"/>
      <c r="V42" s="663"/>
      <c r="W42" s="663"/>
      <c r="X42" s="663"/>
      <c r="Y42" s="665"/>
      <c r="Z42" s="666">
        <v>100</v>
      </c>
      <c r="AA42" s="666"/>
      <c r="AB42" s="666"/>
      <c r="AC42" s="666"/>
      <c r="AD42" s="667">
        <v>11325462</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1453901</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356</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850469</v>
      </c>
      <c r="CS42" s="641"/>
      <c r="CT42" s="641"/>
      <c r="CU42" s="641"/>
      <c r="CV42" s="641"/>
      <c r="CW42" s="641"/>
      <c r="CX42" s="641"/>
      <c r="CY42" s="642"/>
      <c r="CZ42" s="643">
        <v>4.4000000000000004</v>
      </c>
      <c r="DA42" s="644"/>
      <c r="DB42" s="644"/>
      <c r="DC42" s="645"/>
      <c r="DD42" s="646">
        <v>414009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26306</v>
      </c>
      <c r="CS43" s="659"/>
      <c r="CT43" s="659"/>
      <c r="CU43" s="659"/>
      <c r="CV43" s="659"/>
      <c r="CW43" s="659"/>
      <c r="CX43" s="659"/>
      <c r="CY43" s="660"/>
      <c r="CZ43" s="643">
        <v>0.1</v>
      </c>
      <c r="DA43" s="661"/>
      <c r="DB43" s="661"/>
      <c r="DC43" s="662"/>
      <c r="DD43" s="646">
        <v>26306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356</v>
      </c>
      <c r="CG44" s="638"/>
      <c r="CH44" s="638"/>
      <c r="CI44" s="638"/>
      <c r="CJ44" s="638"/>
      <c r="CK44" s="638"/>
      <c r="CL44" s="638"/>
      <c r="CM44" s="638"/>
      <c r="CN44" s="638"/>
      <c r="CO44" s="638"/>
      <c r="CP44" s="638"/>
      <c r="CQ44" s="639"/>
      <c r="CR44" s="640">
        <v>829454</v>
      </c>
      <c r="CS44" s="641"/>
      <c r="CT44" s="641"/>
      <c r="CU44" s="641"/>
      <c r="CV44" s="641"/>
      <c r="CW44" s="641"/>
      <c r="CX44" s="641"/>
      <c r="CY44" s="642"/>
      <c r="CZ44" s="643">
        <v>4.3</v>
      </c>
      <c r="DA44" s="644"/>
      <c r="DB44" s="644"/>
      <c r="DC44" s="645"/>
      <c r="DD44" s="646">
        <v>412760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293790</v>
      </c>
      <c r="CS45" s="659"/>
      <c r="CT45" s="659"/>
      <c r="CU45" s="659"/>
      <c r="CV45" s="659"/>
      <c r="CW45" s="659"/>
      <c r="CX45" s="659"/>
      <c r="CY45" s="660"/>
      <c r="CZ45" s="643">
        <v>1.5</v>
      </c>
      <c r="DA45" s="661"/>
      <c r="DB45" s="661"/>
      <c r="DC45" s="662"/>
      <c r="DD45" s="646">
        <v>8877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535664</v>
      </c>
      <c r="CS46" s="641"/>
      <c r="CT46" s="641"/>
      <c r="CU46" s="641"/>
      <c r="CV46" s="641"/>
      <c r="CW46" s="641"/>
      <c r="CX46" s="641"/>
      <c r="CY46" s="642"/>
      <c r="CZ46" s="643">
        <v>2.8</v>
      </c>
      <c r="DA46" s="644"/>
      <c r="DB46" s="644"/>
      <c r="DC46" s="645"/>
      <c r="DD46" s="646">
        <v>403883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21015</v>
      </c>
      <c r="CS47" s="659"/>
      <c r="CT47" s="659"/>
      <c r="CU47" s="659"/>
      <c r="CV47" s="659"/>
      <c r="CW47" s="659"/>
      <c r="CX47" s="659"/>
      <c r="CY47" s="660"/>
      <c r="CZ47" s="643">
        <v>0.1</v>
      </c>
      <c r="DA47" s="661"/>
      <c r="DB47" s="661"/>
      <c r="DC47" s="662"/>
      <c r="DD47" s="646">
        <v>1249</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244</v>
      </c>
      <c r="CS48" s="641"/>
      <c r="CT48" s="641"/>
      <c r="CU48" s="641"/>
      <c r="CV48" s="641"/>
      <c r="CW48" s="641"/>
      <c r="CX48" s="641"/>
      <c r="CY48" s="642"/>
      <c r="CZ48" s="643" t="s">
        <v>244</v>
      </c>
      <c r="DA48" s="644"/>
      <c r="DB48" s="644"/>
      <c r="DC48" s="645"/>
      <c r="DD48" s="646" t="s">
        <v>244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19448028</v>
      </c>
      <c r="CS49" s="625"/>
      <c r="CT49" s="625"/>
      <c r="CU49" s="625"/>
      <c r="CV49" s="625"/>
      <c r="CW49" s="625"/>
      <c r="CX49" s="625"/>
      <c r="CY49" s="626"/>
      <c r="CZ49" s="627">
        <v>100</v>
      </c>
      <c r="DA49" s="628"/>
      <c r="DB49" s="628"/>
      <c r="DC49" s="629"/>
      <c r="DD49" s="630">
        <v>13167508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VjXC0v5bmwvpNniOcZxWf/BhXYvy0F3nEpGiSGpQfR6T+cgBgmYTMxW82lDakeoXY6/2a6gxySehGLHeoS1jQw==" saltValue="JwwoFjRq2OhH+AJU94w2J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19876</v>
      </c>
      <c r="R7" s="1160"/>
      <c r="S7" s="1160"/>
      <c r="T7" s="1160"/>
      <c r="U7" s="1160"/>
      <c r="V7" s="1160">
        <v>19443</v>
      </c>
      <c r="W7" s="1160"/>
      <c r="X7" s="1160"/>
      <c r="Y7" s="1160"/>
      <c r="Z7" s="1160"/>
      <c r="AA7" s="1160">
        <v>433</v>
      </c>
      <c r="AB7" s="1160"/>
      <c r="AC7" s="1160"/>
      <c r="AD7" s="1160"/>
      <c r="AE7" s="1161"/>
      <c r="AF7" s="1162">
        <v>422</v>
      </c>
      <c r="AG7" s="1163"/>
      <c r="AH7" s="1163"/>
      <c r="AI7" s="1163"/>
      <c r="AJ7" s="1164"/>
      <c r="AK7" s="1146">
        <v>3</v>
      </c>
      <c r="AL7" s="1147"/>
      <c r="AM7" s="1147"/>
      <c r="AN7" s="1147"/>
      <c r="AO7" s="1147"/>
      <c r="AP7" s="1147">
        <v>15054</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92" t="s">
        <v>388</v>
      </c>
      <c r="C8" s="1093"/>
      <c r="D8" s="1093"/>
      <c r="E8" s="1093"/>
      <c r="F8" s="1093"/>
      <c r="G8" s="1093"/>
      <c r="H8" s="1093"/>
      <c r="I8" s="1093"/>
      <c r="J8" s="1093"/>
      <c r="K8" s="1093"/>
      <c r="L8" s="1093"/>
      <c r="M8" s="1093"/>
      <c r="N8" s="1093"/>
      <c r="O8" s="1093"/>
      <c r="P8" s="1094"/>
      <c r="Q8" s="1098">
        <v>48</v>
      </c>
      <c r="R8" s="1099"/>
      <c r="S8" s="1099"/>
      <c r="T8" s="1099"/>
      <c r="U8" s="1099"/>
      <c r="V8" s="1099">
        <v>48</v>
      </c>
      <c r="W8" s="1099"/>
      <c r="X8" s="1099"/>
      <c r="Y8" s="1099"/>
      <c r="Z8" s="1099"/>
      <c r="AA8" s="1099" t="s">
        <v>577</v>
      </c>
      <c r="AB8" s="1099"/>
      <c r="AC8" s="1099"/>
      <c r="AD8" s="1099"/>
      <c r="AE8" s="1100"/>
      <c r="AF8" s="1074" t="s">
        <v>389</v>
      </c>
      <c r="AG8" s="1075"/>
      <c r="AH8" s="1075"/>
      <c r="AI8" s="1075"/>
      <c r="AJ8" s="1076"/>
      <c r="AK8" s="1141">
        <v>43</v>
      </c>
      <c r="AL8" s="1142"/>
      <c r="AM8" s="1142"/>
      <c r="AN8" s="1142"/>
      <c r="AO8" s="1142"/>
      <c r="AP8" s="1142">
        <v>452</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390</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3">
        <v>19881</v>
      </c>
      <c r="R23" s="1124"/>
      <c r="S23" s="1124"/>
      <c r="T23" s="1124"/>
      <c r="U23" s="1124"/>
      <c r="V23" s="1124">
        <v>19448</v>
      </c>
      <c r="W23" s="1124"/>
      <c r="X23" s="1124"/>
      <c r="Y23" s="1124"/>
      <c r="Z23" s="1124"/>
      <c r="AA23" s="1124">
        <v>433</v>
      </c>
      <c r="AB23" s="1124"/>
      <c r="AC23" s="1124"/>
      <c r="AD23" s="1124"/>
      <c r="AE23" s="1125"/>
      <c r="AF23" s="1126">
        <v>422</v>
      </c>
      <c r="AG23" s="1124"/>
      <c r="AH23" s="1124"/>
      <c r="AI23" s="1124"/>
      <c r="AJ23" s="1127"/>
      <c r="AK23" s="1128"/>
      <c r="AL23" s="1129"/>
      <c r="AM23" s="1129"/>
      <c r="AN23" s="1129"/>
      <c r="AO23" s="1129"/>
      <c r="AP23" s="1124">
        <v>15506</v>
      </c>
      <c r="AQ23" s="1124"/>
      <c r="AR23" s="1124"/>
      <c r="AS23" s="1124"/>
      <c r="AT23" s="1124"/>
      <c r="AU23" s="1130"/>
      <c r="AV23" s="1130"/>
      <c r="AW23" s="1130"/>
      <c r="AX23" s="1130"/>
      <c r="AY23" s="1131"/>
      <c r="AZ23" s="1120" t="s">
        <v>393</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394</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395</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396</v>
      </c>
      <c r="R26" s="1057"/>
      <c r="S26" s="1057"/>
      <c r="T26" s="1057"/>
      <c r="U26" s="1058"/>
      <c r="V26" s="1056" t="s">
        <v>397</v>
      </c>
      <c r="W26" s="1057"/>
      <c r="X26" s="1057"/>
      <c r="Y26" s="1057"/>
      <c r="Z26" s="1058"/>
      <c r="AA26" s="1056" t="s">
        <v>398</v>
      </c>
      <c r="AB26" s="1057"/>
      <c r="AC26" s="1057"/>
      <c r="AD26" s="1057"/>
      <c r="AE26" s="1057"/>
      <c r="AF26" s="1114" t="s">
        <v>399</v>
      </c>
      <c r="AG26" s="1063"/>
      <c r="AH26" s="1063"/>
      <c r="AI26" s="1063"/>
      <c r="AJ26" s="1115"/>
      <c r="AK26" s="1057" t="s">
        <v>400</v>
      </c>
      <c r="AL26" s="1057"/>
      <c r="AM26" s="1057"/>
      <c r="AN26" s="1057"/>
      <c r="AO26" s="1058"/>
      <c r="AP26" s="1056" t="s">
        <v>401</v>
      </c>
      <c r="AQ26" s="1057"/>
      <c r="AR26" s="1057"/>
      <c r="AS26" s="1057"/>
      <c r="AT26" s="1058"/>
      <c r="AU26" s="1056" t="s">
        <v>402</v>
      </c>
      <c r="AV26" s="1057"/>
      <c r="AW26" s="1057"/>
      <c r="AX26" s="1057"/>
      <c r="AY26" s="1058"/>
      <c r="AZ26" s="1056" t="s">
        <v>403</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404</v>
      </c>
      <c r="C28" s="1106"/>
      <c r="D28" s="1106"/>
      <c r="E28" s="1106"/>
      <c r="F28" s="1106"/>
      <c r="G28" s="1106"/>
      <c r="H28" s="1106"/>
      <c r="I28" s="1106"/>
      <c r="J28" s="1106"/>
      <c r="K28" s="1106"/>
      <c r="L28" s="1106"/>
      <c r="M28" s="1106"/>
      <c r="N28" s="1106"/>
      <c r="O28" s="1106"/>
      <c r="P28" s="1107"/>
      <c r="Q28" s="1108">
        <v>6183</v>
      </c>
      <c r="R28" s="1109"/>
      <c r="S28" s="1109"/>
      <c r="T28" s="1109"/>
      <c r="U28" s="1109"/>
      <c r="V28" s="1109">
        <v>6095</v>
      </c>
      <c r="W28" s="1109"/>
      <c r="X28" s="1109"/>
      <c r="Y28" s="1109"/>
      <c r="Z28" s="1109"/>
      <c r="AA28" s="1109">
        <v>88</v>
      </c>
      <c r="AB28" s="1109"/>
      <c r="AC28" s="1109"/>
      <c r="AD28" s="1109"/>
      <c r="AE28" s="1110"/>
      <c r="AF28" s="1111">
        <v>88</v>
      </c>
      <c r="AG28" s="1109"/>
      <c r="AH28" s="1109"/>
      <c r="AI28" s="1109"/>
      <c r="AJ28" s="1112"/>
      <c r="AK28" s="1113">
        <v>627</v>
      </c>
      <c r="AL28" s="1101"/>
      <c r="AM28" s="1101"/>
      <c r="AN28" s="1101"/>
      <c r="AO28" s="1101"/>
      <c r="AP28" s="1101" t="s">
        <v>577</v>
      </c>
      <c r="AQ28" s="1101"/>
      <c r="AR28" s="1101"/>
      <c r="AS28" s="1101"/>
      <c r="AT28" s="1101"/>
      <c r="AU28" s="1101" t="s">
        <v>577</v>
      </c>
      <c r="AV28" s="1101"/>
      <c r="AW28" s="1101"/>
      <c r="AX28" s="1101"/>
      <c r="AY28" s="1101"/>
      <c r="AZ28" s="1102" t="s">
        <v>577</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405</v>
      </c>
      <c r="C29" s="1093"/>
      <c r="D29" s="1093"/>
      <c r="E29" s="1093"/>
      <c r="F29" s="1093"/>
      <c r="G29" s="1093"/>
      <c r="H29" s="1093"/>
      <c r="I29" s="1093"/>
      <c r="J29" s="1093"/>
      <c r="K29" s="1093"/>
      <c r="L29" s="1093"/>
      <c r="M29" s="1093"/>
      <c r="N29" s="1093"/>
      <c r="O29" s="1093"/>
      <c r="P29" s="1094"/>
      <c r="Q29" s="1098">
        <v>755</v>
      </c>
      <c r="R29" s="1099"/>
      <c r="S29" s="1099"/>
      <c r="T29" s="1099"/>
      <c r="U29" s="1099"/>
      <c r="V29" s="1099">
        <v>751</v>
      </c>
      <c r="W29" s="1099"/>
      <c r="X29" s="1099"/>
      <c r="Y29" s="1099"/>
      <c r="Z29" s="1099"/>
      <c r="AA29" s="1099">
        <v>4</v>
      </c>
      <c r="AB29" s="1099"/>
      <c r="AC29" s="1099"/>
      <c r="AD29" s="1099"/>
      <c r="AE29" s="1100"/>
      <c r="AF29" s="1074">
        <v>4</v>
      </c>
      <c r="AG29" s="1075"/>
      <c r="AH29" s="1075"/>
      <c r="AI29" s="1075"/>
      <c r="AJ29" s="1076"/>
      <c r="AK29" s="1035">
        <v>158</v>
      </c>
      <c r="AL29" s="1026"/>
      <c r="AM29" s="1026"/>
      <c r="AN29" s="1026"/>
      <c r="AO29" s="1026"/>
      <c r="AP29" s="1026" t="s">
        <v>577</v>
      </c>
      <c r="AQ29" s="1026"/>
      <c r="AR29" s="1026"/>
      <c r="AS29" s="1026"/>
      <c r="AT29" s="1026"/>
      <c r="AU29" s="1026" t="s">
        <v>577</v>
      </c>
      <c r="AV29" s="1026"/>
      <c r="AW29" s="1026"/>
      <c r="AX29" s="1026"/>
      <c r="AY29" s="1026"/>
      <c r="AZ29" s="1097" t="s">
        <v>577</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406</v>
      </c>
      <c r="C30" s="1093"/>
      <c r="D30" s="1093"/>
      <c r="E30" s="1093"/>
      <c r="F30" s="1093"/>
      <c r="G30" s="1093"/>
      <c r="H30" s="1093"/>
      <c r="I30" s="1093"/>
      <c r="J30" s="1093"/>
      <c r="K30" s="1093"/>
      <c r="L30" s="1093"/>
      <c r="M30" s="1093"/>
      <c r="N30" s="1093"/>
      <c r="O30" s="1093"/>
      <c r="P30" s="1094"/>
      <c r="Q30" s="1098">
        <v>1893</v>
      </c>
      <c r="R30" s="1099"/>
      <c r="S30" s="1099"/>
      <c r="T30" s="1099"/>
      <c r="U30" s="1099"/>
      <c r="V30" s="1099">
        <v>1719</v>
      </c>
      <c r="W30" s="1099"/>
      <c r="X30" s="1099"/>
      <c r="Y30" s="1099"/>
      <c r="Z30" s="1099"/>
      <c r="AA30" s="1099">
        <v>174</v>
      </c>
      <c r="AB30" s="1099"/>
      <c r="AC30" s="1099"/>
      <c r="AD30" s="1099"/>
      <c r="AE30" s="1100"/>
      <c r="AF30" s="1074">
        <v>222</v>
      </c>
      <c r="AG30" s="1075"/>
      <c r="AH30" s="1075"/>
      <c r="AI30" s="1075"/>
      <c r="AJ30" s="1076"/>
      <c r="AK30" s="1035">
        <v>855</v>
      </c>
      <c r="AL30" s="1026"/>
      <c r="AM30" s="1026"/>
      <c r="AN30" s="1026"/>
      <c r="AO30" s="1026"/>
      <c r="AP30" s="1026">
        <v>12843</v>
      </c>
      <c r="AQ30" s="1026"/>
      <c r="AR30" s="1026"/>
      <c r="AS30" s="1026"/>
      <c r="AT30" s="1026"/>
      <c r="AU30" s="1026">
        <v>6704</v>
      </c>
      <c r="AV30" s="1026"/>
      <c r="AW30" s="1026"/>
      <c r="AX30" s="1026"/>
      <c r="AY30" s="1026"/>
      <c r="AZ30" s="1097" t="s">
        <v>577</v>
      </c>
      <c r="BA30" s="1097"/>
      <c r="BB30" s="1097"/>
      <c r="BC30" s="1097"/>
      <c r="BD30" s="1097"/>
      <c r="BE30" s="1087" t="s">
        <v>407</v>
      </c>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c r="C31" s="1093"/>
      <c r="D31" s="1093"/>
      <c r="E31" s="1093"/>
      <c r="F31" s="1093"/>
      <c r="G31" s="1093"/>
      <c r="H31" s="1093"/>
      <c r="I31" s="1093"/>
      <c r="J31" s="1093"/>
      <c r="K31" s="1093"/>
      <c r="L31" s="1093"/>
      <c r="M31" s="1093"/>
      <c r="N31" s="1093"/>
      <c r="O31" s="1093"/>
      <c r="P31" s="1094"/>
      <c r="Q31" s="1098"/>
      <c r="R31" s="1099"/>
      <c r="S31" s="1099"/>
      <c r="T31" s="1099"/>
      <c r="U31" s="1099"/>
      <c r="V31" s="1099"/>
      <c r="W31" s="1099"/>
      <c r="X31" s="1099"/>
      <c r="Y31" s="1099"/>
      <c r="Z31" s="1099"/>
      <c r="AA31" s="1099"/>
      <c r="AB31" s="1099"/>
      <c r="AC31" s="1099"/>
      <c r="AD31" s="1099"/>
      <c r="AE31" s="1100"/>
      <c r="AF31" s="1074"/>
      <c r="AG31" s="1075"/>
      <c r="AH31" s="1075"/>
      <c r="AI31" s="1075"/>
      <c r="AJ31" s="1076"/>
      <c r="AK31" s="1035"/>
      <c r="AL31" s="1026"/>
      <c r="AM31" s="1026"/>
      <c r="AN31" s="1026"/>
      <c r="AO31" s="1026"/>
      <c r="AP31" s="1026"/>
      <c r="AQ31" s="1026"/>
      <c r="AR31" s="1026"/>
      <c r="AS31" s="1026"/>
      <c r="AT31" s="1026"/>
      <c r="AU31" s="1026"/>
      <c r="AV31" s="1026"/>
      <c r="AW31" s="1026"/>
      <c r="AX31" s="1026"/>
      <c r="AY31" s="1026"/>
      <c r="AZ31" s="1097"/>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c r="C32" s="1093"/>
      <c r="D32" s="1093"/>
      <c r="E32" s="1093"/>
      <c r="F32" s="1093"/>
      <c r="G32" s="1093"/>
      <c r="H32" s="1093"/>
      <c r="I32" s="1093"/>
      <c r="J32" s="1093"/>
      <c r="K32" s="1093"/>
      <c r="L32" s="1093"/>
      <c r="M32" s="1093"/>
      <c r="N32" s="1093"/>
      <c r="O32" s="1093"/>
      <c r="P32" s="1094"/>
      <c r="Q32" s="1098"/>
      <c r="R32" s="1099"/>
      <c r="S32" s="1099"/>
      <c r="T32" s="1099"/>
      <c r="U32" s="1099"/>
      <c r="V32" s="1099"/>
      <c r="W32" s="1099"/>
      <c r="X32" s="1099"/>
      <c r="Y32" s="1099"/>
      <c r="Z32" s="1099"/>
      <c r="AA32" s="1099"/>
      <c r="AB32" s="1099"/>
      <c r="AC32" s="1099"/>
      <c r="AD32" s="1099"/>
      <c r="AE32" s="1100"/>
      <c r="AF32" s="1074"/>
      <c r="AG32" s="1075"/>
      <c r="AH32" s="1075"/>
      <c r="AI32" s="1075"/>
      <c r="AJ32" s="1076"/>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408</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391</v>
      </c>
      <c r="B63" s="999" t="s">
        <v>409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314</v>
      </c>
      <c r="AG63" s="1014"/>
      <c r="AH63" s="1014"/>
      <c r="AI63" s="1014"/>
      <c r="AJ63" s="1085"/>
      <c r="AK63" s="1086"/>
      <c r="AL63" s="1018"/>
      <c r="AM63" s="1018"/>
      <c r="AN63" s="1018"/>
      <c r="AO63" s="1018"/>
      <c r="AP63" s="1014">
        <v>12867</v>
      </c>
      <c r="AQ63" s="1014"/>
      <c r="AR63" s="1014"/>
      <c r="AS63" s="1014"/>
      <c r="AT63" s="1014"/>
      <c r="AU63" s="1014">
        <v>6704</v>
      </c>
      <c r="AV63" s="1014"/>
      <c r="AW63" s="1014"/>
      <c r="AX63" s="1014"/>
      <c r="AY63" s="1014"/>
      <c r="AZ63" s="1080"/>
      <c r="BA63" s="1080"/>
      <c r="BB63" s="1080"/>
      <c r="BC63" s="1080"/>
      <c r="BD63" s="1080"/>
      <c r="BE63" s="1015"/>
      <c r="BF63" s="1015"/>
      <c r="BG63" s="1015"/>
      <c r="BH63" s="1015"/>
      <c r="BI63" s="1016"/>
      <c r="BJ63" s="1081" t="s">
        <v>410</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412</v>
      </c>
      <c r="B66" s="1051"/>
      <c r="C66" s="1051"/>
      <c r="D66" s="1051"/>
      <c r="E66" s="1051"/>
      <c r="F66" s="1051"/>
      <c r="G66" s="1051"/>
      <c r="H66" s="1051"/>
      <c r="I66" s="1051"/>
      <c r="J66" s="1051"/>
      <c r="K66" s="1051"/>
      <c r="L66" s="1051"/>
      <c r="M66" s="1051"/>
      <c r="N66" s="1051"/>
      <c r="O66" s="1051"/>
      <c r="P66" s="1052"/>
      <c r="Q66" s="1056" t="s">
        <v>413</v>
      </c>
      <c r="R66" s="1057"/>
      <c r="S66" s="1057"/>
      <c r="T66" s="1057"/>
      <c r="U66" s="1058"/>
      <c r="V66" s="1056" t="s">
        <v>414</v>
      </c>
      <c r="W66" s="1057"/>
      <c r="X66" s="1057"/>
      <c r="Y66" s="1057"/>
      <c r="Z66" s="1058"/>
      <c r="AA66" s="1056" t="s">
        <v>398</v>
      </c>
      <c r="AB66" s="1057"/>
      <c r="AC66" s="1057"/>
      <c r="AD66" s="1057"/>
      <c r="AE66" s="1058"/>
      <c r="AF66" s="1062" t="s">
        <v>415</v>
      </c>
      <c r="AG66" s="1063"/>
      <c r="AH66" s="1063"/>
      <c r="AI66" s="1063"/>
      <c r="AJ66" s="1064"/>
      <c r="AK66" s="1056" t="s">
        <v>416</v>
      </c>
      <c r="AL66" s="1051"/>
      <c r="AM66" s="1051"/>
      <c r="AN66" s="1051"/>
      <c r="AO66" s="1052"/>
      <c r="AP66" s="1056" t="s">
        <v>417</v>
      </c>
      <c r="AQ66" s="1057"/>
      <c r="AR66" s="1057"/>
      <c r="AS66" s="1057"/>
      <c r="AT66" s="1058"/>
      <c r="AU66" s="1056" t="s">
        <v>418</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578</v>
      </c>
      <c r="C68" s="1041"/>
      <c r="D68" s="1041"/>
      <c r="E68" s="1041"/>
      <c r="F68" s="1041"/>
      <c r="G68" s="1041"/>
      <c r="H68" s="1041"/>
      <c r="I68" s="1041"/>
      <c r="J68" s="1041"/>
      <c r="K68" s="1041"/>
      <c r="L68" s="1041"/>
      <c r="M68" s="1041"/>
      <c r="N68" s="1041"/>
      <c r="O68" s="1041"/>
      <c r="P68" s="1042"/>
      <c r="Q68" s="1043">
        <v>159</v>
      </c>
      <c r="R68" s="1037"/>
      <c r="S68" s="1037"/>
      <c r="T68" s="1037"/>
      <c r="U68" s="1037"/>
      <c r="V68" s="1037">
        <v>157</v>
      </c>
      <c r="W68" s="1037"/>
      <c r="X68" s="1037"/>
      <c r="Y68" s="1037"/>
      <c r="Z68" s="1037"/>
      <c r="AA68" s="1037">
        <v>2</v>
      </c>
      <c r="AB68" s="1037"/>
      <c r="AC68" s="1037"/>
      <c r="AD68" s="1037"/>
      <c r="AE68" s="1037"/>
      <c r="AF68" s="1037">
        <v>2</v>
      </c>
      <c r="AG68" s="1037"/>
      <c r="AH68" s="1037"/>
      <c r="AI68" s="1037"/>
      <c r="AJ68" s="1037"/>
      <c r="AK68" s="1037" t="s">
        <v>577</v>
      </c>
      <c r="AL68" s="1037"/>
      <c r="AM68" s="1037"/>
      <c r="AN68" s="1037"/>
      <c r="AO68" s="1037"/>
      <c r="AP68" s="1037" t="s">
        <v>577</v>
      </c>
      <c r="AQ68" s="1037"/>
      <c r="AR68" s="1037"/>
      <c r="AS68" s="1037"/>
      <c r="AT68" s="1037"/>
      <c r="AU68" s="1037" t="s">
        <v>577</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579</v>
      </c>
      <c r="C69" s="1030"/>
      <c r="D69" s="1030"/>
      <c r="E69" s="1030"/>
      <c r="F69" s="1030"/>
      <c r="G69" s="1030"/>
      <c r="H69" s="1030"/>
      <c r="I69" s="1030"/>
      <c r="J69" s="1030"/>
      <c r="K69" s="1030"/>
      <c r="L69" s="1030"/>
      <c r="M69" s="1030"/>
      <c r="N69" s="1030"/>
      <c r="O69" s="1030"/>
      <c r="P69" s="1031"/>
      <c r="Q69" s="1032">
        <v>344</v>
      </c>
      <c r="R69" s="1026"/>
      <c r="S69" s="1026"/>
      <c r="T69" s="1026"/>
      <c r="U69" s="1026"/>
      <c r="V69" s="1026">
        <v>308</v>
      </c>
      <c r="W69" s="1026"/>
      <c r="X69" s="1026"/>
      <c r="Y69" s="1026"/>
      <c r="Z69" s="1026"/>
      <c r="AA69" s="1026">
        <v>36</v>
      </c>
      <c r="AB69" s="1026"/>
      <c r="AC69" s="1026"/>
      <c r="AD69" s="1026"/>
      <c r="AE69" s="1026"/>
      <c r="AF69" s="1026">
        <v>36</v>
      </c>
      <c r="AG69" s="1026"/>
      <c r="AH69" s="1026"/>
      <c r="AI69" s="1026"/>
      <c r="AJ69" s="1026"/>
      <c r="AK69" s="1026" t="s">
        <v>577</v>
      </c>
      <c r="AL69" s="1026"/>
      <c r="AM69" s="1026"/>
      <c r="AN69" s="1026"/>
      <c r="AO69" s="1026"/>
      <c r="AP69" s="1026" t="s">
        <v>577</v>
      </c>
      <c r="AQ69" s="1026"/>
      <c r="AR69" s="1026"/>
      <c r="AS69" s="1026"/>
      <c r="AT69" s="1026"/>
      <c r="AU69" s="1026" t="s">
        <v>577</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580</v>
      </c>
      <c r="C70" s="1030"/>
      <c r="D70" s="1030"/>
      <c r="E70" s="1030"/>
      <c r="F70" s="1030"/>
      <c r="G70" s="1030"/>
      <c r="H70" s="1030"/>
      <c r="I70" s="1030"/>
      <c r="J70" s="1030"/>
      <c r="K70" s="1030"/>
      <c r="L70" s="1030"/>
      <c r="M70" s="1030"/>
      <c r="N70" s="1030"/>
      <c r="O70" s="1030"/>
      <c r="P70" s="1031"/>
      <c r="Q70" s="1032">
        <v>468</v>
      </c>
      <c r="R70" s="1026"/>
      <c r="S70" s="1026"/>
      <c r="T70" s="1026"/>
      <c r="U70" s="1026"/>
      <c r="V70" s="1026">
        <v>407</v>
      </c>
      <c r="W70" s="1026"/>
      <c r="X70" s="1026"/>
      <c r="Y70" s="1026"/>
      <c r="Z70" s="1026"/>
      <c r="AA70" s="1026">
        <v>61</v>
      </c>
      <c r="AB70" s="1026"/>
      <c r="AC70" s="1026"/>
      <c r="AD70" s="1026"/>
      <c r="AE70" s="1026"/>
      <c r="AF70" s="1026">
        <v>61</v>
      </c>
      <c r="AG70" s="1026"/>
      <c r="AH70" s="1026"/>
      <c r="AI70" s="1026"/>
      <c r="AJ70" s="1026"/>
      <c r="AK70" s="1026" t="s">
        <v>577</v>
      </c>
      <c r="AL70" s="1026"/>
      <c r="AM70" s="1026"/>
      <c r="AN70" s="1026"/>
      <c r="AO70" s="1026"/>
      <c r="AP70" s="1026" t="s">
        <v>577</v>
      </c>
      <c r="AQ70" s="1026"/>
      <c r="AR70" s="1026"/>
      <c r="AS70" s="1026"/>
      <c r="AT70" s="1026"/>
      <c r="AU70" s="1026" t="s">
        <v>577</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581</v>
      </c>
      <c r="C71" s="1030"/>
      <c r="D71" s="1030"/>
      <c r="E71" s="1030"/>
      <c r="F71" s="1030"/>
      <c r="G71" s="1030"/>
      <c r="H71" s="1030"/>
      <c r="I71" s="1030"/>
      <c r="J71" s="1030"/>
      <c r="K71" s="1030"/>
      <c r="L71" s="1030"/>
      <c r="M71" s="1030"/>
      <c r="N71" s="1030"/>
      <c r="O71" s="1030"/>
      <c r="P71" s="1031"/>
      <c r="Q71" s="1032">
        <v>1624</v>
      </c>
      <c r="R71" s="1026"/>
      <c r="S71" s="1026"/>
      <c r="T71" s="1026"/>
      <c r="U71" s="1026"/>
      <c r="V71" s="1026">
        <v>1592</v>
      </c>
      <c r="W71" s="1026"/>
      <c r="X71" s="1026"/>
      <c r="Y71" s="1026"/>
      <c r="Z71" s="1026"/>
      <c r="AA71" s="1026">
        <v>32</v>
      </c>
      <c r="AB71" s="1026"/>
      <c r="AC71" s="1026"/>
      <c r="AD71" s="1026"/>
      <c r="AE71" s="1026"/>
      <c r="AF71" s="1026">
        <v>26</v>
      </c>
      <c r="AG71" s="1026"/>
      <c r="AH71" s="1026"/>
      <c r="AI71" s="1026"/>
      <c r="AJ71" s="1026"/>
      <c r="AK71" s="1026" t="s">
        <v>577</v>
      </c>
      <c r="AL71" s="1026"/>
      <c r="AM71" s="1026"/>
      <c r="AN71" s="1026"/>
      <c r="AO71" s="1026"/>
      <c r="AP71" s="1026">
        <v>8339</v>
      </c>
      <c r="AQ71" s="1026"/>
      <c r="AR71" s="1026"/>
      <c r="AS71" s="1026"/>
      <c r="AT71" s="1026"/>
      <c r="AU71" s="1026">
        <v>3627</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582</v>
      </c>
      <c r="C72" s="1030"/>
      <c r="D72" s="1030"/>
      <c r="E72" s="1030"/>
      <c r="F72" s="1030"/>
      <c r="G72" s="1030"/>
      <c r="H72" s="1030"/>
      <c r="I72" s="1030"/>
      <c r="J72" s="1030"/>
      <c r="K72" s="1030"/>
      <c r="L72" s="1030"/>
      <c r="M72" s="1030"/>
      <c r="N72" s="1030"/>
      <c r="O72" s="1030"/>
      <c r="P72" s="1031"/>
      <c r="Q72" s="1032">
        <v>414</v>
      </c>
      <c r="R72" s="1026"/>
      <c r="S72" s="1026"/>
      <c r="T72" s="1026"/>
      <c r="U72" s="1026"/>
      <c r="V72" s="1026">
        <v>407</v>
      </c>
      <c r="W72" s="1026"/>
      <c r="X72" s="1026"/>
      <c r="Y72" s="1026"/>
      <c r="Z72" s="1026"/>
      <c r="AA72" s="1026">
        <v>7</v>
      </c>
      <c r="AB72" s="1026"/>
      <c r="AC72" s="1026"/>
      <c r="AD72" s="1026"/>
      <c r="AE72" s="1026"/>
      <c r="AF72" s="1026">
        <v>7</v>
      </c>
      <c r="AG72" s="1026"/>
      <c r="AH72" s="1026"/>
      <c r="AI72" s="1026"/>
      <c r="AJ72" s="1026"/>
      <c r="AK72" s="1026" t="s">
        <v>577</v>
      </c>
      <c r="AL72" s="1026"/>
      <c r="AM72" s="1026"/>
      <c r="AN72" s="1026"/>
      <c r="AO72" s="1026"/>
      <c r="AP72" s="1026">
        <v>228</v>
      </c>
      <c r="AQ72" s="1026"/>
      <c r="AR72" s="1026"/>
      <c r="AS72" s="1026"/>
      <c r="AT72" s="1026"/>
      <c r="AU72" s="1026">
        <v>26</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583</v>
      </c>
      <c r="C73" s="1030"/>
      <c r="D73" s="1030"/>
      <c r="E73" s="1030"/>
      <c r="F73" s="1030"/>
      <c r="G73" s="1030"/>
      <c r="H73" s="1030"/>
      <c r="I73" s="1030"/>
      <c r="J73" s="1030"/>
      <c r="K73" s="1030"/>
      <c r="L73" s="1030"/>
      <c r="M73" s="1030"/>
      <c r="N73" s="1030"/>
      <c r="O73" s="1030"/>
      <c r="P73" s="1031"/>
      <c r="Q73" s="1032">
        <v>32465</v>
      </c>
      <c r="R73" s="1026"/>
      <c r="S73" s="1026"/>
      <c r="T73" s="1026"/>
      <c r="U73" s="1026"/>
      <c r="V73" s="1026">
        <v>32135</v>
      </c>
      <c r="W73" s="1026"/>
      <c r="X73" s="1026"/>
      <c r="Y73" s="1026"/>
      <c r="Z73" s="1026"/>
      <c r="AA73" s="1026">
        <v>330</v>
      </c>
      <c r="AB73" s="1026"/>
      <c r="AC73" s="1026"/>
      <c r="AD73" s="1026"/>
      <c r="AE73" s="1026"/>
      <c r="AF73" s="1026">
        <v>330</v>
      </c>
      <c r="AG73" s="1026"/>
      <c r="AH73" s="1026"/>
      <c r="AI73" s="1026"/>
      <c r="AJ73" s="1026"/>
      <c r="AK73" s="1026" t="s">
        <v>577</v>
      </c>
      <c r="AL73" s="1026"/>
      <c r="AM73" s="1026"/>
      <c r="AN73" s="1026"/>
      <c r="AO73" s="1026"/>
      <c r="AP73" s="1026" t="s">
        <v>577</v>
      </c>
      <c r="AQ73" s="1026"/>
      <c r="AR73" s="1026"/>
      <c r="AS73" s="1026"/>
      <c r="AT73" s="1026"/>
      <c r="AU73" s="1026" t="s">
        <v>577</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584</v>
      </c>
      <c r="C74" s="1030"/>
      <c r="D74" s="1030"/>
      <c r="E74" s="1030"/>
      <c r="F74" s="1030"/>
      <c r="G74" s="1030"/>
      <c r="H74" s="1030"/>
      <c r="I74" s="1030"/>
      <c r="J74" s="1030"/>
      <c r="K74" s="1030"/>
      <c r="L74" s="1030"/>
      <c r="M74" s="1030"/>
      <c r="N74" s="1030"/>
      <c r="O74" s="1030"/>
      <c r="P74" s="1031"/>
      <c r="Q74" s="1032">
        <v>203</v>
      </c>
      <c r="R74" s="1026"/>
      <c r="S74" s="1026"/>
      <c r="T74" s="1026"/>
      <c r="U74" s="1026"/>
      <c r="V74" s="1026">
        <v>189</v>
      </c>
      <c r="W74" s="1026"/>
      <c r="X74" s="1026"/>
      <c r="Y74" s="1026"/>
      <c r="Z74" s="1026"/>
      <c r="AA74" s="1026">
        <v>14</v>
      </c>
      <c r="AB74" s="1026"/>
      <c r="AC74" s="1026"/>
      <c r="AD74" s="1026"/>
      <c r="AE74" s="1026"/>
      <c r="AF74" s="1026">
        <v>14</v>
      </c>
      <c r="AG74" s="1026"/>
      <c r="AH74" s="1026"/>
      <c r="AI74" s="1026"/>
      <c r="AJ74" s="1026"/>
      <c r="AK74" s="1026" t="s">
        <v>577</v>
      </c>
      <c r="AL74" s="1026"/>
      <c r="AM74" s="1026"/>
      <c r="AN74" s="1026"/>
      <c r="AO74" s="1026"/>
      <c r="AP74" s="1026" t="s">
        <v>577</v>
      </c>
      <c r="AQ74" s="1026"/>
      <c r="AR74" s="1026"/>
      <c r="AS74" s="1026"/>
      <c r="AT74" s="1026"/>
      <c r="AU74" s="1026" t="s">
        <v>577</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585</v>
      </c>
      <c r="C75" s="1030"/>
      <c r="D75" s="1030"/>
      <c r="E75" s="1030"/>
      <c r="F75" s="1030"/>
      <c r="G75" s="1030"/>
      <c r="H75" s="1030"/>
      <c r="I75" s="1030"/>
      <c r="J75" s="1030"/>
      <c r="K75" s="1030"/>
      <c r="L75" s="1030"/>
      <c r="M75" s="1030"/>
      <c r="N75" s="1030"/>
      <c r="O75" s="1030"/>
      <c r="P75" s="1031"/>
      <c r="Q75" s="1033">
        <v>1218363</v>
      </c>
      <c r="R75" s="1034"/>
      <c r="S75" s="1034"/>
      <c r="T75" s="1034"/>
      <c r="U75" s="1035"/>
      <c r="V75" s="1036">
        <v>1197433</v>
      </c>
      <c r="W75" s="1034"/>
      <c r="X75" s="1034"/>
      <c r="Y75" s="1034"/>
      <c r="Z75" s="1035"/>
      <c r="AA75" s="1036">
        <v>20930</v>
      </c>
      <c r="AB75" s="1034"/>
      <c r="AC75" s="1034"/>
      <c r="AD75" s="1034"/>
      <c r="AE75" s="1035"/>
      <c r="AF75" s="1036">
        <v>20930</v>
      </c>
      <c r="AG75" s="1034"/>
      <c r="AH75" s="1034"/>
      <c r="AI75" s="1034"/>
      <c r="AJ75" s="1035"/>
      <c r="AK75" s="1036">
        <v>7055</v>
      </c>
      <c r="AL75" s="1034"/>
      <c r="AM75" s="1034"/>
      <c r="AN75" s="1034"/>
      <c r="AO75" s="1035"/>
      <c r="AP75" s="1036" t="s">
        <v>589</v>
      </c>
      <c r="AQ75" s="1034"/>
      <c r="AR75" s="1034"/>
      <c r="AS75" s="1034"/>
      <c r="AT75" s="1035"/>
      <c r="AU75" s="1036" t="s">
        <v>577</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586</v>
      </c>
      <c r="C76" s="1030"/>
      <c r="D76" s="1030"/>
      <c r="E76" s="1030"/>
      <c r="F76" s="1030"/>
      <c r="G76" s="1030"/>
      <c r="H76" s="1030"/>
      <c r="I76" s="1030"/>
      <c r="J76" s="1030"/>
      <c r="K76" s="1030"/>
      <c r="L76" s="1030"/>
      <c r="M76" s="1030"/>
      <c r="N76" s="1030"/>
      <c r="O76" s="1030"/>
      <c r="P76" s="1031"/>
      <c r="Q76" s="1033">
        <v>40561</v>
      </c>
      <c r="R76" s="1034"/>
      <c r="S76" s="1034"/>
      <c r="T76" s="1034"/>
      <c r="U76" s="1035"/>
      <c r="V76" s="1036">
        <v>35126</v>
      </c>
      <c r="W76" s="1034"/>
      <c r="X76" s="1034"/>
      <c r="Y76" s="1034"/>
      <c r="Z76" s="1035"/>
      <c r="AA76" s="1036">
        <v>5435</v>
      </c>
      <c r="AB76" s="1034"/>
      <c r="AC76" s="1034"/>
      <c r="AD76" s="1034"/>
      <c r="AE76" s="1035"/>
      <c r="AF76" s="1036">
        <v>20185</v>
      </c>
      <c r="AG76" s="1034"/>
      <c r="AH76" s="1034"/>
      <c r="AI76" s="1034"/>
      <c r="AJ76" s="1035"/>
      <c r="AK76" s="1036">
        <v>7</v>
      </c>
      <c r="AL76" s="1034"/>
      <c r="AM76" s="1034"/>
      <c r="AN76" s="1034"/>
      <c r="AO76" s="1035"/>
      <c r="AP76" s="1036">
        <v>121491</v>
      </c>
      <c r="AQ76" s="1034"/>
      <c r="AR76" s="1034"/>
      <c r="AS76" s="1034"/>
      <c r="AT76" s="1035"/>
      <c r="AU76" s="1036" t="s">
        <v>590</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587</v>
      </c>
      <c r="C77" s="1030"/>
      <c r="D77" s="1030"/>
      <c r="E77" s="1030"/>
      <c r="F77" s="1030"/>
      <c r="G77" s="1030"/>
      <c r="H77" s="1030"/>
      <c r="I77" s="1030"/>
      <c r="J77" s="1030"/>
      <c r="K77" s="1030"/>
      <c r="L77" s="1030"/>
      <c r="M77" s="1030"/>
      <c r="N77" s="1030"/>
      <c r="O77" s="1030"/>
      <c r="P77" s="1031"/>
      <c r="Q77" s="1033">
        <v>7725</v>
      </c>
      <c r="R77" s="1034"/>
      <c r="S77" s="1034"/>
      <c r="T77" s="1034"/>
      <c r="U77" s="1035"/>
      <c r="V77" s="1036">
        <v>6053</v>
      </c>
      <c r="W77" s="1034"/>
      <c r="X77" s="1034"/>
      <c r="Y77" s="1034"/>
      <c r="Z77" s="1035"/>
      <c r="AA77" s="1036">
        <v>1672</v>
      </c>
      <c r="AB77" s="1034"/>
      <c r="AC77" s="1034"/>
      <c r="AD77" s="1034"/>
      <c r="AE77" s="1035"/>
      <c r="AF77" s="1036">
        <v>16867</v>
      </c>
      <c r="AG77" s="1034"/>
      <c r="AH77" s="1034"/>
      <c r="AI77" s="1034"/>
      <c r="AJ77" s="1035"/>
      <c r="AK77" s="1036" t="s">
        <v>577</v>
      </c>
      <c r="AL77" s="1034"/>
      <c r="AM77" s="1034"/>
      <c r="AN77" s="1034"/>
      <c r="AO77" s="1035"/>
      <c r="AP77" s="1036">
        <v>13994</v>
      </c>
      <c r="AQ77" s="1034"/>
      <c r="AR77" s="1034"/>
      <c r="AS77" s="1034"/>
      <c r="AT77" s="1035"/>
      <c r="AU77" s="1036" t="s">
        <v>577</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588</v>
      </c>
      <c r="C78" s="1030"/>
      <c r="D78" s="1030"/>
      <c r="E78" s="1030"/>
      <c r="F78" s="1030"/>
      <c r="G78" s="1030"/>
      <c r="H78" s="1030"/>
      <c r="I78" s="1030"/>
      <c r="J78" s="1030"/>
      <c r="K78" s="1030"/>
      <c r="L78" s="1030"/>
      <c r="M78" s="1030"/>
      <c r="N78" s="1030"/>
      <c r="O78" s="1030"/>
      <c r="P78" s="1031"/>
      <c r="Q78" s="1032">
        <v>1990</v>
      </c>
      <c r="R78" s="1026"/>
      <c r="S78" s="1026"/>
      <c r="T78" s="1026"/>
      <c r="U78" s="1026"/>
      <c r="V78" s="1026">
        <v>1962</v>
      </c>
      <c r="W78" s="1026"/>
      <c r="X78" s="1026"/>
      <c r="Y78" s="1026"/>
      <c r="Z78" s="1026"/>
      <c r="AA78" s="1026">
        <v>28</v>
      </c>
      <c r="AB78" s="1026"/>
      <c r="AC78" s="1026"/>
      <c r="AD78" s="1026"/>
      <c r="AE78" s="1026"/>
      <c r="AF78" s="1026">
        <v>28</v>
      </c>
      <c r="AG78" s="1026"/>
      <c r="AH78" s="1026"/>
      <c r="AI78" s="1026"/>
      <c r="AJ78" s="1026"/>
      <c r="AK78" s="1026" t="s">
        <v>577</v>
      </c>
      <c r="AL78" s="1026"/>
      <c r="AM78" s="1026"/>
      <c r="AN78" s="1026"/>
      <c r="AO78" s="1026"/>
      <c r="AP78" s="1026">
        <v>423</v>
      </c>
      <c r="AQ78" s="1026"/>
      <c r="AR78" s="1026"/>
      <c r="AS78" s="1026"/>
      <c r="AT78" s="1026"/>
      <c r="AU78" s="1026">
        <v>149</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419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58486</v>
      </c>
      <c r="AG88" s="1014"/>
      <c r="AH88" s="1014"/>
      <c r="AI88" s="1014"/>
      <c r="AJ88" s="1014"/>
      <c r="AK88" s="1018"/>
      <c r="AL88" s="1018"/>
      <c r="AM88" s="1018"/>
      <c r="AN88" s="1018"/>
      <c r="AO88" s="1018"/>
      <c r="AP88" s="1014">
        <v>144475</v>
      </c>
      <c r="AQ88" s="1014"/>
      <c r="AR88" s="1014"/>
      <c r="AS88" s="1014"/>
      <c r="AT88" s="1014"/>
      <c r="AU88" s="1014">
        <v>3802</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420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428</v>
      </c>
      <c r="AB109" s="949"/>
      <c r="AC109" s="949"/>
      <c r="AD109" s="949"/>
      <c r="AE109" s="950"/>
      <c r="AF109" s="951" t="s">
        <v>307</v>
      </c>
      <c r="AG109" s="949"/>
      <c r="AH109" s="949"/>
      <c r="AI109" s="949"/>
      <c r="AJ109" s="950"/>
      <c r="AK109" s="951" t="s">
        <v>306</v>
      </c>
      <c r="AL109" s="949"/>
      <c r="AM109" s="949"/>
      <c r="AN109" s="949"/>
      <c r="AO109" s="950"/>
      <c r="AP109" s="951" t="s">
        <v>429</v>
      </c>
      <c r="AQ109" s="949"/>
      <c r="AR109" s="949"/>
      <c r="AS109" s="949"/>
      <c r="AT109" s="980"/>
      <c r="AU109" s="948" t="s">
        <v>427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428</v>
      </c>
      <c r="BR109" s="949"/>
      <c r="BS109" s="949"/>
      <c r="BT109" s="949"/>
      <c r="BU109" s="950"/>
      <c r="BV109" s="951" t="s">
        <v>307</v>
      </c>
      <c r="BW109" s="949"/>
      <c r="BX109" s="949"/>
      <c r="BY109" s="949"/>
      <c r="BZ109" s="950"/>
      <c r="CA109" s="951" t="s">
        <v>306</v>
      </c>
      <c r="CB109" s="949"/>
      <c r="CC109" s="949"/>
      <c r="CD109" s="949"/>
      <c r="CE109" s="950"/>
      <c r="CF109" s="987" t="s">
        <v>429</v>
      </c>
      <c r="CG109" s="987"/>
      <c r="CH109" s="987"/>
      <c r="CI109" s="987"/>
      <c r="CJ109" s="987"/>
      <c r="CK109" s="951" t="s">
        <v>430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428</v>
      </c>
      <c r="DH109" s="949"/>
      <c r="DI109" s="949"/>
      <c r="DJ109" s="949"/>
      <c r="DK109" s="950"/>
      <c r="DL109" s="951" t="s">
        <v>307</v>
      </c>
      <c r="DM109" s="949"/>
      <c r="DN109" s="949"/>
      <c r="DO109" s="949"/>
      <c r="DP109" s="950"/>
      <c r="DQ109" s="951" t="s">
        <v>306</v>
      </c>
      <c r="DR109" s="949"/>
      <c r="DS109" s="949"/>
      <c r="DT109" s="949"/>
      <c r="DU109" s="950"/>
      <c r="DV109" s="951" t="s">
        <v>429</v>
      </c>
      <c r="DW109" s="949"/>
      <c r="DX109" s="949"/>
      <c r="DY109" s="949"/>
      <c r="DZ109" s="980"/>
    </row>
    <row r="110" spans="1:131" s="247" customFormat="1" ht="26.25" customHeight="1" x14ac:dyDescent="0.15">
      <c r="A110" s="851" t="s">
        <v>431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1682595</v>
      </c>
      <c r="AB110" s="942"/>
      <c r="AC110" s="942"/>
      <c r="AD110" s="942"/>
      <c r="AE110" s="943"/>
      <c r="AF110" s="944">
        <v>1704330</v>
      </c>
      <c r="AG110" s="942"/>
      <c r="AH110" s="942"/>
      <c r="AI110" s="942"/>
      <c r="AJ110" s="943"/>
      <c r="AK110" s="944">
        <v>1672965</v>
      </c>
      <c r="AL110" s="942"/>
      <c r="AM110" s="942"/>
      <c r="AN110" s="942"/>
      <c r="AO110" s="943"/>
      <c r="AP110" s="945">
        <v>16.399999999999999</v>
      </c>
      <c r="AQ110" s="946"/>
      <c r="AR110" s="946"/>
      <c r="AS110" s="946"/>
      <c r="AT110" s="947"/>
      <c r="AU110" s="981" t="s">
        <v>73</v>
      </c>
      <c r="AV110" s="982"/>
      <c r="AW110" s="982"/>
      <c r="AX110" s="982"/>
      <c r="AY110" s="982"/>
      <c r="AZ110" s="907" t="s">
        <v>432</v>
      </c>
      <c r="BA110" s="852"/>
      <c r="BB110" s="852"/>
      <c r="BC110" s="852"/>
      <c r="BD110" s="852"/>
      <c r="BE110" s="852"/>
      <c r="BF110" s="852"/>
      <c r="BG110" s="852"/>
      <c r="BH110" s="852"/>
      <c r="BI110" s="852"/>
      <c r="BJ110" s="852"/>
      <c r="BK110" s="852"/>
      <c r="BL110" s="852"/>
      <c r="BM110" s="852"/>
      <c r="BN110" s="852"/>
      <c r="BO110" s="852"/>
      <c r="BP110" s="853"/>
      <c r="BQ110" s="908">
        <v>16126074</v>
      </c>
      <c r="BR110" s="889"/>
      <c r="BS110" s="889"/>
      <c r="BT110" s="889"/>
      <c r="BU110" s="889"/>
      <c r="BV110" s="889">
        <v>16126511</v>
      </c>
      <c r="BW110" s="889"/>
      <c r="BX110" s="889"/>
      <c r="BY110" s="889"/>
      <c r="BZ110" s="889"/>
      <c r="CA110" s="889">
        <v>15505875</v>
      </c>
      <c r="CB110" s="889"/>
      <c r="CC110" s="889"/>
      <c r="CD110" s="889"/>
      <c r="CE110" s="889"/>
      <c r="CF110" s="913">
        <v>152.30000000000001</v>
      </c>
      <c r="CG110" s="914"/>
      <c r="CH110" s="914"/>
      <c r="CI110" s="914"/>
      <c r="CJ110" s="914"/>
      <c r="CK110" s="977" t="s">
        <v>433</v>
      </c>
      <c r="CL110" s="863"/>
      <c r="CM110" s="938" t="s">
        <v>434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435</v>
      </c>
      <c r="DH110" s="889"/>
      <c r="DI110" s="889"/>
      <c r="DJ110" s="889"/>
      <c r="DK110" s="889"/>
      <c r="DL110" s="889" t="s">
        <v>435</v>
      </c>
      <c r="DM110" s="889"/>
      <c r="DN110" s="889"/>
      <c r="DO110" s="889"/>
      <c r="DP110" s="889"/>
      <c r="DQ110" s="889" t="s">
        <v>435</v>
      </c>
      <c r="DR110" s="889"/>
      <c r="DS110" s="889"/>
      <c r="DT110" s="889"/>
      <c r="DU110" s="889"/>
      <c r="DV110" s="890" t="s">
        <v>435</v>
      </c>
      <c r="DW110" s="890"/>
      <c r="DX110" s="890"/>
      <c r="DY110" s="890"/>
      <c r="DZ110" s="891"/>
    </row>
    <row r="111" spans="1:131" s="247" customFormat="1" ht="26.25" customHeight="1" x14ac:dyDescent="0.15">
      <c r="A111" s="818" t="s">
        <v>436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437</v>
      </c>
      <c r="AB111" s="970"/>
      <c r="AC111" s="970"/>
      <c r="AD111" s="970"/>
      <c r="AE111" s="971"/>
      <c r="AF111" s="972" t="s">
        <v>438</v>
      </c>
      <c r="AG111" s="970"/>
      <c r="AH111" s="970"/>
      <c r="AI111" s="970"/>
      <c r="AJ111" s="971"/>
      <c r="AK111" s="972" t="s">
        <v>439</v>
      </c>
      <c r="AL111" s="970"/>
      <c r="AM111" s="970"/>
      <c r="AN111" s="970"/>
      <c r="AO111" s="971"/>
      <c r="AP111" s="973" t="s">
        <v>410</v>
      </c>
      <c r="AQ111" s="974"/>
      <c r="AR111" s="974"/>
      <c r="AS111" s="974"/>
      <c r="AT111" s="975"/>
      <c r="AU111" s="983"/>
      <c r="AV111" s="984"/>
      <c r="AW111" s="984"/>
      <c r="AX111" s="984"/>
      <c r="AY111" s="984"/>
      <c r="AZ111" s="859" t="s">
        <v>440</v>
      </c>
      <c r="BA111" s="794"/>
      <c r="BB111" s="794"/>
      <c r="BC111" s="794"/>
      <c r="BD111" s="794"/>
      <c r="BE111" s="794"/>
      <c r="BF111" s="794"/>
      <c r="BG111" s="794"/>
      <c r="BH111" s="794"/>
      <c r="BI111" s="794"/>
      <c r="BJ111" s="794"/>
      <c r="BK111" s="794"/>
      <c r="BL111" s="794"/>
      <c r="BM111" s="794"/>
      <c r="BN111" s="794"/>
      <c r="BO111" s="794"/>
      <c r="BP111" s="795"/>
      <c r="BQ111" s="860" t="s">
        <v>437</v>
      </c>
      <c r="BR111" s="861"/>
      <c r="BS111" s="861"/>
      <c r="BT111" s="861"/>
      <c r="BU111" s="861"/>
      <c r="BV111" s="861" t="s">
        <v>441</v>
      </c>
      <c r="BW111" s="861"/>
      <c r="BX111" s="861"/>
      <c r="BY111" s="861"/>
      <c r="BZ111" s="861"/>
      <c r="CA111" s="861" t="s">
        <v>410</v>
      </c>
      <c r="CB111" s="861"/>
      <c r="CC111" s="861"/>
      <c r="CD111" s="861"/>
      <c r="CE111" s="861"/>
      <c r="CF111" s="922" t="s">
        <v>410</v>
      </c>
      <c r="CG111" s="923"/>
      <c r="CH111" s="923"/>
      <c r="CI111" s="923"/>
      <c r="CJ111" s="923"/>
      <c r="CK111" s="978"/>
      <c r="CL111" s="865"/>
      <c r="CM111" s="868" t="s">
        <v>442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443</v>
      </c>
      <c r="DH111" s="861"/>
      <c r="DI111" s="861"/>
      <c r="DJ111" s="861"/>
      <c r="DK111" s="861"/>
      <c r="DL111" s="861" t="s">
        <v>410</v>
      </c>
      <c r="DM111" s="861"/>
      <c r="DN111" s="861"/>
      <c r="DO111" s="861"/>
      <c r="DP111" s="861"/>
      <c r="DQ111" s="861" t="s">
        <v>444</v>
      </c>
      <c r="DR111" s="861"/>
      <c r="DS111" s="861"/>
      <c r="DT111" s="861"/>
      <c r="DU111" s="861"/>
      <c r="DV111" s="838" t="s">
        <v>439</v>
      </c>
      <c r="DW111" s="838"/>
      <c r="DX111" s="838"/>
      <c r="DY111" s="838"/>
      <c r="DZ111" s="839"/>
    </row>
    <row r="112" spans="1:131" s="247" customFormat="1" ht="26.25" customHeight="1" x14ac:dyDescent="0.15">
      <c r="A112" s="963" t="s">
        <v>445</v>
      </c>
      <c r="B112" s="964"/>
      <c r="C112" s="794" t="s">
        <v>446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438</v>
      </c>
      <c r="AB112" s="824"/>
      <c r="AC112" s="824"/>
      <c r="AD112" s="824"/>
      <c r="AE112" s="825"/>
      <c r="AF112" s="826" t="s">
        <v>437</v>
      </c>
      <c r="AG112" s="824"/>
      <c r="AH112" s="824"/>
      <c r="AI112" s="824"/>
      <c r="AJ112" s="825"/>
      <c r="AK112" s="826" t="s">
        <v>441</v>
      </c>
      <c r="AL112" s="824"/>
      <c r="AM112" s="824"/>
      <c r="AN112" s="824"/>
      <c r="AO112" s="825"/>
      <c r="AP112" s="871" t="s">
        <v>439</v>
      </c>
      <c r="AQ112" s="872"/>
      <c r="AR112" s="872"/>
      <c r="AS112" s="872"/>
      <c r="AT112" s="873"/>
      <c r="AU112" s="983"/>
      <c r="AV112" s="984"/>
      <c r="AW112" s="984"/>
      <c r="AX112" s="984"/>
      <c r="AY112" s="984"/>
      <c r="AZ112" s="859" t="s">
        <v>447</v>
      </c>
      <c r="BA112" s="794"/>
      <c r="BB112" s="794"/>
      <c r="BC112" s="794"/>
      <c r="BD112" s="794"/>
      <c r="BE112" s="794"/>
      <c r="BF112" s="794"/>
      <c r="BG112" s="794"/>
      <c r="BH112" s="794"/>
      <c r="BI112" s="794"/>
      <c r="BJ112" s="794"/>
      <c r="BK112" s="794"/>
      <c r="BL112" s="794"/>
      <c r="BM112" s="794"/>
      <c r="BN112" s="794"/>
      <c r="BO112" s="794"/>
      <c r="BP112" s="795"/>
      <c r="BQ112" s="860">
        <v>7778013</v>
      </c>
      <c r="BR112" s="861"/>
      <c r="BS112" s="861"/>
      <c r="BT112" s="861"/>
      <c r="BU112" s="861"/>
      <c r="BV112" s="861">
        <v>7244332</v>
      </c>
      <c r="BW112" s="861"/>
      <c r="BX112" s="861"/>
      <c r="BY112" s="861"/>
      <c r="BZ112" s="861"/>
      <c r="CA112" s="861">
        <v>6703915</v>
      </c>
      <c r="CB112" s="861"/>
      <c r="CC112" s="861"/>
      <c r="CD112" s="861"/>
      <c r="CE112" s="861"/>
      <c r="CF112" s="922">
        <v>65.900000000000006</v>
      </c>
      <c r="CG112" s="923"/>
      <c r="CH112" s="923"/>
      <c r="CI112" s="923"/>
      <c r="CJ112" s="923"/>
      <c r="CK112" s="978"/>
      <c r="CL112" s="865"/>
      <c r="CM112" s="868" t="s">
        <v>448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437</v>
      </c>
      <c r="DH112" s="861"/>
      <c r="DI112" s="861"/>
      <c r="DJ112" s="861"/>
      <c r="DK112" s="861"/>
      <c r="DL112" s="861" t="s">
        <v>443</v>
      </c>
      <c r="DM112" s="861"/>
      <c r="DN112" s="861"/>
      <c r="DO112" s="861"/>
      <c r="DP112" s="861"/>
      <c r="DQ112" s="861" t="s">
        <v>410</v>
      </c>
      <c r="DR112" s="861"/>
      <c r="DS112" s="861"/>
      <c r="DT112" s="861"/>
      <c r="DU112" s="861"/>
      <c r="DV112" s="838" t="s">
        <v>410</v>
      </c>
      <c r="DW112" s="838"/>
      <c r="DX112" s="838"/>
      <c r="DY112" s="838"/>
      <c r="DZ112" s="839"/>
    </row>
    <row r="113" spans="1:130" s="247" customFormat="1" ht="26.25" customHeight="1" x14ac:dyDescent="0.15">
      <c r="A113" s="965"/>
      <c r="B113" s="966"/>
      <c r="C113" s="794" t="s">
        <v>449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642552</v>
      </c>
      <c r="AB113" s="970"/>
      <c r="AC113" s="970"/>
      <c r="AD113" s="970"/>
      <c r="AE113" s="971"/>
      <c r="AF113" s="972">
        <v>625717</v>
      </c>
      <c r="AG113" s="970"/>
      <c r="AH113" s="970"/>
      <c r="AI113" s="970"/>
      <c r="AJ113" s="971"/>
      <c r="AK113" s="972">
        <v>611086</v>
      </c>
      <c r="AL113" s="970"/>
      <c r="AM113" s="970"/>
      <c r="AN113" s="970"/>
      <c r="AO113" s="971"/>
      <c r="AP113" s="973">
        <v>6</v>
      </c>
      <c r="AQ113" s="974"/>
      <c r="AR113" s="974"/>
      <c r="AS113" s="974"/>
      <c r="AT113" s="975"/>
      <c r="AU113" s="983"/>
      <c r="AV113" s="984"/>
      <c r="AW113" s="984"/>
      <c r="AX113" s="984"/>
      <c r="AY113" s="984"/>
      <c r="AZ113" s="859" t="s">
        <v>450</v>
      </c>
      <c r="BA113" s="794"/>
      <c r="BB113" s="794"/>
      <c r="BC113" s="794"/>
      <c r="BD113" s="794"/>
      <c r="BE113" s="794"/>
      <c r="BF113" s="794"/>
      <c r="BG113" s="794"/>
      <c r="BH113" s="794"/>
      <c r="BI113" s="794"/>
      <c r="BJ113" s="794"/>
      <c r="BK113" s="794"/>
      <c r="BL113" s="794"/>
      <c r="BM113" s="794"/>
      <c r="BN113" s="794"/>
      <c r="BO113" s="794"/>
      <c r="BP113" s="795"/>
      <c r="BQ113" s="860">
        <v>4398260</v>
      </c>
      <c r="BR113" s="861"/>
      <c r="BS113" s="861"/>
      <c r="BT113" s="861"/>
      <c r="BU113" s="861"/>
      <c r="BV113" s="861">
        <v>4176279</v>
      </c>
      <c r="BW113" s="861"/>
      <c r="BX113" s="861"/>
      <c r="BY113" s="861"/>
      <c r="BZ113" s="861"/>
      <c r="CA113" s="861">
        <v>3802363</v>
      </c>
      <c r="CB113" s="861"/>
      <c r="CC113" s="861"/>
      <c r="CD113" s="861"/>
      <c r="CE113" s="861"/>
      <c r="CF113" s="922">
        <v>37.4</v>
      </c>
      <c r="CG113" s="923"/>
      <c r="CH113" s="923"/>
      <c r="CI113" s="923"/>
      <c r="CJ113" s="923"/>
      <c r="CK113" s="978"/>
      <c r="CL113" s="865"/>
      <c r="CM113" s="868" t="s">
        <v>451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439</v>
      </c>
      <c r="DH113" s="824"/>
      <c r="DI113" s="824"/>
      <c r="DJ113" s="824"/>
      <c r="DK113" s="825"/>
      <c r="DL113" s="826" t="s">
        <v>443</v>
      </c>
      <c r="DM113" s="824"/>
      <c r="DN113" s="824"/>
      <c r="DO113" s="824"/>
      <c r="DP113" s="825"/>
      <c r="DQ113" s="826" t="s">
        <v>410</v>
      </c>
      <c r="DR113" s="824"/>
      <c r="DS113" s="824"/>
      <c r="DT113" s="824"/>
      <c r="DU113" s="825"/>
      <c r="DV113" s="871" t="s">
        <v>410</v>
      </c>
      <c r="DW113" s="872"/>
      <c r="DX113" s="872"/>
      <c r="DY113" s="872"/>
      <c r="DZ113" s="873"/>
    </row>
    <row r="114" spans="1:130" s="247" customFormat="1" ht="26.25" customHeight="1" x14ac:dyDescent="0.15">
      <c r="A114" s="965"/>
      <c r="B114" s="966"/>
      <c r="C114" s="794" t="s">
        <v>452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61907</v>
      </c>
      <c r="AB114" s="824"/>
      <c r="AC114" s="824"/>
      <c r="AD114" s="824"/>
      <c r="AE114" s="825"/>
      <c r="AF114" s="826">
        <v>188696</v>
      </c>
      <c r="AG114" s="824"/>
      <c r="AH114" s="824"/>
      <c r="AI114" s="824"/>
      <c r="AJ114" s="825"/>
      <c r="AK114" s="826">
        <v>368196</v>
      </c>
      <c r="AL114" s="824"/>
      <c r="AM114" s="824"/>
      <c r="AN114" s="824"/>
      <c r="AO114" s="825"/>
      <c r="AP114" s="871">
        <v>3.6</v>
      </c>
      <c r="AQ114" s="872"/>
      <c r="AR114" s="872"/>
      <c r="AS114" s="872"/>
      <c r="AT114" s="873"/>
      <c r="AU114" s="983"/>
      <c r="AV114" s="984"/>
      <c r="AW114" s="984"/>
      <c r="AX114" s="984"/>
      <c r="AY114" s="984"/>
      <c r="AZ114" s="859" t="s">
        <v>453</v>
      </c>
      <c r="BA114" s="794"/>
      <c r="BB114" s="794"/>
      <c r="BC114" s="794"/>
      <c r="BD114" s="794"/>
      <c r="BE114" s="794"/>
      <c r="BF114" s="794"/>
      <c r="BG114" s="794"/>
      <c r="BH114" s="794"/>
      <c r="BI114" s="794"/>
      <c r="BJ114" s="794"/>
      <c r="BK114" s="794"/>
      <c r="BL114" s="794"/>
      <c r="BM114" s="794"/>
      <c r="BN114" s="794"/>
      <c r="BO114" s="794"/>
      <c r="BP114" s="795"/>
      <c r="BQ114" s="860">
        <v>1740791</v>
      </c>
      <c r="BR114" s="861"/>
      <c r="BS114" s="861"/>
      <c r="BT114" s="861"/>
      <c r="BU114" s="861"/>
      <c r="BV114" s="861">
        <v>1757888</v>
      </c>
      <c r="BW114" s="861"/>
      <c r="BX114" s="861"/>
      <c r="BY114" s="861"/>
      <c r="BZ114" s="861"/>
      <c r="CA114" s="861">
        <v>1779388</v>
      </c>
      <c r="CB114" s="861"/>
      <c r="CC114" s="861"/>
      <c r="CD114" s="861"/>
      <c r="CE114" s="861"/>
      <c r="CF114" s="922">
        <v>17.5</v>
      </c>
      <c r="CG114" s="923"/>
      <c r="CH114" s="923"/>
      <c r="CI114" s="923"/>
      <c r="CJ114" s="923"/>
      <c r="CK114" s="978"/>
      <c r="CL114" s="865"/>
      <c r="CM114" s="868" t="s">
        <v>454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443</v>
      </c>
      <c r="DH114" s="824"/>
      <c r="DI114" s="824"/>
      <c r="DJ114" s="824"/>
      <c r="DK114" s="825"/>
      <c r="DL114" s="826" t="s">
        <v>443</v>
      </c>
      <c r="DM114" s="824"/>
      <c r="DN114" s="824"/>
      <c r="DO114" s="824"/>
      <c r="DP114" s="825"/>
      <c r="DQ114" s="826" t="s">
        <v>437</v>
      </c>
      <c r="DR114" s="824"/>
      <c r="DS114" s="824"/>
      <c r="DT114" s="824"/>
      <c r="DU114" s="825"/>
      <c r="DV114" s="871" t="s">
        <v>443</v>
      </c>
      <c r="DW114" s="872"/>
      <c r="DX114" s="872"/>
      <c r="DY114" s="872"/>
      <c r="DZ114" s="873"/>
    </row>
    <row r="115" spans="1:130" s="247" customFormat="1" ht="26.25" customHeight="1" x14ac:dyDescent="0.15">
      <c r="A115" s="965"/>
      <c r="B115" s="966"/>
      <c r="C115" s="794" t="s">
        <v>455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439</v>
      </c>
      <c r="AB115" s="970"/>
      <c r="AC115" s="970"/>
      <c r="AD115" s="970"/>
      <c r="AE115" s="971"/>
      <c r="AF115" s="972" t="s">
        <v>443</v>
      </c>
      <c r="AG115" s="970"/>
      <c r="AH115" s="970"/>
      <c r="AI115" s="970"/>
      <c r="AJ115" s="971"/>
      <c r="AK115" s="972" t="s">
        <v>439</v>
      </c>
      <c r="AL115" s="970"/>
      <c r="AM115" s="970"/>
      <c r="AN115" s="970"/>
      <c r="AO115" s="971"/>
      <c r="AP115" s="973" t="s">
        <v>443</v>
      </c>
      <c r="AQ115" s="974"/>
      <c r="AR115" s="974"/>
      <c r="AS115" s="974"/>
      <c r="AT115" s="975"/>
      <c r="AU115" s="983"/>
      <c r="AV115" s="984"/>
      <c r="AW115" s="984"/>
      <c r="AX115" s="984"/>
      <c r="AY115" s="984"/>
      <c r="AZ115" s="859" t="s">
        <v>456</v>
      </c>
      <c r="BA115" s="794"/>
      <c r="BB115" s="794"/>
      <c r="BC115" s="794"/>
      <c r="BD115" s="794"/>
      <c r="BE115" s="794"/>
      <c r="BF115" s="794"/>
      <c r="BG115" s="794"/>
      <c r="BH115" s="794"/>
      <c r="BI115" s="794"/>
      <c r="BJ115" s="794"/>
      <c r="BK115" s="794"/>
      <c r="BL115" s="794"/>
      <c r="BM115" s="794"/>
      <c r="BN115" s="794"/>
      <c r="BO115" s="794"/>
      <c r="BP115" s="795"/>
      <c r="BQ115" s="860" t="s">
        <v>441</v>
      </c>
      <c r="BR115" s="861"/>
      <c r="BS115" s="861"/>
      <c r="BT115" s="861"/>
      <c r="BU115" s="861"/>
      <c r="BV115" s="861" t="s">
        <v>443</v>
      </c>
      <c r="BW115" s="861"/>
      <c r="BX115" s="861"/>
      <c r="BY115" s="861"/>
      <c r="BZ115" s="861"/>
      <c r="CA115" s="861" t="s">
        <v>443</v>
      </c>
      <c r="CB115" s="861"/>
      <c r="CC115" s="861"/>
      <c r="CD115" s="861"/>
      <c r="CE115" s="861"/>
      <c r="CF115" s="922" t="s">
        <v>437</v>
      </c>
      <c r="CG115" s="923"/>
      <c r="CH115" s="923"/>
      <c r="CI115" s="923"/>
      <c r="CJ115" s="923"/>
      <c r="CK115" s="978"/>
      <c r="CL115" s="865"/>
      <c r="CM115" s="859" t="s">
        <v>457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410</v>
      </c>
      <c r="DH115" s="824"/>
      <c r="DI115" s="824"/>
      <c r="DJ115" s="824"/>
      <c r="DK115" s="825"/>
      <c r="DL115" s="826" t="s">
        <v>438</v>
      </c>
      <c r="DM115" s="824"/>
      <c r="DN115" s="824"/>
      <c r="DO115" s="824"/>
      <c r="DP115" s="825"/>
      <c r="DQ115" s="826" t="s">
        <v>441</v>
      </c>
      <c r="DR115" s="824"/>
      <c r="DS115" s="824"/>
      <c r="DT115" s="824"/>
      <c r="DU115" s="825"/>
      <c r="DV115" s="871" t="s">
        <v>410</v>
      </c>
      <c r="DW115" s="872"/>
      <c r="DX115" s="872"/>
      <c r="DY115" s="872"/>
      <c r="DZ115" s="873"/>
    </row>
    <row r="116" spans="1:130" s="247" customFormat="1" ht="26.25" customHeight="1" x14ac:dyDescent="0.15">
      <c r="A116" s="967"/>
      <c r="B116" s="968"/>
      <c r="C116" s="927" t="s">
        <v>458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389</v>
      </c>
      <c r="AB116" s="824"/>
      <c r="AC116" s="824"/>
      <c r="AD116" s="824"/>
      <c r="AE116" s="825"/>
      <c r="AF116" s="826" t="s">
        <v>439</v>
      </c>
      <c r="AG116" s="824"/>
      <c r="AH116" s="824"/>
      <c r="AI116" s="824"/>
      <c r="AJ116" s="825"/>
      <c r="AK116" s="826" t="s">
        <v>174</v>
      </c>
      <c r="AL116" s="824"/>
      <c r="AM116" s="824"/>
      <c r="AN116" s="824"/>
      <c r="AO116" s="825"/>
      <c r="AP116" s="871" t="s">
        <v>444</v>
      </c>
      <c r="AQ116" s="872"/>
      <c r="AR116" s="872"/>
      <c r="AS116" s="872"/>
      <c r="AT116" s="873"/>
      <c r="AU116" s="983"/>
      <c r="AV116" s="984"/>
      <c r="AW116" s="984"/>
      <c r="AX116" s="984"/>
      <c r="AY116" s="984"/>
      <c r="AZ116" s="910" t="s">
        <v>459</v>
      </c>
      <c r="BA116" s="911"/>
      <c r="BB116" s="911"/>
      <c r="BC116" s="911"/>
      <c r="BD116" s="911"/>
      <c r="BE116" s="911"/>
      <c r="BF116" s="911"/>
      <c r="BG116" s="911"/>
      <c r="BH116" s="911"/>
      <c r="BI116" s="911"/>
      <c r="BJ116" s="911"/>
      <c r="BK116" s="911"/>
      <c r="BL116" s="911"/>
      <c r="BM116" s="911"/>
      <c r="BN116" s="911"/>
      <c r="BO116" s="911"/>
      <c r="BP116" s="912"/>
      <c r="BQ116" s="860" t="s">
        <v>443</v>
      </c>
      <c r="BR116" s="861"/>
      <c r="BS116" s="861"/>
      <c r="BT116" s="861"/>
      <c r="BU116" s="861"/>
      <c r="BV116" s="861" t="s">
        <v>410</v>
      </c>
      <c r="BW116" s="861"/>
      <c r="BX116" s="861"/>
      <c r="BY116" s="861"/>
      <c r="BZ116" s="861"/>
      <c r="CA116" s="861" t="s">
        <v>441</v>
      </c>
      <c r="CB116" s="861"/>
      <c r="CC116" s="861"/>
      <c r="CD116" s="861"/>
      <c r="CE116" s="861"/>
      <c r="CF116" s="922" t="s">
        <v>410</v>
      </c>
      <c r="CG116" s="923"/>
      <c r="CH116" s="923"/>
      <c r="CI116" s="923"/>
      <c r="CJ116" s="923"/>
      <c r="CK116" s="978"/>
      <c r="CL116" s="865"/>
      <c r="CM116" s="868" t="s">
        <v>460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443</v>
      </c>
      <c r="DH116" s="824"/>
      <c r="DI116" s="824"/>
      <c r="DJ116" s="824"/>
      <c r="DK116" s="825"/>
      <c r="DL116" s="826" t="s">
        <v>441</v>
      </c>
      <c r="DM116" s="824"/>
      <c r="DN116" s="824"/>
      <c r="DO116" s="824"/>
      <c r="DP116" s="825"/>
      <c r="DQ116" s="826" t="s">
        <v>444</v>
      </c>
      <c r="DR116" s="824"/>
      <c r="DS116" s="824"/>
      <c r="DT116" s="824"/>
      <c r="DU116" s="825"/>
      <c r="DV116" s="871" t="s">
        <v>443</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461</v>
      </c>
      <c r="Z117" s="950"/>
      <c r="AA117" s="955">
        <v>2387054</v>
      </c>
      <c r="AB117" s="956"/>
      <c r="AC117" s="956"/>
      <c r="AD117" s="956"/>
      <c r="AE117" s="957"/>
      <c r="AF117" s="958">
        <v>2518743</v>
      </c>
      <c r="AG117" s="956"/>
      <c r="AH117" s="956"/>
      <c r="AI117" s="956"/>
      <c r="AJ117" s="957"/>
      <c r="AK117" s="958">
        <v>2652247</v>
      </c>
      <c r="AL117" s="956"/>
      <c r="AM117" s="956"/>
      <c r="AN117" s="956"/>
      <c r="AO117" s="957"/>
      <c r="AP117" s="959"/>
      <c r="AQ117" s="960"/>
      <c r="AR117" s="960"/>
      <c r="AS117" s="960"/>
      <c r="AT117" s="961"/>
      <c r="AU117" s="983"/>
      <c r="AV117" s="984"/>
      <c r="AW117" s="984"/>
      <c r="AX117" s="984"/>
      <c r="AY117" s="984"/>
      <c r="AZ117" s="910" t="s">
        <v>462</v>
      </c>
      <c r="BA117" s="911"/>
      <c r="BB117" s="911"/>
      <c r="BC117" s="911"/>
      <c r="BD117" s="911"/>
      <c r="BE117" s="911"/>
      <c r="BF117" s="911"/>
      <c r="BG117" s="911"/>
      <c r="BH117" s="911"/>
      <c r="BI117" s="911"/>
      <c r="BJ117" s="911"/>
      <c r="BK117" s="911"/>
      <c r="BL117" s="911"/>
      <c r="BM117" s="911"/>
      <c r="BN117" s="911"/>
      <c r="BO117" s="911"/>
      <c r="BP117" s="912"/>
      <c r="BQ117" s="860" t="s">
        <v>437</v>
      </c>
      <c r="BR117" s="861"/>
      <c r="BS117" s="861"/>
      <c r="BT117" s="861"/>
      <c r="BU117" s="861"/>
      <c r="BV117" s="861" t="s">
        <v>410</v>
      </c>
      <c r="BW117" s="861"/>
      <c r="BX117" s="861"/>
      <c r="BY117" s="861"/>
      <c r="BZ117" s="861"/>
      <c r="CA117" s="861" t="s">
        <v>443</v>
      </c>
      <c r="CB117" s="861"/>
      <c r="CC117" s="861"/>
      <c r="CD117" s="861"/>
      <c r="CE117" s="861"/>
      <c r="CF117" s="922" t="s">
        <v>410</v>
      </c>
      <c r="CG117" s="923"/>
      <c r="CH117" s="923"/>
      <c r="CI117" s="923"/>
      <c r="CJ117" s="923"/>
      <c r="CK117" s="978"/>
      <c r="CL117" s="865"/>
      <c r="CM117" s="868" t="s">
        <v>463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443</v>
      </c>
      <c r="DH117" s="824"/>
      <c r="DI117" s="824"/>
      <c r="DJ117" s="824"/>
      <c r="DK117" s="825"/>
      <c r="DL117" s="826" t="s">
        <v>443</v>
      </c>
      <c r="DM117" s="824"/>
      <c r="DN117" s="824"/>
      <c r="DO117" s="824"/>
      <c r="DP117" s="825"/>
      <c r="DQ117" s="826" t="s">
        <v>437</v>
      </c>
      <c r="DR117" s="824"/>
      <c r="DS117" s="824"/>
      <c r="DT117" s="824"/>
      <c r="DU117" s="825"/>
      <c r="DV117" s="871" t="s">
        <v>443</v>
      </c>
      <c r="DW117" s="872"/>
      <c r="DX117" s="872"/>
      <c r="DY117" s="872"/>
      <c r="DZ117" s="873"/>
    </row>
    <row r="118" spans="1:130" s="247" customFormat="1" ht="26.25" customHeight="1" x14ac:dyDescent="0.15">
      <c r="A118" s="948" t="s">
        <v>430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428</v>
      </c>
      <c r="AB118" s="949"/>
      <c r="AC118" s="949"/>
      <c r="AD118" s="949"/>
      <c r="AE118" s="950"/>
      <c r="AF118" s="951" t="s">
        <v>307</v>
      </c>
      <c r="AG118" s="949"/>
      <c r="AH118" s="949"/>
      <c r="AI118" s="949"/>
      <c r="AJ118" s="950"/>
      <c r="AK118" s="951" t="s">
        <v>306</v>
      </c>
      <c r="AL118" s="949"/>
      <c r="AM118" s="949"/>
      <c r="AN118" s="949"/>
      <c r="AO118" s="950"/>
      <c r="AP118" s="952" t="s">
        <v>429</v>
      </c>
      <c r="AQ118" s="953"/>
      <c r="AR118" s="953"/>
      <c r="AS118" s="953"/>
      <c r="AT118" s="954"/>
      <c r="AU118" s="983"/>
      <c r="AV118" s="984"/>
      <c r="AW118" s="984"/>
      <c r="AX118" s="984"/>
      <c r="AY118" s="984"/>
      <c r="AZ118" s="926" t="s">
        <v>464</v>
      </c>
      <c r="BA118" s="927"/>
      <c r="BB118" s="927"/>
      <c r="BC118" s="927"/>
      <c r="BD118" s="927"/>
      <c r="BE118" s="927"/>
      <c r="BF118" s="927"/>
      <c r="BG118" s="927"/>
      <c r="BH118" s="927"/>
      <c r="BI118" s="927"/>
      <c r="BJ118" s="927"/>
      <c r="BK118" s="927"/>
      <c r="BL118" s="927"/>
      <c r="BM118" s="927"/>
      <c r="BN118" s="927"/>
      <c r="BO118" s="927"/>
      <c r="BP118" s="928"/>
      <c r="BQ118" s="929" t="s">
        <v>174</v>
      </c>
      <c r="BR118" s="892"/>
      <c r="BS118" s="892"/>
      <c r="BT118" s="892"/>
      <c r="BU118" s="892"/>
      <c r="BV118" s="892" t="s">
        <v>174</v>
      </c>
      <c r="BW118" s="892"/>
      <c r="BX118" s="892"/>
      <c r="BY118" s="892"/>
      <c r="BZ118" s="892"/>
      <c r="CA118" s="892" t="s">
        <v>465</v>
      </c>
      <c r="CB118" s="892"/>
      <c r="CC118" s="892"/>
      <c r="CD118" s="892"/>
      <c r="CE118" s="892"/>
      <c r="CF118" s="922" t="s">
        <v>443</v>
      </c>
      <c r="CG118" s="923"/>
      <c r="CH118" s="923"/>
      <c r="CI118" s="923"/>
      <c r="CJ118" s="923"/>
      <c r="CK118" s="978"/>
      <c r="CL118" s="865"/>
      <c r="CM118" s="868" t="s">
        <v>466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437</v>
      </c>
      <c r="DH118" s="824"/>
      <c r="DI118" s="824"/>
      <c r="DJ118" s="824"/>
      <c r="DK118" s="825"/>
      <c r="DL118" s="826" t="s">
        <v>443</v>
      </c>
      <c r="DM118" s="824"/>
      <c r="DN118" s="824"/>
      <c r="DO118" s="824"/>
      <c r="DP118" s="825"/>
      <c r="DQ118" s="826" t="s">
        <v>389</v>
      </c>
      <c r="DR118" s="824"/>
      <c r="DS118" s="824"/>
      <c r="DT118" s="824"/>
      <c r="DU118" s="825"/>
      <c r="DV118" s="871" t="s">
        <v>410</v>
      </c>
      <c r="DW118" s="872"/>
      <c r="DX118" s="872"/>
      <c r="DY118" s="872"/>
      <c r="DZ118" s="873"/>
    </row>
    <row r="119" spans="1:130" s="247" customFormat="1" ht="26.25" customHeight="1" x14ac:dyDescent="0.15">
      <c r="A119" s="862" t="s">
        <v>433</v>
      </c>
      <c r="B119" s="863"/>
      <c r="C119" s="938" t="s">
        <v>434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443</v>
      </c>
      <c r="AB119" s="942"/>
      <c r="AC119" s="942"/>
      <c r="AD119" s="942"/>
      <c r="AE119" s="943"/>
      <c r="AF119" s="944" t="s">
        <v>444</v>
      </c>
      <c r="AG119" s="942"/>
      <c r="AH119" s="942"/>
      <c r="AI119" s="942"/>
      <c r="AJ119" s="943"/>
      <c r="AK119" s="944" t="s">
        <v>389</v>
      </c>
      <c r="AL119" s="942"/>
      <c r="AM119" s="942"/>
      <c r="AN119" s="942"/>
      <c r="AO119" s="943"/>
      <c r="AP119" s="945" t="s">
        <v>437</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467</v>
      </c>
      <c r="BP119" s="925"/>
      <c r="BQ119" s="929">
        <v>30043138</v>
      </c>
      <c r="BR119" s="892"/>
      <c r="BS119" s="892"/>
      <c r="BT119" s="892"/>
      <c r="BU119" s="892"/>
      <c r="BV119" s="892">
        <v>29305010</v>
      </c>
      <c r="BW119" s="892"/>
      <c r="BX119" s="892"/>
      <c r="BY119" s="892"/>
      <c r="BZ119" s="892"/>
      <c r="CA119" s="892">
        <v>27791541</v>
      </c>
      <c r="CB119" s="892"/>
      <c r="CC119" s="892"/>
      <c r="CD119" s="892"/>
      <c r="CE119" s="892"/>
      <c r="CF119" s="790"/>
      <c r="CG119" s="791"/>
      <c r="CH119" s="791"/>
      <c r="CI119" s="791"/>
      <c r="CJ119" s="881"/>
      <c r="CK119" s="979"/>
      <c r="CL119" s="867"/>
      <c r="CM119" s="885" t="s">
        <v>468</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443</v>
      </c>
      <c r="DH119" s="807"/>
      <c r="DI119" s="807"/>
      <c r="DJ119" s="807"/>
      <c r="DK119" s="808"/>
      <c r="DL119" s="809" t="s">
        <v>443</v>
      </c>
      <c r="DM119" s="807"/>
      <c r="DN119" s="807"/>
      <c r="DO119" s="807"/>
      <c r="DP119" s="808"/>
      <c r="DQ119" s="809" t="s">
        <v>410</v>
      </c>
      <c r="DR119" s="807"/>
      <c r="DS119" s="807"/>
      <c r="DT119" s="807"/>
      <c r="DU119" s="808"/>
      <c r="DV119" s="895" t="s">
        <v>437</v>
      </c>
      <c r="DW119" s="896"/>
      <c r="DX119" s="896"/>
      <c r="DY119" s="896"/>
      <c r="DZ119" s="897"/>
    </row>
    <row r="120" spans="1:130" s="247" customFormat="1" ht="26.25" customHeight="1" x14ac:dyDescent="0.15">
      <c r="A120" s="864"/>
      <c r="B120" s="865"/>
      <c r="C120" s="868" t="s">
        <v>442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410</v>
      </c>
      <c r="AB120" s="824"/>
      <c r="AC120" s="824"/>
      <c r="AD120" s="824"/>
      <c r="AE120" s="825"/>
      <c r="AF120" s="826" t="s">
        <v>443</v>
      </c>
      <c r="AG120" s="824"/>
      <c r="AH120" s="824"/>
      <c r="AI120" s="824"/>
      <c r="AJ120" s="825"/>
      <c r="AK120" s="826" t="s">
        <v>437</v>
      </c>
      <c r="AL120" s="824"/>
      <c r="AM120" s="824"/>
      <c r="AN120" s="824"/>
      <c r="AO120" s="825"/>
      <c r="AP120" s="871" t="s">
        <v>410</v>
      </c>
      <c r="AQ120" s="872"/>
      <c r="AR120" s="872"/>
      <c r="AS120" s="872"/>
      <c r="AT120" s="873"/>
      <c r="AU120" s="930" t="s">
        <v>469</v>
      </c>
      <c r="AV120" s="931"/>
      <c r="AW120" s="931"/>
      <c r="AX120" s="931"/>
      <c r="AY120" s="932"/>
      <c r="AZ120" s="907" t="s">
        <v>470</v>
      </c>
      <c r="BA120" s="852"/>
      <c r="BB120" s="852"/>
      <c r="BC120" s="852"/>
      <c r="BD120" s="852"/>
      <c r="BE120" s="852"/>
      <c r="BF120" s="852"/>
      <c r="BG120" s="852"/>
      <c r="BH120" s="852"/>
      <c r="BI120" s="852"/>
      <c r="BJ120" s="852"/>
      <c r="BK120" s="852"/>
      <c r="BL120" s="852"/>
      <c r="BM120" s="852"/>
      <c r="BN120" s="852"/>
      <c r="BO120" s="852"/>
      <c r="BP120" s="853"/>
      <c r="BQ120" s="908">
        <v>4708184</v>
      </c>
      <c r="BR120" s="889"/>
      <c r="BS120" s="889"/>
      <c r="BT120" s="889"/>
      <c r="BU120" s="889"/>
      <c r="BV120" s="889">
        <v>5362609</v>
      </c>
      <c r="BW120" s="889"/>
      <c r="BX120" s="889"/>
      <c r="BY120" s="889"/>
      <c r="BZ120" s="889"/>
      <c r="CA120" s="889">
        <v>5916378</v>
      </c>
      <c r="CB120" s="889"/>
      <c r="CC120" s="889"/>
      <c r="CD120" s="889"/>
      <c r="CE120" s="889"/>
      <c r="CF120" s="913">
        <v>58.1</v>
      </c>
      <c r="CG120" s="914"/>
      <c r="CH120" s="914"/>
      <c r="CI120" s="914"/>
      <c r="CJ120" s="914"/>
      <c r="CK120" s="915" t="s">
        <v>471</v>
      </c>
      <c r="CL120" s="899"/>
      <c r="CM120" s="899"/>
      <c r="CN120" s="899"/>
      <c r="CO120" s="900"/>
      <c r="CP120" s="919" t="s">
        <v>472</v>
      </c>
      <c r="CQ120" s="920"/>
      <c r="CR120" s="920"/>
      <c r="CS120" s="920"/>
      <c r="CT120" s="920"/>
      <c r="CU120" s="920"/>
      <c r="CV120" s="920"/>
      <c r="CW120" s="920"/>
      <c r="CX120" s="920"/>
      <c r="CY120" s="920"/>
      <c r="CZ120" s="920"/>
      <c r="DA120" s="920"/>
      <c r="DB120" s="920"/>
      <c r="DC120" s="920"/>
      <c r="DD120" s="920"/>
      <c r="DE120" s="920"/>
      <c r="DF120" s="921"/>
      <c r="DG120" s="908">
        <v>7778013</v>
      </c>
      <c r="DH120" s="889"/>
      <c r="DI120" s="889"/>
      <c r="DJ120" s="889"/>
      <c r="DK120" s="889"/>
      <c r="DL120" s="889">
        <v>7244332</v>
      </c>
      <c r="DM120" s="889"/>
      <c r="DN120" s="889"/>
      <c r="DO120" s="889"/>
      <c r="DP120" s="889"/>
      <c r="DQ120" s="889">
        <v>6703915</v>
      </c>
      <c r="DR120" s="889"/>
      <c r="DS120" s="889"/>
      <c r="DT120" s="889"/>
      <c r="DU120" s="889"/>
      <c r="DV120" s="890">
        <v>65.900000000000006</v>
      </c>
      <c r="DW120" s="890"/>
      <c r="DX120" s="890"/>
      <c r="DY120" s="890"/>
      <c r="DZ120" s="891"/>
    </row>
    <row r="121" spans="1:130" s="247" customFormat="1" ht="26.25" customHeight="1" x14ac:dyDescent="0.15">
      <c r="A121" s="864"/>
      <c r="B121" s="865"/>
      <c r="C121" s="910" t="s">
        <v>473</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443</v>
      </c>
      <c r="AB121" s="824"/>
      <c r="AC121" s="824"/>
      <c r="AD121" s="824"/>
      <c r="AE121" s="825"/>
      <c r="AF121" s="826" t="s">
        <v>174</v>
      </c>
      <c r="AG121" s="824"/>
      <c r="AH121" s="824"/>
      <c r="AI121" s="824"/>
      <c r="AJ121" s="825"/>
      <c r="AK121" s="826" t="s">
        <v>443</v>
      </c>
      <c r="AL121" s="824"/>
      <c r="AM121" s="824"/>
      <c r="AN121" s="824"/>
      <c r="AO121" s="825"/>
      <c r="AP121" s="871" t="s">
        <v>437</v>
      </c>
      <c r="AQ121" s="872"/>
      <c r="AR121" s="872"/>
      <c r="AS121" s="872"/>
      <c r="AT121" s="873"/>
      <c r="AU121" s="933"/>
      <c r="AV121" s="934"/>
      <c r="AW121" s="934"/>
      <c r="AX121" s="934"/>
      <c r="AY121" s="935"/>
      <c r="AZ121" s="859" t="s">
        <v>474</v>
      </c>
      <c r="BA121" s="794"/>
      <c r="BB121" s="794"/>
      <c r="BC121" s="794"/>
      <c r="BD121" s="794"/>
      <c r="BE121" s="794"/>
      <c r="BF121" s="794"/>
      <c r="BG121" s="794"/>
      <c r="BH121" s="794"/>
      <c r="BI121" s="794"/>
      <c r="BJ121" s="794"/>
      <c r="BK121" s="794"/>
      <c r="BL121" s="794"/>
      <c r="BM121" s="794"/>
      <c r="BN121" s="794"/>
      <c r="BO121" s="794"/>
      <c r="BP121" s="795"/>
      <c r="BQ121" s="860">
        <v>5296630</v>
      </c>
      <c r="BR121" s="861"/>
      <c r="BS121" s="861"/>
      <c r="BT121" s="861"/>
      <c r="BU121" s="861"/>
      <c r="BV121" s="861">
        <v>5264301</v>
      </c>
      <c r="BW121" s="861"/>
      <c r="BX121" s="861"/>
      <c r="BY121" s="861"/>
      <c r="BZ121" s="861"/>
      <c r="CA121" s="861">
        <v>4771833</v>
      </c>
      <c r="CB121" s="861"/>
      <c r="CC121" s="861"/>
      <c r="CD121" s="861"/>
      <c r="CE121" s="861"/>
      <c r="CF121" s="922">
        <v>46.9</v>
      </c>
      <c r="CG121" s="923"/>
      <c r="CH121" s="923"/>
      <c r="CI121" s="923"/>
      <c r="CJ121" s="923"/>
      <c r="CK121" s="916"/>
      <c r="CL121" s="902"/>
      <c r="CM121" s="902"/>
      <c r="CN121" s="902"/>
      <c r="CO121" s="903"/>
      <c r="CP121" s="882" t="s">
        <v>405</v>
      </c>
      <c r="CQ121" s="883"/>
      <c r="CR121" s="883"/>
      <c r="CS121" s="883"/>
      <c r="CT121" s="883"/>
      <c r="CU121" s="883"/>
      <c r="CV121" s="883"/>
      <c r="CW121" s="883"/>
      <c r="CX121" s="883"/>
      <c r="CY121" s="883"/>
      <c r="CZ121" s="883"/>
      <c r="DA121" s="883"/>
      <c r="DB121" s="883"/>
      <c r="DC121" s="883"/>
      <c r="DD121" s="883"/>
      <c r="DE121" s="883"/>
      <c r="DF121" s="884"/>
      <c r="DG121" s="860" t="s">
        <v>410</v>
      </c>
      <c r="DH121" s="861"/>
      <c r="DI121" s="861"/>
      <c r="DJ121" s="861"/>
      <c r="DK121" s="861"/>
      <c r="DL121" s="861" t="s">
        <v>174</v>
      </c>
      <c r="DM121" s="861"/>
      <c r="DN121" s="861"/>
      <c r="DO121" s="861"/>
      <c r="DP121" s="861"/>
      <c r="DQ121" s="861" t="s">
        <v>410</v>
      </c>
      <c r="DR121" s="861"/>
      <c r="DS121" s="861"/>
      <c r="DT121" s="861"/>
      <c r="DU121" s="861"/>
      <c r="DV121" s="838" t="s">
        <v>444</v>
      </c>
      <c r="DW121" s="838"/>
      <c r="DX121" s="838"/>
      <c r="DY121" s="838"/>
      <c r="DZ121" s="839"/>
    </row>
    <row r="122" spans="1:130" s="247" customFormat="1" ht="26.25" customHeight="1" x14ac:dyDescent="0.15">
      <c r="A122" s="864"/>
      <c r="B122" s="865"/>
      <c r="C122" s="868" t="s">
        <v>454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465</v>
      </c>
      <c r="AB122" s="824"/>
      <c r="AC122" s="824"/>
      <c r="AD122" s="824"/>
      <c r="AE122" s="825"/>
      <c r="AF122" s="826" t="s">
        <v>410</v>
      </c>
      <c r="AG122" s="824"/>
      <c r="AH122" s="824"/>
      <c r="AI122" s="824"/>
      <c r="AJ122" s="825"/>
      <c r="AK122" s="826" t="s">
        <v>410</v>
      </c>
      <c r="AL122" s="824"/>
      <c r="AM122" s="824"/>
      <c r="AN122" s="824"/>
      <c r="AO122" s="825"/>
      <c r="AP122" s="871" t="s">
        <v>389</v>
      </c>
      <c r="AQ122" s="872"/>
      <c r="AR122" s="872"/>
      <c r="AS122" s="872"/>
      <c r="AT122" s="873"/>
      <c r="AU122" s="933"/>
      <c r="AV122" s="934"/>
      <c r="AW122" s="934"/>
      <c r="AX122" s="934"/>
      <c r="AY122" s="935"/>
      <c r="AZ122" s="926" t="s">
        <v>475</v>
      </c>
      <c r="BA122" s="927"/>
      <c r="BB122" s="927"/>
      <c r="BC122" s="927"/>
      <c r="BD122" s="927"/>
      <c r="BE122" s="927"/>
      <c r="BF122" s="927"/>
      <c r="BG122" s="927"/>
      <c r="BH122" s="927"/>
      <c r="BI122" s="927"/>
      <c r="BJ122" s="927"/>
      <c r="BK122" s="927"/>
      <c r="BL122" s="927"/>
      <c r="BM122" s="927"/>
      <c r="BN122" s="927"/>
      <c r="BO122" s="927"/>
      <c r="BP122" s="928"/>
      <c r="BQ122" s="929">
        <v>20159415</v>
      </c>
      <c r="BR122" s="892"/>
      <c r="BS122" s="892"/>
      <c r="BT122" s="892"/>
      <c r="BU122" s="892"/>
      <c r="BV122" s="892">
        <v>19757032</v>
      </c>
      <c r="BW122" s="892"/>
      <c r="BX122" s="892"/>
      <c r="BY122" s="892"/>
      <c r="BZ122" s="892"/>
      <c r="CA122" s="892">
        <v>19394897</v>
      </c>
      <c r="CB122" s="892"/>
      <c r="CC122" s="892"/>
      <c r="CD122" s="892"/>
      <c r="CE122" s="892"/>
      <c r="CF122" s="893">
        <v>190.6</v>
      </c>
      <c r="CG122" s="894"/>
      <c r="CH122" s="894"/>
      <c r="CI122" s="894"/>
      <c r="CJ122" s="894"/>
      <c r="CK122" s="916"/>
      <c r="CL122" s="902"/>
      <c r="CM122" s="902"/>
      <c r="CN122" s="902"/>
      <c r="CO122" s="903"/>
      <c r="CP122" s="882" t="s">
        <v>476</v>
      </c>
      <c r="CQ122" s="883"/>
      <c r="CR122" s="883"/>
      <c r="CS122" s="883"/>
      <c r="CT122" s="883"/>
      <c r="CU122" s="883"/>
      <c r="CV122" s="883"/>
      <c r="CW122" s="883"/>
      <c r="CX122" s="883"/>
      <c r="CY122" s="883"/>
      <c r="CZ122" s="883"/>
      <c r="DA122" s="883"/>
      <c r="DB122" s="883"/>
      <c r="DC122" s="883"/>
      <c r="DD122" s="883"/>
      <c r="DE122" s="883"/>
      <c r="DF122" s="884"/>
      <c r="DG122" s="860" t="s">
        <v>389</v>
      </c>
      <c r="DH122" s="861"/>
      <c r="DI122" s="861"/>
      <c r="DJ122" s="861"/>
      <c r="DK122" s="861"/>
      <c r="DL122" s="861" t="s">
        <v>437</v>
      </c>
      <c r="DM122" s="861"/>
      <c r="DN122" s="861"/>
      <c r="DO122" s="861"/>
      <c r="DP122" s="861"/>
      <c r="DQ122" s="861" t="s">
        <v>389</v>
      </c>
      <c r="DR122" s="861"/>
      <c r="DS122" s="861"/>
      <c r="DT122" s="861"/>
      <c r="DU122" s="861"/>
      <c r="DV122" s="838" t="s">
        <v>444</v>
      </c>
      <c r="DW122" s="838"/>
      <c r="DX122" s="838"/>
      <c r="DY122" s="838"/>
      <c r="DZ122" s="839"/>
    </row>
    <row r="123" spans="1:130" s="247" customFormat="1" ht="26.25" customHeight="1" x14ac:dyDescent="0.15">
      <c r="A123" s="864"/>
      <c r="B123" s="865"/>
      <c r="C123" s="868" t="s">
        <v>460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444</v>
      </c>
      <c r="AB123" s="824"/>
      <c r="AC123" s="824"/>
      <c r="AD123" s="824"/>
      <c r="AE123" s="825"/>
      <c r="AF123" s="826" t="s">
        <v>443</v>
      </c>
      <c r="AG123" s="824"/>
      <c r="AH123" s="824"/>
      <c r="AI123" s="824"/>
      <c r="AJ123" s="825"/>
      <c r="AK123" s="826" t="s">
        <v>174</v>
      </c>
      <c r="AL123" s="824"/>
      <c r="AM123" s="824"/>
      <c r="AN123" s="824"/>
      <c r="AO123" s="825"/>
      <c r="AP123" s="871" t="s">
        <v>443</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477</v>
      </c>
      <c r="BP123" s="925"/>
      <c r="BQ123" s="879">
        <v>30164229</v>
      </c>
      <c r="BR123" s="880"/>
      <c r="BS123" s="880"/>
      <c r="BT123" s="880"/>
      <c r="BU123" s="880"/>
      <c r="BV123" s="880">
        <v>30383942</v>
      </c>
      <c r="BW123" s="880"/>
      <c r="BX123" s="880"/>
      <c r="BY123" s="880"/>
      <c r="BZ123" s="880"/>
      <c r="CA123" s="880">
        <v>30083108</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463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444</v>
      </c>
      <c r="AB124" s="824"/>
      <c r="AC124" s="824"/>
      <c r="AD124" s="824"/>
      <c r="AE124" s="825"/>
      <c r="AF124" s="826" t="s">
        <v>439</v>
      </c>
      <c r="AG124" s="824"/>
      <c r="AH124" s="824"/>
      <c r="AI124" s="824"/>
      <c r="AJ124" s="825"/>
      <c r="AK124" s="826" t="s">
        <v>439</v>
      </c>
      <c r="AL124" s="824"/>
      <c r="AM124" s="824"/>
      <c r="AN124" s="824"/>
      <c r="AO124" s="825"/>
      <c r="AP124" s="871" t="s">
        <v>439</v>
      </c>
      <c r="AQ124" s="872"/>
      <c r="AR124" s="872"/>
      <c r="AS124" s="872"/>
      <c r="AT124" s="873"/>
      <c r="AU124" s="874" t="s">
        <v>478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439</v>
      </c>
      <c r="BR124" s="878"/>
      <c r="BS124" s="878"/>
      <c r="BT124" s="878"/>
      <c r="BU124" s="878"/>
      <c r="BV124" s="878" t="s">
        <v>439</v>
      </c>
      <c r="BW124" s="878"/>
      <c r="BX124" s="878"/>
      <c r="BY124" s="878"/>
      <c r="BZ124" s="878"/>
      <c r="CA124" s="878" t="s">
        <v>389</v>
      </c>
      <c r="CB124" s="878"/>
      <c r="CC124" s="878"/>
      <c r="CD124" s="878"/>
      <c r="CE124" s="878"/>
      <c r="CF124" s="768"/>
      <c r="CG124" s="769"/>
      <c r="CH124" s="769"/>
      <c r="CI124" s="769"/>
      <c r="CJ124" s="909"/>
      <c r="CK124" s="917"/>
      <c r="CL124" s="917"/>
      <c r="CM124" s="917"/>
      <c r="CN124" s="917"/>
      <c r="CO124" s="918"/>
      <c r="CP124" s="882" t="s">
        <v>479</v>
      </c>
      <c r="CQ124" s="883"/>
      <c r="CR124" s="883"/>
      <c r="CS124" s="883"/>
      <c r="CT124" s="883"/>
      <c r="CU124" s="883"/>
      <c r="CV124" s="883"/>
      <c r="CW124" s="883"/>
      <c r="CX124" s="883"/>
      <c r="CY124" s="883"/>
      <c r="CZ124" s="883"/>
      <c r="DA124" s="883"/>
      <c r="DB124" s="883"/>
      <c r="DC124" s="883"/>
      <c r="DD124" s="883"/>
      <c r="DE124" s="883"/>
      <c r="DF124" s="884"/>
      <c r="DG124" s="806" t="s">
        <v>389</v>
      </c>
      <c r="DH124" s="807"/>
      <c r="DI124" s="807"/>
      <c r="DJ124" s="807"/>
      <c r="DK124" s="808"/>
      <c r="DL124" s="809" t="s">
        <v>389</v>
      </c>
      <c r="DM124" s="807"/>
      <c r="DN124" s="807"/>
      <c r="DO124" s="807"/>
      <c r="DP124" s="808"/>
      <c r="DQ124" s="809" t="s">
        <v>439</v>
      </c>
      <c r="DR124" s="807"/>
      <c r="DS124" s="807"/>
      <c r="DT124" s="807"/>
      <c r="DU124" s="808"/>
      <c r="DV124" s="895" t="s">
        <v>439</v>
      </c>
      <c r="DW124" s="896"/>
      <c r="DX124" s="896"/>
      <c r="DY124" s="896"/>
      <c r="DZ124" s="897"/>
    </row>
    <row r="125" spans="1:130" s="247" customFormat="1" ht="26.25" customHeight="1" x14ac:dyDescent="0.15">
      <c r="A125" s="864"/>
      <c r="B125" s="865"/>
      <c r="C125" s="868" t="s">
        <v>466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389</v>
      </c>
      <c r="AB125" s="824"/>
      <c r="AC125" s="824"/>
      <c r="AD125" s="824"/>
      <c r="AE125" s="825"/>
      <c r="AF125" s="826" t="s">
        <v>437</v>
      </c>
      <c r="AG125" s="824"/>
      <c r="AH125" s="824"/>
      <c r="AI125" s="824"/>
      <c r="AJ125" s="825"/>
      <c r="AK125" s="826" t="s">
        <v>439</v>
      </c>
      <c r="AL125" s="824"/>
      <c r="AM125" s="824"/>
      <c r="AN125" s="824"/>
      <c r="AO125" s="825"/>
      <c r="AP125" s="871" t="s">
        <v>439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480</v>
      </c>
      <c r="CL125" s="899"/>
      <c r="CM125" s="899"/>
      <c r="CN125" s="899"/>
      <c r="CO125" s="900"/>
      <c r="CP125" s="907" t="s">
        <v>481</v>
      </c>
      <c r="CQ125" s="852"/>
      <c r="CR125" s="852"/>
      <c r="CS125" s="852"/>
      <c r="CT125" s="852"/>
      <c r="CU125" s="852"/>
      <c r="CV125" s="852"/>
      <c r="CW125" s="852"/>
      <c r="CX125" s="852"/>
      <c r="CY125" s="852"/>
      <c r="CZ125" s="852"/>
      <c r="DA125" s="852"/>
      <c r="DB125" s="852"/>
      <c r="DC125" s="852"/>
      <c r="DD125" s="852"/>
      <c r="DE125" s="852"/>
      <c r="DF125" s="853"/>
      <c r="DG125" s="908" t="s">
        <v>438</v>
      </c>
      <c r="DH125" s="889"/>
      <c r="DI125" s="889"/>
      <c r="DJ125" s="889"/>
      <c r="DK125" s="889"/>
      <c r="DL125" s="889" t="s">
        <v>438</v>
      </c>
      <c r="DM125" s="889"/>
      <c r="DN125" s="889"/>
      <c r="DO125" s="889"/>
      <c r="DP125" s="889"/>
      <c r="DQ125" s="889" t="s">
        <v>438</v>
      </c>
      <c r="DR125" s="889"/>
      <c r="DS125" s="889"/>
      <c r="DT125" s="889"/>
      <c r="DU125" s="889"/>
      <c r="DV125" s="890" t="s">
        <v>439</v>
      </c>
      <c r="DW125" s="890"/>
      <c r="DX125" s="890"/>
      <c r="DY125" s="890"/>
      <c r="DZ125" s="891"/>
    </row>
    <row r="126" spans="1:130" s="247" customFormat="1" ht="26.25" customHeight="1" thickBot="1" x14ac:dyDescent="0.2">
      <c r="A126" s="864"/>
      <c r="B126" s="865"/>
      <c r="C126" s="868" t="s">
        <v>468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439</v>
      </c>
      <c r="AB126" s="824"/>
      <c r="AC126" s="824"/>
      <c r="AD126" s="824"/>
      <c r="AE126" s="825"/>
      <c r="AF126" s="826" t="s">
        <v>439</v>
      </c>
      <c r="AG126" s="824"/>
      <c r="AH126" s="824"/>
      <c r="AI126" s="824"/>
      <c r="AJ126" s="825"/>
      <c r="AK126" s="826" t="s">
        <v>389</v>
      </c>
      <c r="AL126" s="824"/>
      <c r="AM126" s="824"/>
      <c r="AN126" s="824"/>
      <c r="AO126" s="825"/>
      <c r="AP126" s="871" t="s">
        <v>174</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482</v>
      </c>
      <c r="CQ126" s="794"/>
      <c r="CR126" s="794"/>
      <c r="CS126" s="794"/>
      <c r="CT126" s="794"/>
      <c r="CU126" s="794"/>
      <c r="CV126" s="794"/>
      <c r="CW126" s="794"/>
      <c r="CX126" s="794"/>
      <c r="CY126" s="794"/>
      <c r="CZ126" s="794"/>
      <c r="DA126" s="794"/>
      <c r="DB126" s="794"/>
      <c r="DC126" s="794"/>
      <c r="DD126" s="794"/>
      <c r="DE126" s="794"/>
      <c r="DF126" s="795"/>
      <c r="DG126" s="860" t="s">
        <v>438</v>
      </c>
      <c r="DH126" s="861"/>
      <c r="DI126" s="861"/>
      <c r="DJ126" s="861"/>
      <c r="DK126" s="861"/>
      <c r="DL126" s="861" t="s">
        <v>439</v>
      </c>
      <c r="DM126" s="861"/>
      <c r="DN126" s="861"/>
      <c r="DO126" s="861"/>
      <c r="DP126" s="861"/>
      <c r="DQ126" s="861" t="s">
        <v>438</v>
      </c>
      <c r="DR126" s="861"/>
      <c r="DS126" s="861"/>
      <c r="DT126" s="861"/>
      <c r="DU126" s="861"/>
      <c r="DV126" s="838" t="s">
        <v>174</v>
      </c>
      <c r="DW126" s="838"/>
      <c r="DX126" s="838"/>
      <c r="DY126" s="838"/>
      <c r="DZ126" s="839"/>
    </row>
    <row r="127" spans="1:130" s="247" customFormat="1" ht="26.25" customHeight="1" x14ac:dyDescent="0.15">
      <c r="A127" s="866"/>
      <c r="B127" s="867"/>
      <c r="C127" s="885" t="s">
        <v>483</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410</v>
      </c>
      <c r="AB127" s="824"/>
      <c r="AC127" s="824"/>
      <c r="AD127" s="824"/>
      <c r="AE127" s="825"/>
      <c r="AF127" s="826" t="s">
        <v>410</v>
      </c>
      <c r="AG127" s="824"/>
      <c r="AH127" s="824"/>
      <c r="AI127" s="824"/>
      <c r="AJ127" s="825"/>
      <c r="AK127" s="826" t="s">
        <v>438</v>
      </c>
      <c r="AL127" s="824"/>
      <c r="AM127" s="824"/>
      <c r="AN127" s="824"/>
      <c r="AO127" s="825"/>
      <c r="AP127" s="871" t="s">
        <v>410</v>
      </c>
      <c r="AQ127" s="872"/>
      <c r="AR127" s="872"/>
      <c r="AS127" s="872"/>
      <c r="AT127" s="873"/>
      <c r="AU127" s="283"/>
      <c r="AV127" s="283"/>
      <c r="AW127" s="283"/>
      <c r="AX127" s="888" t="s">
        <v>484</v>
      </c>
      <c r="AY127" s="856"/>
      <c r="AZ127" s="856"/>
      <c r="BA127" s="856"/>
      <c r="BB127" s="856"/>
      <c r="BC127" s="856"/>
      <c r="BD127" s="856"/>
      <c r="BE127" s="857"/>
      <c r="BF127" s="855" t="s">
        <v>485</v>
      </c>
      <c r="BG127" s="856"/>
      <c r="BH127" s="856"/>
      <c r="BI127" s="856"/>
      <c r="BJ127" s="856"/>
      <c r="BK127" s="856"/>
      <c r="BL127" s="857"/>
      <c r="BM127" s="855" t="s">
        <v>486</v>
      </c>
      <c r="BN127" s="856"/>
      <c r="BO127" s="856"/>
      <c r="BP127" s="856"/>
      <c r="BQ127" s="856"/>
      <c r="BR127" s="856"/>
      <c r="BS127" s="857"/>
      <c r="BT127" s="855" t="s">
        <v>487</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488</v>
      </c>
      <c r="CQ127" s="794"/>
      <c r="CR127" s="794"/>
      <c r="CS127" s="794"/>
      <c r="CT127" s="794"/>
      <c r="CU127" s="794"/>
      <c r="CV127" s="794"/>
      <c r="CW127" s="794"/>
      <c r="CX127" s="794"/>
      <c r="CY127" s="794"/>
      <c r="CZ127" s="794"/>
      <c r="DA127" s="794"/>
      <c r="DB127" s="794"/>
      <c r="DC127" s="794"/>
      <c r="DD127" s="794"/>
      <c r="DE127" s="794"/>
      <c r="DF127" s="795"/>
      <c r="DG127" s="860" t="s">
        <v>389</v>
      </c>
      <c r="DH127" s="861"/>
      <c r="DI127" s="861"/>
      <c r="DJ127" s="861"/>
      <c r="DK127" s="861"/>
      <c r="DL127" s="861" t="s">
        <v>174</v>
      </c>
      <c r="DM127" s="861"/>
      <c r="DN127" s="861"/>
      <c r="DO127" s="861"/>
      <c r="DP127" s="861"/>
      <c r="DQ127" s="861" t="s">
        <v>389</v>
      </c>
      <c r="DR127" s="861"/>
      <c r="DS127" s="861"/>
      <c r="DT127" s="861"/>
      <c r="DU127" s="861"/>
      <c r="DV127" s="838" t="s">
        <v>438</v>
      </c>
      <c r="DW127" s="838"/>
      <c r="DX127" s="838"/>
      <c r="DY127" s="838"/>
      <c r="DZ127" s="839"/>
    </row>
    <row r="128" spans="1:130" s="247" customFormat="1" ht="26.25" customHeight="1" thickBot="1" x14ac:dyDescent="0.2">
      <c r="A128" s="840" t="s">
        <v>489</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490</v>
      </c>
      <c r="X128" s="842"/>
      <c r="Y128" s="842"/>
      <c r="Z128" s="843"/>
      <c r="AA128" s="844">
        <v>301245</v>
      </c>
      <c r="AB128" s="845"/>
      <c r="AC128" s="845"/>
      <c r="AD128" s="845"/>
      <c r="AE128" s="846"/>
      <c r="AF128" s="847">
        <v>440617</v>
      </c>
      <c r="AG128" s="845"/>
      <c r="AH128" s="845"/>
      <c r="AI128" s="845"/>
      <c r="AJ128" s="846"/>
      <c r="AK128" s="847">
        <v>466599</v>
      </c>
      <c r="AL128" s="845"/>
      <c r="AM128" s="845"/>
      <c r="AN128" s="845"/>
      <c r="AO128" s="846"/>
      <c r="AP128" s="848"/>
      <c r="AQ128" s="849"/>
      <c r="AR128" s="849"/>
      <c r="AS128" s="849"/>
      <c r="AT128" s="850"/>
      <c r="AU128" s="283"/>
      <c r="AV128" s="283"/>
      <c r="AW128" s="283"/>
      <c r="AX128" s="851" t="s">
        <v>491</v>
      </c>
      <c r="AY128" s="852"/>
      <c r="AZ128" s="852"/>
      <c r="BA128" s="852"/>
      <c r="BB128" s="852"/>
      <c r="BC128" s="852"/>
      <c r="BD128" s="852"/>
      <c r="BE128" s="853"/>
      <c r="BF128" s="830" t="s">
        <v>465</v>
      </c>
      <c r="BG128" s="831"/>
      <c r="BH128" s="831"/>
      <c r="BI128" s="831"/>
      <c r="BJ128" s="831"/>
      <c r="BK128" s="831"/>
      <c r="BL128" s="854"/>
      <c r="BM128" s="830">
        <v>13.09</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492</v>
      </c>
      <c r="CQ128" s="772"/>
      <c r="CR128" s="772"/>
      <c r="CS128" s="772"/>
      <c r="CT128" s="772"/>
      <c r="CU128" s="772"/>
      <c r="CV128" s="772"/>
      <c r="CW128" s="772"/>
      <c r="CX128" s="772"/>
      <c r="CY128" s="772"/>
      <c r="CZ128" s="772"/>
      <c r="DA128" s="772"/>
      <c r="DB128" s="772"/>
      <c r="DC128" s="772"/>
      <c r="DD128" s="772"/>
      <c r="DE128" s="772"/>
      <c r="DF128" s="773"/>
      <c r="DG128" s="834" t="s">
        <v>439</v>
      </c>
      <c r="DH128" s="835"/>
      <c r="DI128" s="835"/>
      <c r="DJ128" s="835"/>
      <c r="DK128" s="835"/>
      <c r="DL128" s="835" t="s">
        <v>439</v>
      </c>
      <c r="DM128" s="835"/>
      <c r="DN128" s="835"/>
      <c r="DO128" s="835"/>
      <c r="DP128" s="835"/>
      <c r="DQ128" s="835" t="s">
        <v>437</v>
      </c>
      <c r="DR128" s="835"/>
      <c r="DS128" s="835"/>
      <c r="DT128" s="835"/>
      <c r="DU128" s="835"/>
      <c r="DV128" s="836" t="s">
        <v>439</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493</v>
      </c>
      <c r="X129" s="821"/>
      <c r="Y129" s="821"/>
      <c r="Z129" s="822"/>
      <c r="AA129" s="823">
        <v>11555353</v>
      </c>
      <c r="AB129" s="824"/>
      <c r="AC129" s="824"/>
      <c r="AD129" s="824"/>
      <c r="AE129" s="825"/>
      <c r="AF129" s="826">
        <v>11708259</v>
      </c>
      <c r="AG129" s="824"/>
      <c r="AH129" s="824"/>
      <c r="AI129" s="824"/>
      <c r="AJ129" s="825"/>
      <c r="AK129" s="826">
        <v>11729913</v>
      </c>
      <c r="AL129" s="824"/>
      <c r="AM129" s="824"/>
      <c r="AN129" s="824"/>
      <c r="AO129" s="825"/>
      <c r="AP129" s="827"/>
      <c r="AQ129" s="828"/>
      <c r="AR129" s="828"/>
      <c r="AS129" s="828"/>
      <c r="AT129" s="829"/>
      <c r="AU129" s="285"/>
      <c r="AV129" s="285"/>
      <c r="AW129" s="285"/>
      <c r="AX129" s="793" t="s">
        <v>494</v>
      </c>
      <c r="AY129" s="794"/>
      <c r="AZ129" s="794"/>
      <c r="BA129" s="794"/>
      <c r="BB129" s="794"/>
      <c r="BC129" s="794"/>
      <c r="BD129" s="794"/>
      <c r="BE129" s="795"/>
      <c r="BF129" s="813" t="s">
        <v>437</v>
      </c>
      <c r="BG129" s="814"/>
      <c r="BH129" s="814"/>
      <c r="BI129" s="814"/>
      <c r="BJ129" s="814"/>
      <c r="BK129" s="814"/>
      <c r="BL129" s="815"/>
      <c r="BM129" s="813">
        <v>18.09</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496</v>
      </c>
      <c r="X130" s="821"/>
      <c r="Y130" s="821"/>
      <c r="Z130" s="822"/>
      <c r="AA130" s="823">
        <v>1533064</v>
      </c>
      <c r="AB130" s="824"/>
      <c r="AC130" s="824"/>
      <c r="AD130" s="824"/>
      <c r="AE130" s="825"/>
      <c r="AF130" s="826">
        <v>1558429</v>
      </c>
      <c r="AG130" s="824"/>
      <c r="AH130" s="824"/>
      <c r="AI130" s="824"/>
      <c r="AJ130" s="825"/>
      <c r="AK130" s="826">
        <v>1551995</v>
      </c>
      <c r="AL130" s="824"/>
      <c r="AM130" s="824"/>
      <c r="AN130" s="824"/>
      <c r="AO130" s="825"/>
      <c r="AP130" s="827"/>
      <c r="AQ130" s="828"/>
      <c r="AR130" s="828"/>
      <c r="AS130" s="828"/>
      <c r="AT130" s="829"/>
      <c r="AU130" s="285"/>
      <c r="AV130" s="285"/>
      <c r="AW130" s="285"/>
      <c r="AX130" s="793" t="s">
        <v>497</v>
      </c>
      <c r="AY130" s="794"/>
      <c r="AZ130" s="794"/>
      <c r="BA130" s="794"/>
      <c r="BB130" s="794"/>
      <c r="BC130" s="794"/>
      <c r="BD130" s="794"/>
      <c r="BE130" s="795"/>
      <c r="BF130" s="796">
        <v>5.6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498</v>
      </c>
      <c r="X131" s="804"/>
      <c r="Y131" s="804"/>
      <c r="Z131" s="805"/>
      <c r="AA131" s="806">
        <v>10022289</v>
      </c>
      <c r="AB131" s="807"/>
      <c r="AC131" s="807"/>
      <c r="AD131" s="807"/>
      <c r="AE131" s="808"/>
      <c r="AF131" s="809">
        <v>10149830</v>
      </c>
      <c r="AG131" s="807"/>
      <c r="AH131" s="807"/>
      <c r="AI131" s="807"/>
      <c r="AJ131" s="808"/>
      <c r="AK131" s="809">
        <v>10177918</v>
      </c>
      <c r="AL131" s="807"/>
      <c r="AM131" s="807"/>
      <c r="AN131" s="807"/>
      <c r="AO131" s="808"/>
      <c r="AP131" s="810"/>
      <c r="AQ131" s="811"/>
      <c r="AR131" s="811"/>
      <c r="AS131" s="811"/>
      <c r="AT131" s="812"/>
      <c r="AU131" s="285"/>
      <c r="AV131" s="285"/>
      <c r="AW131" s="285"/>
      <c r="AX131" s="771" t="s">
        <v>499</v>
      </c>
      <c r="AY131" s="772"/>
      <c r="AZ131" s="772"/>
      <c r="BA131" s="772"/>
      <c r="BB131" s="772"/>
      <c r="BC131" s="772"/>
      <c r="BD131" s="772"/>
      <c r="BE131" s="773"/>
      <c r="BF131" s="774" t="s">
        <v>500</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501</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502</v>
      </c>
      <c r="W132" s="784"/>
      <c r="X132" s="784"/>
      <c r="Y132" s="784"/>
      <c r="Z132" s="785"/>
      <c r="AA132" s="786">
        <v>5.5151572660000001</v>
      </c>
      <c r="AB132" s="787"/>
      <c r="AC132" s="787"/>
      <c r="AD132" s="787"/>
      <c r="AE132" s="788"/>
      <c r="AF132" s="789">
        <v>5.1202532459999999</v>
      </c>
      <c r="AG132" s="787"/>
      <c r="AH132" s="787"/>
      <c r="AI132" s="787"/>
      <c r="AJ132" s="788"/>
      <c r="AK132" s="789">
        <v>6.2257624790000001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503</v>
      </c>
      <c r="W133" s="763"/>
      <c r="X133" s="763"/>
      <c r="Y133" s="763"/>
      <c r="Z133" s="764"/>
      <c r="AA133" s="765">
        <v>6.1</v>
      </c>
      <c r="AB133" s="766"/>
      <c r="AC133" s="766"/>
      <c r="AD133" s="766"/>
      <c r="AE133" s="767"/>
      <c r="AF133" s="765">
        <v>5.6</v>
      </c>
      <c r="AG133" s="766"/>
      <c r="AH133" s="766"/>
      <c r="AI133" s="766"/>
      <c r="AJ133" s="767"/>
      <c r="AK133" s="765">
        <v>5.6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640w4dDMa7YD3wDeVbE1AjXOSUfdE/6bsaM8NLHnuhwQ5GpfQotHKPobEgFaqbGhKJFf3fP2gSrZ8X0ri2YsEg==" saltValue="qIDkt675cgViBhYZBj13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YafRwzAMsugfE4AJYqqtTxVTgH3yiXZD0SNtpqYYKBnIXfo5xrK/fqzP4SsJfHNFRCEZiHGKmlKYzRpNymeww==" saltValue="xMk7qcu042OB2GNCIUAB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SHN6qAHSvqIGGnMSwr3UxhgGCPYsBobk97Q+/UZpa7VYMzYrFTj+Yc7ofZZkIZ5WY/Fh5ufvUklmhpxSlAkBg==" saltValue="rkbvi+W5czzK8HOwgFLA9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512</v>
      </c>
      <c r="AL9" s="1193"/>
      <c r="AM9" s="1193"/>
      <c r="AN9" s="1194"/>
      <c r="AO9" s="313">
        <v>2964344</v>
      </c>
      <c r="AP9" s="313">
        <v>53195</v>
      </c>
      <c r="AQ9" s="314">
        <v>57754</v>
      </c>
      <c r="AR9" s="315">
        <v>-7.9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513</v>
      </c>
      <c r="AL10" s="1193"/>
      <c r="AM10" s="1193"/>
      <c r="AN10" s="1194"/>
      <c r="AO10" s="316">
        <v>73836</v>
      </c>
      <c r="AP10" s="316">
        <v>1325</v>
      </c>
      <c r="AQ10" s="317">
        <v>3830</v>
      </c>
      <c r="AR10" s="318">
        <v>-65.400000000000006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514</v>
      </c>
      <c r="AL11" s="1193"/>
      <c r="AM11" s="1193"/>
      <c r="AN11" s="1194"/>
      <c r="AO11" s="316">
        <v>687810</v>
      </c>
      <c r="AP11" s="316">
        <v>12343</v>
      </c>
      <c r="AQ11" s="317">
        <v>6814</v>
      </c>
      <c r="AR11" s="318">
        <v>81.099999999999994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515</v>
      </c>
      <c r="AL12" s="1193"/>
      <c r="AM12" s="1193"/>
      <c r="AN12" s="1194"/>
      <c r="AO12" s="316">
        <v>10874</v>
      </c>
      <c r="AP12" s="316">
        <v>195</v>
      </c>
      <c r="AQ12" s="317">
        <v>1059</v>
      </c>
      <c r="AR12" s="318">
        <v>-81.599999999999994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516</v>
      </c>
      <c r="AL13" s="1193"/>
      <c r="AM13" s="1193"/>
      <c r="AN13" s="1194"/>
      <c r="AO13" s="316" t="s">
        <v>517</v>
      </c>
      <c r="AP13" s="316" t="s">
        <v>517</v>
      </c>
      <c r="AQ13" s="317">
        <v>4</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518</v>
      </c>
      <c r="AL14" s="1193"/>
      <c r="AM14" s="1193"/>
      <c r="AN14" s="1194"/>
      <c r="AO14" s="316">
        <v>128413</v>
      </c>
      <c r="AP14" s="316">
        <v>2304</v>
      </c>
      <c r="AQ14" s="317">
        <v>2651</v>
      </c>
      <c r="AR14" s="318">
        <v>-13.1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519</v>
      </c>
      <c r="AL15" s="1193"/>
      <c r="AM15" s="1193"/>
      <c r="AN15" s="1194"/>
      <c r="AO15" s="316">
        <v>26306</v>
      </c>
      <c r="AP15" s="316">
        <v>472</v>
      </c>
      <c r="AQ15" s="317">
        <v>1352</v>
      </c>
      <c r="AR15" s="318">
        <v>-65.099999999999994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520</v>
      </c>
      <c r="AL16" s="1196"/>
      <c r="AM16" s="1196"/>
      <c r="AN16" s="1197"/>
      <c r="AO16" s="316">
        <v>-89686</v>
      </c>
      <c r="AP16" s="316">
        <v>-1609</v>
      </c>
      <c r="AQ16" s="317">
        <v>-4074</v>
      </c>
      <c r="AR16" s="318">
        <v>-60.5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3801897</v>
      </c>
      <c r="AP17" s="316">
        <v>68225</v>
      </c>
      <c r="AQ17" s="317">
        <v>69392</v>
      </c>
      <c r="AR17" s="318">
        <v>-1.7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525</v>
      </c>
      <c r="AL21" s="1190"/>
      <c r="AM21" s="1190"/>
      <c r="AN21" s="1191"/>
      <c r="AO21" s="328">
        <v>5.37</v>
      </c>
      <c r="AP21" s="329">
        <v>6.31</v>
      </c>
      <c r="AQ21" s="330">
        <v>-0.94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526</v>
      </c>
      <c r="AL22" s="1190"/>
      <c r="AM22" s="1190"/>
      <c r="AN22" s="1191"/>
      <c r="AO22" s="333">
        <v>97.2</v>
      </c>
      <c r="AP22" s="334">
        <v>98.4</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530</v>
      </c>
      <c r="AL32" s="1181"/>
      <c r="AM32" s="1181"/>
      <c r="AN32" s="1182"/>
      <c r="AO32" s="343">
        <v>1672965</v>
      </c>
      <c r="AP32" s="343">
        <v>30021</v>
      </c>
      <c r="AQ32" s="344">
        <v>34189</v>
      </c>
      <c r="AR32" s="345">
        <v>-12.2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531</v>
      </c>
      <c r="AL33" s="1181"/>
      <c r="AM33" s="1181"/>
      <c r="AN33" s="1182"/>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532</v>
      </c>
      <c r="AL34" s="1181"/>
      <c r="AM34" s="1181"/>
      <c r="AN34" s="1182"/>
      <c r="AO34" s="343" t="s">
        <v>517</v>
      </c>
      <c r="AP34" s="343" t="s">
        <v>517</v>
      </c>
      <c r="AQ34" s="344">
        <v>16</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533</v>
      </c>
      <c r="AL35" s="1181"/>
      <c r="AM35" s="1181"/>
      <c r="AN35" s="1182"/>
      <c r="AO35" s="343">
        <v>611086</v>
      </c>
      <c r="AP35" s="343">
        <v>10966</v>
      </c>
      <c r="AQ35" s="344">
        <v>9412</v>
      </c>
      <c r="AR35" s="345">
        <v>16.5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534</v>
      </c>
      <c r="AL36" s="1181"/>
      <c r="AM36" s="1181"/>
      <c r="AN36" s="1182"/>
      <c r="AO36" s="343">
        <v>368196</v>
      </c>
      <c r="AP36" s="343">
        <v>6607</v>
      </c>
      <c r="AQ36" s="344">
        <v>2024</v>
      </c>
      <c r="AR36" s="345">
        <v>226.4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535</v>
      </c>
      <c r="AL37" s="1181"/>
      <c r="AM37" s="1181"/>
      <c r="AN37" s="1182"/>
      <c r="AO37" s="343" t="s">
        <v>517</v>
      </c>
      <c r="AP37" s="343" t="s">
        <v>517</v>
      </c>
      <c r="AQ37" s="344">
        <v>1165</v>
      </c>
      <c r="AR37" s="345" t="s">
        <v>517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536</v>
      </c>
      <c r="AL38" s="1184"/>
      <c r="AM38" s="1184"/>
      <c r="AN38" s="1185"/>
      <c r="AO38" s="346" t="s">
        <v>517</v>
      </c>
      <c r="AP38" s="346" t="s">
        <v>517</v>
      </c>
      <c r="AQ38" s="347">
        <v>2</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537</v>
      </c>
      <c r="AL39" s="1184"/>
      <c r="AM39" s="1184"/>
      <c r="AN39" s="1185"/>
      <c r="AO39" s="343">
        <v>-466599</v>
      </c>
      <c r="AP39" s="343">
        <v>-8373</v>
      </c>
      <c r="AQ39" s="344">
        <v>-6367</v>
      </c>
      <c r="AR39" s="345">
        <v>31.5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538</v>
      </c>
      <c r="AL40" s="1181"/>
      <c r="AM40" s="1181"/>
      <c r="AN40" s="1182"/>
      <c r="AO40" s="343">
        <v>-1551995</v>
      </c>
      <c r="AP40" s="343">
        <v>-27850</v>
      </c>
      <c r="AQ40" s="344">
        <v>-28963</v>
      </c>
      <c r="AR40" s="345">
        <v>-3.8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633653</v>
      </c>
      <c r="AP41" s="343">
        <v>11371</v>
      </c>
      <c r="AQ41" s="344">
        <v>11478</v>
      </c>
      <c r="AR41" s="345">
        <v>-0.9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507</v>
      </c>
      <c r="AN49" s="1175" t="s">
        <v>542</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1326638</v>
      </c>
      <c r="AN51" s="365">
        <v>23550</v>
      </c>
      <c r="AO51" s="366">
        <v>-9.4</v>
      </c>
      <c r="AP51" s="367">
        <v>47278</v>
      </c>
      <c r="AQ51" s="368">
        <v>-28.6</v>
      </c>
      <c r="AR51" s="369">
        <v>19.2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1030687</v>
      </c>
      <c r="AN52" s="373">
        <v>18297</v>
      </c>
      <c r="AO52" s="374">
        <v>176.4</v>
      </c>
      <c r="AP52" s="375">
        <v>24096</v>
      </c>
      <c r="AQ52" s="376">
        <v>-24.3</v>
      </c>
      <c r="AR52" s="377">
        <v>200.7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993898</v>
      </c>
      <c r="AN53" s="365">
        <v>17742</v>
      </c>
      <c r="AO53" s="366">
        <v>-24.7</v>
      </c>
      <c r="AP53" s="367">
        <v>44504</v>
      </c>
      <c r="AQ53" s="368">
        <v>-5.9</v>
      </c>
      <c r="AR53" s="369">
        <v>-18.8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553337</v>
      </c>
      <c r="AN54" s="373">
        <v>9877</v>
      </c>
      <c r="AO54" s="374">
        <v>-46</v>
      </c>
      <c r="AP54" s="375">
        <v>25876</v>
      </c>
      <c r="AQ54" s="376">
        <v>7.4</v>
      </c>
      <c r="AR54" s="377">
        <v>-53.4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1912683</v>
      </c>
      <c r="AN55" s="365">
        <v>34281</v>
      </c>
      <c r="AO55" s="366">
        <v>93.2</v>
      </c>
      <c r="AP55" s="367">
        <v>47820</v>
      </c>
      <c r="AQ55" s="368">
        <v>7.5</v>
      </c>
      <c r="AR55" s="369">
        <v>85.7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993734</v>
      </c>
      <c r="AN56" s="373">
        <v>17811</v>
      </c>
      <c r="AO56" s="374">
        <v>80.3</v>
      </c>
      <c r="AP56" s="375">
        <v>25855</v>
      </c>
      <c r="AQ56" s="376">
        <v>-0.1</v>
      </c>
      <c r="AR56" s="377">
        <v>80.400000000000006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1384194</v>
      </c>
      <c r="AN57" s="365">
        <v>24805</v>
      </c>
      <c r="AO57" s="366">
        <v>-27.6</v>
      </c>
      <c r="AP57" s="367">
        <v>41934</v>
      </c>
      <c r="AQ57" s="368">
        <v>-12.3</v>
      </c>
      <c r="AR57" s="369">
        <v>-15.3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1120736</v>
      </c>
      <c r="AN58" s="373">
        <v>20084</v>
      </c>
      <c r="AO58" s="374">
        <v>12.8</v>
      </c>
      <c r="AP58" s="375">
        <v>23352</v>
      </c>
      <c r="AQ58" s="376">
        <v>-9.6999999999999993</v>
      </c>
      <c r="AR58" s="377">
        <v>22.5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829454</v>
      </c>
      <c r="AN59" s="365">
        <v>14885</v>
      </c>
      <c r="AO59" s="366">
        <v>-40</v>
      </c>
      <c r="AP59" s="367">
        <v>45588</v>
      </c>
      <c r="AQ59" s="368">
        <v>8.6999999999999993</v>
      </c>
      <c r="AR59" s="369">
        <v>-48.7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535664</v>
      </c>
      <c r="AN60" s="373">
        <v>9612</v>
      </c>
      <c r="AO60" s="374">
        <v>-52.1</v>
      </c>
      <c r="AP60" s="375">
        <v>24150</v>
      </c>
      <c r="AQ60" s="376">
        <v>3.4</v>
      </c>
      <c r="AR60" s="377">
        <v>-55.5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1289373</v>
      </c>
      <c r="AN61" s="380">
        <v>23053</v>
      </c>
      <c r="AO61" s="381">
        <v>-1.7</v>
      </c>
      <c r="AP61" s="382">
        <v>45425</v>
      </c>
      <c r="AQ61" s="383">
        <v>-6.1</v>
      </c>
      <c r="AR61" s="369">
        <v>4.4000000000000004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846832</v>
      </c>
      <c r="AN62" s="373">
        <v>15136</v>
      </c>
      <c r="AO62" s="374">
        <v>34.299999999999997</v>
      </c>
      <c r="AP62" s="375">
        <v>24666</v>
      </c>
      <c r="AQ62" s="376">
        <v>-4.7</v>
      </c>
      <c r="AR62" s="377">
        <v>39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Kn8nws18EL68ckpoX0E0/0FWI1/5BJ9u7wc/tLFUTzBVVkMbQ5U0/mcXlqx0YLUKawCALZ7JLYgDFIuvuo7jQ==" saltValue="7lXvyjB+93f7whEPuEOYY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X7iOBvTaDCu900qFyEFkFR1sBC5F95sOgasCrJ1fC243Le+e0ilnX7vwW4nS9JHfVlZVb+3zErmyL85WptS+pw==" saltValue="fTpc4wOVqqtF/uCmcuNL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i9GcaGbGMP4G+JEGscoGjxUbOUXKbQamI8csL1kQ9JqwLYhFGokOqkHKRf27i0mfCpaqtjzMS4/sDCudUXs3hw==" saltValue="SDQvyEetndXSUKhucy9v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8" t="s">
        <v>3</v>
      </c>
      <c r="D47" s="1198"/>
      <c r="E47" s="1199"/>
      <c r="F47" s="11">
        <v>14.12</v>
      </c>
      <c r="G47" s="12">
        <v>16.52</v>
      </c>
      <c r="H47" s="12">
        <v>13.79</v>
      </c>
      <c r="I47" s="12">
        <v>13.68</v>
      </c>
      <c r="J47" s="13">
        <v>15.39</v>
      </c>
    </row>
    <row r="48" spans="2:10" ht="57.75" customHeight="1" x14ac:dyDescent="0.15">
      <c r="B48" s="14"/>
      <c r="C48" s="1200" t="s">
        <v>4</v>
      </c>
      <c r="D48" s="1200"/>
      <c r="E48" s="1201"/>
      <c r="F48" s="15">
        <v>4.45</v>
      </c>
      <c r="G48" s="16">
        <v>3.88</v>
      </c>
      <c r="H48" s="16">
        <v>3.24</v>
      </c>
      <c r="I48" s="16">
        <v>3.46</v>
      </c>
      <c r="J48" s="17">
        <v>3.6</v>
      </c>
    </row>
    <row r="49" spans="2:10" ht="57.75" customHeight="1" thickBot="1" x14ac:dyDescent="0.2">
      <c r="B49" s="18"/>
      <c r="C49" s="1202" t="s">
        <v>5</v>
      </c>
      <c r="D49" s="1202"/>
      <c r="E49" s="1203"/>
      <c r="F49" s="19">
        <v>2.75</v>
      </c>
      <c r="G49" s="20">
        <v>2.35</v>
      </c>
      <c r="H49" s="20" t="s">
        <v>563</v>
      </c>
      <c r="I49" s="20">
        <v>0.43</v>
      </c>
      <c r="J49" s="21">
        <v>1.88</v>
      </c>
    </row>
    <row r="50" spans="2:10" ht="13.5" customHeight="1" x14ac:dyDescent="0.15"/>
  </sheetData>
  <sheetProtection algorithmName="SHA-512" hashValue="BB88OooAR3DcNT+G+fytEqKwMgz33gJTOjJMPUyttgf8luU9muJ4M/IuDCTs8lGtyEhSzKbotK1G5oeZSxVGBA==" saltValue="d4aBFmRcOUgZjNxcoNTF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2021-03-16T01:36:27Z</cp:lastPrinted>
  <dcterms:created xsi:type="dcterms:W3CDTF">2021-02-05T03:23:15Z</dcterms:created>
  <dcterms:modified xsi:type="dcterms:W3CDTF">2021-10-29T07:26:14Z</dcterms:modified>
  <cp:category/>
</cp:coreProperties>
</file>