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1~2(H30決算)\02-4 チェック作業（２回目）\チェック完了したらこちらに格納\リンク作業済\"/>
    </mc:Choice>
  </mc:AlternateContent>
  <bookViews>
    <workbookView xWindow="0" yWindow="0" windowWidth="20490" windowHeight="89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l="1"/>
  <c r="BW35" i="10" s="1"/>
  <c r="BW36" i="10" s="1"/>
  <c r="BW37" i="10" s="1"/>
  <c r="BW38" i="10" s="1"/>
  <c r="BW39" i="10" s="1"/>
</calcChain>
</file>

<file path=xl/sharedStrings.xml><?xml version="1.0" encoding="utf-8"?>
<sst xmlns="http://schemas.openxmlformats.org/spreadsheetml/2006/main" count="1185" uniqueCount="609">
  <si>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</si>
  <si>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</si>
  <si>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</si>
  <si>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</si>
  <si>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</si>
  <si>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</si>
  <si>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</si>
  <si>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</si>
  <si>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</si>
  <si>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</si>
  <si>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</si>
  <si>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</si>
  <si>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</si>
  <si>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</si>
  <si>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</si>
  <si>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</si>
  <si>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</si>
  <si>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</si>
  <si>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</si>
  <si>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</si>
  <si>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</si>
  <si>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</si>
  <si>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</si>
  <si>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</si>
  <si>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</si>
  <si>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</si>
  <si>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</si>
  <si>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</si>
  <si>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</si>
  <si>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</si>
  <si>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</si>
  <si>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</si>
  <si>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</si>
  <si>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</si>
  <si>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</si>
  <si>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</si>
  <si>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</si>
  <si>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</si>
  <si>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</si>
  <si>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</si>
  <si>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</si>
  <si>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</si>
  <si>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</si>
  <si>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</si>
  <si>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</si>
  <si>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</si>
  <si>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</si>
  <si>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</si>
  <si>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</si>
  <si>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</si>
  <si>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</si>
  <si>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</si>
  <si>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</si>
  <si>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</si>
  <si>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</si>
  <si>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</si>
  <si>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</si>
  <si>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</si>
  <si>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</si>
  <si>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</si>
  <si>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</si>
  <si>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</si>
  <si>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</si>
  <si>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</si>
  <si>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</si>
  <si>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</si>
  <si>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</si>
  <si>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</si>
  <si>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</si>
  <si>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</si>
  <si>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</si>
  <si>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</si>
  <si>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</si>
  <si>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</si>
  <si>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</si>
  <si>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</si>
  <si>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</si>
  <si>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</si>
  <si>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</si>
  <si>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</si>
  <si>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</si>
  <si>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</si>
  <si>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</si>
  <si>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</si>
  <si>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</si>
  <si>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</si>
  <si>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</si>
  <si>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</si>
  <si>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</si>
  <si>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</si>
  <si>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</si>
  <si>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</si>
  <si>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</si>
  <si>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</si>
  <si>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</si>
  <si>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</si>
  <si>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</si>
  <si>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</si>
  <si>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田尻町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</si>
  <si>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</si>
  <si>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</si>
  <si>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</si>
  <si>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</si>
  <si>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</si>
  <si>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</si>
  <si>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</si>
  <si>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</si>
  <si>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</si>
  <si>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</si>
  <si>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</si>
  <si>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</si>
  <si>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</si>
  <si>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</si>
  <si>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</si>
  <si>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</si>
  <si>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</si>
  <si>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</si>
  <si>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</si>
  <si>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</si>
  <si>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</si>
  <si>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</si>
  <si>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</si>
  <si>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</si>
  <si>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</si>
  <si>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</si>
  <si>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</si>
  <si>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</si>
  <si>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</si>
  <si>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</si>
  <si>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</si>
  <si>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</si>
  <si>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</si>
  <si>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</si>
  <si>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</si>
  <si>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</si>
  <si>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</si>
  <si>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</si>
  <si>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</si>
  <si>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</si>
  <si>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</si>
  <si>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</si>
  <si>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</si>
  <si>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</si>
  <si>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</si>
  <si>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</si>
  <si>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</si>
  <si>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</si>
  <si>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</si>
  <si>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</si>
  <si>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</si>
  <si>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</si>
  <si>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</si>
  <si>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</si>
  <si>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</si>
  <si>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</si>
  <si>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</si>
  <si>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</si>
  <si>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</si>
  <si>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</si>
  <si>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</si>
  <si>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</si>
  <si>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</si>
  <si>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</si>
  <si>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</si>
  <si>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</si>
  <si>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</si>
  <si>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</si>
  <si>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</si>
  <si>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</si>
  <si>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</si>
  <si>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</si>
  <si>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</si>
  <si>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</si>
  <si>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</si>
  <si>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</si>
  <si>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</si>
  <si>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</si>
  <si>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</si>
  <si>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</si>
  <si>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</si>
  <si>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</si>
  <si>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</si>
  <si>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</si>
  <si>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</si>
  <si>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</si>
  <si>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</si>
  <si>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</si>
  <si>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</si>
  <si>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</si>
  <si>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</si>
  <si>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</si>
  <si>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</si>
  <si>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</si>
  <si>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</si>
  <si>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</si>
  <si>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</si>
  <si>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</si>
  <si>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</si>
  <si>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</si>
  <si>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</si>
  <si>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</si>
  <si>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</si>
  <si>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</si>
  <si>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</si>
  <si>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</si>
  <si>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</si>
  <si>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</si>
  <si>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</si>
  <si>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</si>
  <si>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</si>
  <si>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</si>
  <si>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</si>
  <si>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</si>
  <si>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</si>
  <si>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</si>
  <si>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</si>
  <si>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</si>
  <si>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大阪府田尻町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</si>
  <si>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</si>
  <si>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</si>
  <si>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</si>
  <si>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</si>
  <si>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</si>
  <si>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</si>
  <si>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</si>
  <si>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</si>
  <si>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</si>
  <si>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</si>
  <si>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</si>
  <si>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</si>
  <si>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</si>
  <si>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</si>
  <si>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</si>
  <si>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</si>
  <si>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</si>
  <si>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</si>
  <si>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</si>
  <si>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</si>
  <si>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</si>
  <si>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</si>
  <si>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</si>
  <si>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</si>
  <si>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</si>
  <si>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</si>
  <si>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</si>
  <si>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</si>
  <si>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</si>
  <si>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</si>
  <si>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</si>
  <si>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</si>
  <si>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</si>
  <si>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</si>
  <si>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</si>
  <si>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</si>
  <si>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</si>
  <si>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</si>
  <si>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</si>
  <si>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</si>
  <si>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</si>
  <si>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</si>
  <si>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</si>
  <si>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</si>
  <si>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</si>
  <si>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</si>
  <si>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</si>
  <si>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</si>
  <si>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</si>
  <si>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</si>
  <si>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</si>
  <si>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</si>
  <si>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</si>
  <si>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</si>
  <si>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</si>
  <si>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</si>
  <si>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</si>
  <si>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</si>
  <si>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</si>
  <si>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</si>
  <si>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</si>
  <si>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</si>
  <si>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</si>
  <si>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</si>
  <si>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</si>
  <si>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</si>
  <si>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</si>
  <si>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</si>
  <si>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</si>
  <si>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</si>
  <si>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</si>
  <si>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</si>
  <si>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</si>
  <si>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</si>
  <si>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</si>
  <si>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</si>
  <si>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</si>
  <si>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</si>
  <si>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</si>
  <si>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</si>
  <si>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</si>
  <si>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</si>
  <si>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</si>
  <si>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</si>
  <si>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</si>
  <si>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</si>
  <si>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</si>
  <si>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</si>
  <si>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</si>
  <si>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</si>
  <si>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</si>
  <si>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</si>
  <si>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</si>
  <si>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</si>
  <si>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</si>
  <si>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</si>
  <si>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</si>
  <si>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</si>
  <si>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</si>
  <si>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</si>
  <si>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</si>
  <si>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</si>
  <si>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</si>
  <si>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</si>
  <si>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</si>
  <si>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</si>
  <si>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</si>
  <si>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</si>
  <si>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</si>
  <si>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</si>
  <si>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</si>
  <si>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</si>
  <si>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</si>
  <si>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</si>
  <si>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</si>
  <si>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</si>
  <si>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</si>
  <si>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</si>
  <si>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</si>
  <si>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</si>
  <si>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</si>
  <si>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</si>
  <si>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</si>
  <si>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</si>
  <si>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</si>
  <si>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</si>
  <si>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</si>
  <si>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</si>
  <si>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</si>
  <si>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</si>
  <si>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</si>
  <si>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</si>
  <si>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</si>
  <si>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</si>
  <si>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</si>
  <si>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</si>
  <si>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</si>
  <si>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</si>
  <si>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</si>
  <si>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</si>
  <si>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</si>
  <si>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</si>
  <si>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</si>
  <si>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</si>
  <si>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</si>
  <si>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</si>
  <si>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</si>
  <si>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</si>
  <si>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大阪府田尻町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</si>
  <si>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</si>
  <si>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</si>
  <si>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</si>
  <si>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</si>
  <si>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</si>
  <si>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</si>
  <si>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</si>
  <si>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</si>
  <si>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</si>
  <si>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</si>
  <si>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</si>
  <si>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</si>
  <si>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</si>
  <si>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</si>
  <si>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</si>
  <si>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</si>
  <si>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</si>
  <si>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</si>
  <si>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</si>
  <si>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</si>
  <si>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</si>
  <si>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</si>
  <si>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</si>
  <si>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</si>
  <si>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</si>
  <si>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</si>
  <si>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</si>
  <si>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</si>
  <si>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</si>
  <si>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</si>
  <si>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</si>
  <si>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</si>
  <si>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</si>
  <si>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</si>
  <si>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</si>
  <si>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</si>
  <si>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</si>
  <si>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</si>
  <si>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</si>
  <si>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</si>
  <si>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</si>
  <si>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</si>
  <si>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</si>
  <si>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</si>
  <si>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</si>
  <si>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</si>
  <si>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</si>
  <si>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</si>
  <si>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</si>
  <si>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</si>
  <si>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</si>
  <si>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</si>
  <si>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</si>
  <si>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</si>
  <si>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</si>
  <si>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</si>
  <si>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</si>
  <si>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</si>
  <si>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</si>
  <si>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</si>
  <si>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</si>
  <si>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</si>
  <si>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</si>
  <si>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</si>
  <si>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</si>
  <si>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</si>
  <si>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</si>
  <si>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</si>
  <si>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</si>
  <si>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</si>
  <si>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</si>
  <si>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</si>
  <si>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</si>
  <si>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</si>
  <si>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</si>
  <si>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</si>
  <si>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</si>
  <si>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</si>
  <si>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</si>
  <si>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</si>
  <si>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</si>
  <si>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</si>
  <si>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</si>
  <si>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</si>
  <si>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</si>
  <si>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</si>
  <si>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</si>
  <si>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</si>
  <si>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</si>
  <si>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</si>
  <si>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</si>
  <si>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</si>
  <si>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</si>
  <si>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</si>
  <si>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</si>
  <si>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</si>
  <si>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</si>
  <si>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</si>
  <si>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</si>
  <si>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</si>
  <si>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</si>
  <si>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</si>
  <si>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</si>
  <si>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</si>
  <si>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</si>
  <si>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</si>
  <si>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</si>
  <si>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</si>
  <si>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</si>
  <si>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</si>
  <si>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</si>
  <si>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</si>
  <si>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</si>
  <si>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</si>
  <si>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</si>
  <si>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</si>
  <si>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</si>
  <si>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</si>
  <si>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</si>
  <si>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</si>
  <si>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</si>
  <si>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</si>
  <si>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</si>
  <si>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</si>
  <si>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</si>
  <si>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</si>
  <si>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</si>
  <si>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</si>
  <si>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</si>
  <si>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</si>
  <si>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</si>
  <si>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</si>
  <si>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</si>
  <si>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</si>
  <si>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</si>
  <si>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</si>
  <si>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</si>
  <si>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</si>
  <si>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</si>
  <si>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</si>
  <si>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</si>
  <si>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</si>
  <si>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</si>
  <si>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</si>
  <si>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</si>
  <si>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</si>
  <si>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</si>
  <si>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</si>
  <si>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</si>
  <si>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</si>
  <si>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</si>
  <si>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</si>
  <si>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</si>
  <si>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</si>
  <si>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</si>
  <si>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</si>
  <si>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</si>
  <si>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</si>
  <si>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</si>
  <si>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</si>
  <si>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</si>
  <si>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</si>
  <si>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</si>
  <si>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</si>
  <si>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</si>
  <si>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</si>
  <si>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</si>
  <si>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</si>
  <si>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</si>
  <si>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</si>
  <si>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</si>
  <si>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</si>
  <si>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</si>
  <si>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</si>
  <si>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</si>
  <si>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</si>
  <si>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</si>
  <si>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</si>
  <si>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</si>
  <si>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</si>
  <si>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</si>
  <si>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</si>
  <si>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</si>
  <si>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</si>
  <si>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</si>
  <si>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</si>
  <si>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</si>
  <si>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</si>
  <si>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</si>
  <si>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</si>
  <si>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</si>
  <si>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</si>
  <si>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</si>
  <si>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</si>
  <si>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</si>
  <si>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</si>
  <si>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</si>
  <si>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102.28</t>
  </si>
  <si>
    <t>一般会計</t>
  </si>
  <si>
    <t>水道事業会計</t>
  </si>
  <si>
    <t>介護保険特別会計</t>
  </si>
  <si>
    <t>国民健康保険特別会計</t>
  </si>
  <si>
    <t>後期高齢者医療特別会計</t>
  </si>
  <si>
    <t>▲ 0.01</t>
  </si>
  <si>
    <t>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</si>
  <si>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</si>
  <si>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</si>
  <si>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</si>
  <si>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</si>
  <si>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</si>
  <si>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</si>
  <si>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</si>
  <si>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</si>
  <si>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</si>
  <si>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</si>
  <si>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大阪府後期高齢者医療広域連合（一般会計）</t>
  </si>
  <si>
    <t>大阪府後期高齢者医療広域連合（後期高齢者医療特別会計）</t>
  </si>
  <si>
    <t>大阪広域水道企業団（水道事業会計）</t>
    <phoneticPr fontId="2"/>
  </si>
  <si>
    <t>大阪広域水道企業団（工業用水道事業会計）</t>
  </si>
  <si>
    <t>泉佐野市田尻町清掃施設組合</t>
  </si>
  <si>
    <t>泉州南消防組合</t>
    <rPh sb="0" eb="2">
      <t>センシュウ</t>
    </rPh>
    <rPh sb="2" eb="3">
      <t>ミナミ</t>
    </rPh>
    <rPh sb="3" eb="5">
      <t>ショウボウ</t>
    </rPh>
    <rPh sb="5" eb="7">
      <t>クミアイ</t>
    </rPh>
    <phoneticPr fontId="2"/>
  </si>
  <si>
    <t>公共施設等維持整備基金</t>
    <rPh sb="0" eb="2">
      <t>コウキョウ</t>
    </rPh>
    <rPh sb="2" eb="4">
      <t>シセツ</t>
    </rPh>
    <rPh sb="4" eb="5">
      <t>トウ</t>
    </rPh>
    <rPh sb="5" eb="7">
      <t>イジ</t>
    </rPh>
    <rPh sb="7" eb="9">
      <t>セイビ</t>
    </rPh>
    <rPh sb="9" eb="11">
      <t>キキン</t>
    </rPh>
    <phoneticPr fontId="2"/>
  </si>
  <si>
    <t>-</t>
    <phoneticPr fontId="2"/>
  </si>
  <si>
    <t>福祉基金</t>
    <rPh sb="0" eb="2">
      <t>フクシ</t>
    </rPh>
    <rPh sb="2" eb="4">
      <t>キキン</t>
    </rPh>
    <phoneticPr fontId="2"/>
  </si>
  <si>
    <t>都市環境創造基金</t>
    <rPh sb="0" eb="2">
      <t>トシ</t>
    </rPh>
    <rPh sb="2" eb="4">
      <t>カンキョウ</t>
    </rPh>
    <rPh sb="4" eb="6">
      <t>ソウゾウ</t>
    </rPh>
    <rPh sb="6" eb="8">
      <t>キキン</t>
    </rPh>
    <phoneticPr fontId="2"/>
  </si>
  <si>
    <t>職員退職手当基金</t>
    <rPh sb="0" eb="2">
      <t>ショクイン</t>
    </rPh>
    <rPh sb="2" eb="4">
      <t>タイショク</t>
    </rPh>
    <rPh sb="4" eb="6">
      <t>テアテ</t>
    </rPh>
    <rPh sb="6" eb="8">
      <t>キキン</t>
    </rPh>
    <phoneticPr fontId="2"/>
  </si>
  <si>
    <t>文化振興・国際交流基金</t>
    <rPh sb="0" eb="2">
      <t>ブンカ</t>
    </rPh>
    <rPh sb="2" eb="4">
      <t>シンコウ</t>
    </rPh>
    <rPh sb="5" eb="7">
      <t>コクサイ</t>
    </rPh>
    <rPh sb="7" eb="9">
      <t>コウリュウ</t>
    </rPh>
    <rPh sb="9" eb="11">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</si>
  <si>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</si>
  <si>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</si>
  <si>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</si>
  <si>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</si>
  <si>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</si>
  <si>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</si>
  <si>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及び有形固定資産減価償却率の組合せによる分析は、将来負担比率において将来負担額よりも充当可能財源が多いため、数値なしとなっていることから、分析は行えない。しかしながら、個別施設計画の策定により、有形固定資産減価償却率の大幅な変動は見込まれないため、将来負担への影響は低くなると想定している。</t>
    <rPh sb="1" eb="3">
      <t>ショウライ</t>
    </rPh>
    <rPh sb="3" eb="5">
      <t>フタン</t>
    </rPh>
    <rPh sb="5" eb="7">
      <t>ヒリツ</t>
    </rPh>
    <rPh sb="7" eb="8">
      <t>オヨ</t>
    </rPh>
    <rPh sb="31" eb="33">
      <t>ショウライ</t>
    </rPh>
    <rPh sb="33" eb="35">
      <t>フタン</t>
    </rPh>
    <rPh sb="35" eb="37">
      <t>ヒリツ</t>
    </rPh>
    <rPh sb="76" eb="78">
      <t>ブンセキ</t>
    </rPh>
    <rPh sb="79" eb="80">
      <t>オコナ</t>
    </rPh>
    <rPh sb="91" eb="93">
      <t>コベツ</t>
    </rPh>
    <rPh sb="93" eb="95">
      <t>シセツ</t>
    </rPh>
    <rPh sb="95" eb="97">
      <t>ケイカク</t>
    </rPh>
    <rPh sb="98" eb="100">
      <t>サクテイ</t>
    </rPh>
    <rPh sb="104" eb="106">
      <t>ユウケイ</t>
    </rPh>
    <rPh sb="106" eb="108">
      <t>コテイ</t>
    </rPh>
    <rPh sb="108" eb="110">
      <t>シサン</t>
    </rPh>
    <rPh sb="110" eb="112">
      <t>ゲンカ</t>
    </rPh>
    <rPh sb="112" eb="114">
      <t>ショウキャク</t>
    </rPh>
    <rPh sb="114" eb="115">
      <t>リツ</t>
    </rPh>
    <rPh sb="116" eb="118">
      <t>オオハバ</t>
    </rPh>
    <rPh sb="119" eb="121">
      <t>ヘンドウ</t>
    </rPh>
    <rPh sb="122" eb="124">
      <t>ミコ</t>
    </rPh>
    <rPh sb="131" eb="133">
      <t>ショウライ</t>
    </rPh>
    <rPh sb="133" eb="135">
      <t>フタン</t>
    </rPh>
    <rPh sb="137" eb="139">
      <t>エイキョウ</t>
    </rPh>
    <rPh sb="140" eb="141">
      <t>ヒク</t>
    </rPh>
    <rPh sb="145" eb="147">
      <t>ソウテイ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</si>
  <si>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</si>
  <si>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</si>
  <si>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</si>
  <si>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</si>
  <si>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</si>
  <si>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</si>
  <si>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の組合せによる分析は、将来負担比率において将来負担額よりも充当可能財源が多いため、数値なしとなっていることから、分析は行えない。また、実質公債費比率も、起債の新規発行を抑制しているため、年々減少傾向にあり、今後も将来負担比率及び実質公債費比率は減少していくもの考えられる。</t>
    <rPh sb="9" eb="11">
      <t>ジッシツ</t>
    </rPh>
    <rPh sb="11" eb="14">
      <t>コウサイヒ</t>
    </rPh>
    <rPh sb="14" eb="15">
      <t>ヒ</t>
    </rPh>
    <rPh sb="83" eb="85">
      <t>ジッシツ</t>
    </rPh>
    <rPh sb="85" eb="88">
      <t>コウサイヒ</t>
    </rPh>
    <rPh sb="88" eb="90">
      <t>ヒリツ</t>
    </rPh>
    <rPh sb="92" eb="94">
      <t>キサイ</t>
    </rPh>
    <rPh sb="95" eb="97">
      <t>シンキ</t>
    </rPh>
    <rPh sb="97" eb="99">
      <t>ハッコウ</t>
    </rPh>
    <rPh sb="100" eb="102">
      <t>ヨクセイ</t>
    </rPh>
    <rPh sb="109" eb="111">
      <t>ネンネン</t>
    </rPh>
    <rPh sb="111" eb="113">
      <t>ゲンショウ</t>
    </rPh>
    <rPh sb="113" eb="115">
      <t>ケイコウ</t>
    </rPh>
    <rPh sb="119" eb="121">
      <t>コンゴ</t>
    </rPh>
    <rPh sb="122" eb="124">
      <t>ショウライ</t>
    </rPh>
    <rPh sb="124" eb="126">
      <t>フタン</t>
    </rPh>
    <rPh sb="126" eb="128">
      <t>ヒリツ</t>
    </rPh>
    <rPh sb="128" eb="129">
      <t>オヨ</t>
    </rPh>
    <rPh sb="130" eb="132">
      <t>ジッシツ</t>
    </rPh>
    <rPh sb="132" eb="135">
      <t>コウサイヒ</t>
    </rPh>
    <rPh sb="135" eb="137">
      <t>ヒリツ</t>
    </rPh>
    <rPh sb="138" eb="140">
      <t>ゲンショウ</t>
    </rPh>
    <rPh sb="146" eb="147">
      <t>カンガ</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</si>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</sst>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4CA4-4223-81A9-04D56B45A4E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20888</c:v>
                </c:pt>
                <c:pt idx="1">
                  <c:v>37087</c:v>
                </c:pt>
                <c:pt idx="2">
                  <c:v>17388</c:v>
                </c:pt>
                <c:pt idx="3">
                  <c:v>32662</c:v>
                </c:pt>
                <c:pt idx="4">
                  <c:v>54170</c:v>
                </c:pt>
              </c:numCache>
            </c:numRef>
          </c:val>
          <c:smooth val="0"/>
          <c:extLst>
            <c:ext xmlns:c16="http://schemas.microsoft.com/office/drawing/2014/chart" uri="{C3380CC4-5D6E-409C-BE32-E72D297353CC}">
              <c16:uniqueId val="{00000001-4CA4-4223-81A9-04D56B45A4EC}"/>
            </c:ext>
          </c:extLst>
        </c:ser>
        <c:dLbls>
          <c:showLegendKey val="0"/>
          <c:showVal val="0"/>
          <c:showCatName val="0"/>
          <c:showSerName val="0"/>
          <c:showPercent val="0"/>
          <c:showBubbleSize val="0"/>
        </c:dLbls>
        <c:marker val="1"/>
        <c:smooth val="0"/>
        <c:axId val="181872576"/>
        <c:axId val="247352560"/>
      </c:lineChart>
      <c:catAx>
        <c:axId val="181872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7352560"/>
        <c:crosses val="autoZero"/>
        <c:auto val="1"/>
        <c:lblAlgn val="ctr"/>
        <c:lblOffset val="100"/>
        <c:tickLblSkip val="1"/>
        <c:tickMarkSkip val="1"/>
        <c:noMultiLvlLbl val="0"/>
      </c:catAx>
      <c:valAx>
        <c:axId val="2473525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872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5.49</c:v>
                </c:pt>
                <c:pt idx="1">
                  <c:v>8.64</c:v>
                </c:pt>
                <c:pt idx="2">
                  <c:v>7.62</c:v>
                </c:pt>
                <c:pt idx="3">
                  <c:v>6.74</c:v>
                </c:pt>
                <c:pt idx="4">
                  <c:v>9.01</c:v>
                </c:pt>
              </c:numCache>
            </c:numRef>
          </c:val>
          <c:extLst>
            <c:ext xmlns:c16="http://schemas.microsoft.com/office/drawing/2014/chart" uri="{C3380CC4-5D6E-409C-BE32-E72D297353CC}">
              <c16:uniqueId val="{00000000-FDD6-4460-BF8A-A116E4FF601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128.06</c:v>
                </c:pt>
                <c:pt idx="1">
                  <c:v>146.47999999999999</c:v>
                </c:pt>
                <c:pt idx="2">
                  <c:v>175.37</c:v>
                </c:pt>
                <c:pt idx="3">
                  <c:v>44.39</c:v>
                </c:pt>
                <c:pt idx="4">
                  <c:v>69.55</c:v>
                </c:pt>
              </c:numCache>
            </c:numRef>
          </c:val>
          <c:extLst>
            <c:ext xmlns:c16="http://schemas.microsoft.com/office/drawing/2014/chart" uri="{C3380CC4-5D6E-409C-BE32-E72D297353CC}">
              <c16:uniqueId val="{00000001-FDD6-4460-BF8A-A116E4FF601B}"/>
            </c:ext>
          </c:extLst>
        </c:ser>
        <c:dLbls>
          <c:showLegendKey val="0"/>
          <c:showVal val="0"/>
          <c:showCatName val="0"/>
          <c:showSerName val="0"/>
          <c:showPercent val="0"/>
          <c:showBubbleSize val="0"/>
        </c:dLbls>
        <c:gapWidth val="250"/>
        <c:overlap val="100"/>
        <c:axId val="295301936"/>
        <c:axId val="296894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11.65</c:v>
                </c:pt>
                <c:pt idx="1">
                  <c:v>26.07</c:v>
                </c:pt>
                <c:pt idx="2">
                  <c:v>37.93</c:v>
                </c:pt>
                <c:pt idx="3">
                  <c:v>-102.28</c:v>
                </c:pt>
                <c:pt idx="4">
                  <c:v>22.33</c:v>
                </c:pt>
              </c:numCache>
            </c:numRef>
          </c:val>
          <c:smooth val="0"/>
          <c:extLst>
            <c:ext xmlns:c16="http://schemas.microsoft.com/office/drawing/2014/chart" uri="{C3380CC4-5D6E-409C-BE32-E72D297353CC}">
              <c16:uniqueId val="{00000002-FDD6-4460-BF8A-A116E4FF601B}"/>
            </c:ext>
          </c:extLst>
        </c:ser>
        <c:dLbls>
          <c:showLegendKey val="0"/>
          <c:showVal val="0"/>
          <c:showCatName val="0"/>
          <c:showSerName val="0"/>
          <c:showPercent val="0"/>
          <c:showBubbleSize val="0"/>
        </c:dLbls>
        <c:marker val="1"/>
        <c:smooth val="0"/>
        <c:axId val="295301936"/>
        <c:axId val="296894848"/>
      </c:lineChart>
      <c:catAx>
        <c:axId val="29530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6894848"/>
        <c:crosses val="autoZero"/>
        <c:auto val="1"/>
        <c:lblAlgn val="ctr"/>
        <c:lblOffset val="100"/>
        <c:tickLblSkip val="1"/>
        <c:tickMarkSkip val="1"/>
        <c:noMultiLvlLbl val="0"/>
      </c:catAx>
      <c:valAx>
        <c:axId val="296894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530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8CB-47F6-A046-02ECBED21A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CB-47F6-A046-02ECBED21A4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8CB-47F6-A046-02ECBED21A4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8CB-47F6-A046-02ECBED21A4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8CB-47F6-A046-02ECBED21A4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0.01</c:v>
                </c:pt>
                <c:pt idx="1">
                  <c:v>#N/A</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5-88CB-47F6-A046-02ECBED21A4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0.89</c:v>
                </c:pt>
                <c:pt idx="2">
                  <c:v>#N/A</c:v>
                </c:pt>
                <c:pt idx="3">
                  <c:v>1.02</c:v>
                </c:pt>
                <c:pt idx="4">
                  <c:v>#N/A</c:v>
                </c:pt>
                <c:pt idx="5">
                  <c:v>0.85</c:v>
                </c:pt>
                <c:pt idx="6">
                  <c:v>#N/A</c:v>
                </c:pt>
                <c:pt idx="7">
                  <c:v>1.25</c:v>
                </c:pt>
                <c:pt idx="8">
                  <c:v>#N/A</c:v>
                </c:pt>
                <c:pt idx="9">
                  <c:v>0.37</c:v>
                </c:pt>
              </c:numCache>
            </c:numRef>
          </c:val>
          <c:extLst>
            <c:ext xmlns:c16="http://schemas.microsoft.com/office/drawing/2014/chart" uri="{C3380CC4-5D6E-409C-BE32-E72D297353CC}">
              <c16:uniqueId val="{00000006-88CB-47F6-A046-02ECBED21A4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0.12</c:v>
                </c:pt>
                <c:pt idx="2">
                  <c:v>#N/A</c:v>
                </c:pt>
                <c:pt idx="3">
                  <c:v>0.08</c:v>
                </c:pt>
                <c:pt idx="4">
                  <c:v>#N/A</c:v>
                </c:pt>
                <c:pt idx="5">
                  <c:v>0.41</c:v>
                </c:pt>
                <c:pt idx="6">
                  <c:v>#N/A</c:v>
                </c:pt>
                <c:pt idx="7">
                  <c:v>0.46</c:v>
                </c:pt>
                <c:pt idx="8">
                  <c:v>#N/A</c:v>
                </c:pt>
                <c:pt idx="9">
                  <c:v>0.44</c:v>
                </c:pt>
              </c:numCache>
            </c:numRef>
          </c:val>
          <c:extLst>
            <c:ext xmlns:c16="http://schemas.microsoft.com/office/drawing/2014/chart" uri="{C3380CC4-5D6E-409C-BE32-E72D297353CC}">
              <c16:uniqueId val="{00000007-88CB-47F6-A046-02ECBED21A4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4.8099999999999996</c:v>
                </c:pt>
                <c:pt idx="2">
                  <c:v>#N/A</c:v>
                </c:pt>
                <c:pt idx="3">
                  <c:v>5.63</c:v>
                </c:pt>
                <c:pt idx="4">
                  <c:v>#N/A</c:v>
                </c:pt>
                <c:pt idx="5">
                  <c:v>5.41</c:v>
                </c:pt>
                <c:pt idx="6">
                  <c:v>#N/A</c:v>
                </c:pt>
                <c:pt idx="7">
                  <c:v>5.19</c:v>
                </c:pt>
                <c:pt idx="8">
                  <c:v>#N/A</c:v>
                </c:pt>
                <c:pt idx="9">
                  <c:v>7.65</c:v>
                </c:pt>
              </c:numCache>
            </c:numRef>
          </c:val>
          <c:extLst>
            <c:ext xmlns:c16="http://schemas.microsoft.com/office/drawing/2014/chart" uri="{C3380CC4-5D6E-409C-BE32-E72D297353CC}">
              <c16:uniqueId val="{00000008-88CB-47F6-A046-02ECBED21A4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5.48</c:v>
                </c:pt>
                <c:pt idx="2">
                  <c:v>#N/A</c:v>
                </c:pt>
                <c:pt idx="3">
                  <c:v>8.64</c:v>
                </c:pt>
                <c:pt idx="4">
                  <c:v>#N/A</c:v>
                </c:pt>
                <c:pt idx="5">
                  <c:v>7.61</c:v>
                </c:pt>
                <c:pt idx="6">
                  <c:v>#N/A</c:v>
                </c:pt>
                <c:pt idx="7">
                  <c:v>6.74</c:v>
                </c:pt>
                <c:pt idx="8">
                  <c:v>#N/A</c:v>
                </c:pt>
                <c:pt idx="9">
                  <c:v>9.01</c:v>
                </c:pt>
              </c:numCache>
            </c:numRef>
          </c:val>
          <c:extLst>
            <c:ext xmlns:c16="http://schemas.microsoft.com/office/drawing/2014/chart" uri="{C3380CC4-5D6E-409C-BE32-E72D297353CC}">
              <c16:uniqueId val="{00000009-88CB-47F6-A046-02ECBED21A4C}"/>
            </c:ext>
          </c:extLst>
        </c:ser>
        <c:dLbls>
          <c:showLegendKey val="0"/>
          <c:showVal val="0"/>
          <c:showCatName val="0"/>
          <c:showSerName val="0"/>
          <c:showPercent val="0"/>
          <c:showBubbleSize val="0"/>
        </c:dLbls>
        <c:gapWidth val="150"/>
        <c:overlap val="100"/>
        <c:axId val="295225560"/>
        <c:axId val="298603704"/>
      </c:barChart>
      <c:catAx>
        <c:axId val="295225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8603704"/>
        <c:crosses val="autoZero"/>
        <c:auto val="1"/>
        <c:lblAlgn val="ctr"/>
        <c:lblOffset val="100"/>
        <c:tickLblSkip val="1"/>
        <c:tickMarkSkip val="1"/>
        <c:noMultiLvlLbl val="0"/>
      </c:catAx>
      <c:valAx>
        <c:axId val="298603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5225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319</c:v>
                </c:pt>
                <c:pt idx="5">
                  <c:v>319</c:v>
                </c:pt>
                <c:pt idx="8">
                  <c:v>325</c:v>
                </c:pt>
                <c:pt idx="11">
                  <c:v>317</c:v>
                </c:pt>
                <c:pt idx="14">
                  <c:v>310</c:v>
                </c:pt>
              </c:numCache>
            </c:numRef>
          </c:val>
          <c:extLst>
            <c:ext xmlns:c16="http://schemas.microsoft.com/office/drawing/2014/chart" uri="{C3380CC4-5D6E-409C-BE32-E72D297353CC}">
              <c16:uniqueId val="{00000000-E6B2-45AB-933B-BCDC702C480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B2-45AB-933B-BCDC702C480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6B2-45AB-933B-BCDC702C480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11</c:v>
                </c:pt>
                <c:pt idx="9">
                  <c:v>17</c:v>
                </c:pt>
                <c:pt idx="12">
                  <c:v>21</c:v>
                </c:pt>
              </c:numCache>
            </c:numRef>
          </c:val>
          <c:extLst>
            <c:ext xmlns:c16="http://schemas.microsoft.com/office/drawing/2014/chart" uri="{C3380CC4-5D6E-409C-BE32-E72D297353CC}">
              <c16:uniqueId val="{00000003-E6B2-45AB-933B-BCDC702C480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414</c:v>
                </c:pt>
                <c:pt idx="3">
                  <c:v>411</c:v>
                </c:pt>
                <c:pt idx="6">
                  <c:v>405</c:v>
                </c:pt>
                <c:pt idx="9">
                  <c:v>478</c:v>
                </c:pt>
                <c:pt idx="12">
                  <c:v>481</c:v>
                </c:pt>
              </c:numCache>
            </c:numRef>
          </c:val>
          <c:extLst>
            <c:ext xmlns:c16="http://schemas.microsoft.com/office/drawing/2014/chart" uri="{C3380CC4-5D6E-409C-BE32-E72D297353CC}">
              <c16:uniqueId val="{00000004-E6B2-45AB-933B-BCDC702C480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B2-45AB-933B-BCDC702C480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B2-45AB-933B-BCDC702C480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313</c:v>
                </c:pt>
                <c:pt idx="3">
                  <c:v>258</c:v>
                </c:pt>
                <c:pt idx="6">
                  <c:v>181</c:v>
                </c:pt>
                <c:pt idx="9">
                  <c:v>109</c:v>
                </c:pt>
                <c:pt idx="12">
                  <c:v>78</c:v>
                </c:pt>
              </c:numCache>
            </c:numRef>
          </c:val>
          <c:extLst>
            <c:ext xmlns:c16="http://schemas.microsoft.com/office/drawing/2014/chart" uri="{C3380CC4-5D6E-409C-BE32-E72D297353CC}">
              <c16:uniqueId val="{00000007-E6B2-45AB-933B-BCDC702C4803}"/>
            </c:ext>
          </c:extLst>
        </c:ser>
        <c:dLbls>
          <c:showLegendKey val="0"/>
          <c:showVal val="0"/>
          <c:showCatName val="0"/>
          <c:showSerName val="0"/>
          <c:showPercent val="0"/>
          <c:showBubbleSize val="0"/>
        </c:dLbls>
        <c:gapWidth val="100"/>
        <c:overlap val="100"/>
        <c:axId val="298882872"/>
        <c:axId val="298513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408</c:v>
                </c:pt>
                <c:pt idx="2">
                  <c:v>#N/A</c:v>
                </c:pt>
                <c:pt idx="3">
                  <c:v>#N/A</c:v>
                </c:pt>
                <c:pt idx="4">
                  <c:v>350</c:v>
                </c:pt>
                <c:pt idx="5">
                  <c:v>#N/A</c:v>
                </c:pt>
                <c:pt idx="6">
                  <c:v>#N/A</c:v>
                </c:pt>
                <c:pt idx="7">
                  <c:v>272</c:v>
                </c:pt>
                <c:pt idx="8">
                  <c:v>#N/A</c:v>
                </c:pt>
                <c:pt idx="9">
                  <c:v>#N/A</c:v>
                </c:pt>
                <c:pt idx="10">
                  <c:v>287</c:v>
                </c:pt>
                <c:pt idx="11">
                  <c:v>#N/A</c:v>
                </c:pt>
                <c:pt idx="12">
                  <c:v>#N/A</c:v>
                </c:pt>
                <c:pt idx="13">
                  <c:v>270</c:v>
                </c:pt>
                <c:pt idx="14">
                  <c:v>#N/A</c:v>
                </c:pt>
              </c:numCache>
            </c:numRef>
          </c:val>
          <c:smooth val="0"/>
          <c:extLst>
            <c:ext xmlns:c16="http://schemas.microsoft.com/office/drawing/2014/chart" uri="{C3380CC4-5D6E-409C-BE32-E72D297353CC}">
              <c16:uniqueId val="{00000008-E6B2-45AB-933B-BCDC702C4803}"/>
            </c:ext>
          </c:extLst>
        </c:ser>
        <c:dLbls>
          <c:showLegendKey val="0"/>
          <c:showVal val="0"/>
          <c:showCatName val="0"/>
          <c:showSerName val="0"/>
          <c:showPercent val="0"/>
          <c:showBubbleSize val="0"/>
        </c:dLbls>
        <c:marker val="1"/>
        <c:smooth val="0"/>
        <c:axId val="298882872"/>
        <c:axId val="298513304"/>
      </c:lineChart>
      <c:catAx>
        <c:axId val="298882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8513304"/>
        <c:crosses val="autoZero"/>
        <c:auto val="1"/>
        <c:lblAlgn val="ctr"/>
        <c:lblOffset val="100"/>
        <c:tickLblSkip val="1"/>
        <c:tickMarkSkip val="1"/>
        <c:noMultiLvlLbl val="0"/>
      </c:catAx>
      <c:valAx>
        <c:axId val="298513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8882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3176</c:v>
                </c:pt>
                <c:pt idx="5">
                  <c:v>2909</c:v>
                </c:pt>
                <c:pt idx="8">
                  <c:v>2693</c:v>
                </c:pt>
                <c:pt idx="11">
                  <c:v>2450</c:v>
                </c:pt>
                <c:pt idx="14">
                  <c:v>2182</c:v>
                </c:pt>
              </c:numCache>
            </c:numRef>
          </c:val>
          <c:extLst>
            <c:ext xmlns:c16="http://schemas.microsoft.com/office/drawing/2014/chart" uri="{C3380CC4-5D6E-409C-BE32-E72D297353CC}">
              <c16:uniqueId val="{00000000-3249-4AE1-B6AC-77CECC0F21F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249-4AE1-B6AC-77CECC0F21F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5824</c:v>
                </c:pt>
                <c:pt idx="5">
                  <c:v>5867</c:v>
                </c:pt>
                <c:pt idx="8">
                  <c:v>7405</c:v>
                </c:pt>
                <c:pt idx="11">
                  <c:v>7895</c:v>
                </c:pt>
                <c:pt idx="14">
                  <c:v>8883</c:v>
                </c:pt>
              </c:numCache>
            </c:numRef>
          </c:val>
          <c:extLst>
            <c:ext xmlns:c16="http://schemas.microsoft.com/office/drawing/2014/chart" uri="{C3380CC4-5D6E-409C-BE32-E72D297353CC}">
              <c16:uniqueId val="{00000002-3249-4AE1-B6AC-77CECC0F21F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49-4AE1-B6AC-77CECC0F21F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249-4AE1-B6AC-77CECC0F21F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49-4AE1-B6AC-77CECC0F21F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955</c:v>
                </c:pt>
                <c:pt idx="3">
                  <c:v>1034</c:v>
                </c:pt>
                <c:pt idx="6">
                  <c:v>1110</c:v>
                </c:pt>
                <c:pt idx="9">
                  <c:v>1111</c:v>
                </c:pt>
                <c:pt idx="12">
                  <c:v>1099</c:v>
                </c:pt>
              </c:numCache>
            </c:numRef>
          </c:val>
          <c:extLst>
            <c:ext xmlns:c16="http://schemas.microsoft.com/office/drawing/2014/chart" uri="{C3380CC4-5D6E-409C-BE32-E72D297353CC}">
              <c16:uniqueId val="{00000006-3249-4AE1-B6AC-77CECC0F21F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56</c:v>
                </c:pt>
                <c:pt idx="3">
                  <c:v>112</c:v>
                </c:pt>
                <c:pt idx="6">
                  <c:v>136</c:v>
                </c:pt>
                <c:pt idx="9">
                  <c:v>164</c:v>
                </c:pt>
                <c:pt idx="12">
                  <c:v>162</c:v>
                </c:pt>
              </c:numCache>
            </c:numRef>
          </c:val>
          <c:extLst>
            <c:ext xmlns:c16="http://schemas.microsoft.com/office/drawing/2014/chart" uri="{C3380CC4-5D6E-409C-BE32-E72D297353CC}">
              <c16:uniqueId val="{00000007-3249-4AE1-B6AC-77CECC0F21F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3510</c:v>
                </c:pt>
                <c:pt idx="3">
                  <c:v>3209</c:v>
                </c:pt>
                <c:pt idx="6">
                  <c:v>2899</c:v>
                </c:pt>
                <c:pt idx="9">
                  <c:v>2619</c:v>
                </c:pt>
                <c:pt idx="12">
                  <c:v>2321</c:v>
                </c:pt>
              </c:numCache>
            </c:numRef>
          </c:val>
          <c:extLst>
            <c:ext xmlns:c16="http://schemas.microsoft.com/office/drawing/2014/chart" uri="{C3380CC4-5D6E-409C-BE32-E72D297353CC}">
              <c16:uniqueId val="{00000008-3249-4AE1-B6AC-77CECC0F21F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249-4AE1-B6AC-77CECC0F21F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1465</c:v>
                </c:pt>
                <c:pt idx="3">
                  <c:v>765</c:v>
                </c:pt>
                <c:pt idx="6">
                  <c:v>596</c:v>
                </c:pt>
                <c:pt idx="9">
                  <c:v>497</c:v>
                </c:pt>
                <c:pt idx="12">
                  <c:v>427</c:v>
                </c:pt>
              </c:numCache>
            </c:numRef>
          </c:val>
          <c:extLst>
            <c:ext xmlns:c16="http://schemas.microsoft.com/office/drawing/2014/chart" uri="{C3380CC4-5D6E-409C-BE32-E72D297353CC}">
              <c16:uniqueId val="{0000000A-3249-4AE1-B6AC-77CECC0F21F1}"/>
            </c:ext>
          </c:extLst>
        </c:ser>
        <c:dLbls>
          <c:showLegendKey val="0"/>
          <c:showVal val="0"/>
          <c:showCatName val="0"/>
          <c:showSerName val="0"/>
          <c:showPercent val="0"/>
          <c:showBubbleSize val="0"/>
        </c:dLbls>
        <c:gapWidth val="100"/>
        <c:overlap val="100"/>
        <c:axId val="294898232"/>
        <c:axId val="294891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249-4AE1-B6AC-77CECC0F21F1}"/>
            </c:ext>
          </c:extLst>
        </c:ser>
        <c:dLbls>
          <c:showLegendKey val="0"/>
          <c:showVal val="0"/>
          <c:showCatName val="0"/>
          <c:showSerName val="0"/>
          <c:showPercent val="0"/>
          <c:showBubbleSize val="0"/>
        </c:dLbls>
        <c:marker val="1"/>
        <c:smooth val="0"/>
        <c:axId val="294898232"/>
        <c:axId val="294891568"/>
      </c:lineChart>
      <c:catAx>
        <c:axId val="294898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4891568"/>
        <c:crosses val="autoZero"/>
        <c:auto val="1"/>
        <c:lblAlgn val="ctr"/>
        <c:lblOffset val="100"/>
        <c:tickLblSkip val="1"/>
        <c:tickMarkSkip val="1"/>
        <c:noMultiLvlLbl val="0"/>
      </c:catAx>
      <c:valAx>
        <c:axId val="294891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4898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79E-2"/>
          <c:w val="0.89122665696781667"/>
          <c:h val="0.85862490608254194"/>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6873</c:v>
                </c:pt>
                <c:pt idx="1">
                  <c:v>2075</c:v>
                </c:pt>
                <c:pt idx="2">
                  <c:v>2957</c:v>
                </c:pt>
              </c:numCache>
            </c:numRef>
          </c:val>
          <c:extLst>
            <c:ext xmlns:c16="http://schemas.microsoft.com/office/drawing/2014/chart" uri="{C3380CC4-5D6E-409C-BE32-E72D297353CC}">
              <c16:uniqueId val="{00000000-44CF-4CE7-AB7E-A803976CDE1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44CF-4CE7-AB7E-A803976CDE1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532</c:v>
                </c:pt>
                <c:pt idx="1">
                  <c:v>5786</c:v>
                </c:pt>
                <c:pt idx="2">
                  <c:v>5846</c:v>
                </c:pt>
              </c:numCache>
            </c:numRef>
          </c:val>
          <c:extLst>
            <c:ext xmlns:c16="http://schemas.microsoft.com/office/drawing/2014/chart" uri="{C3380CC4-5D6E-409C-BE32-E72D297353CC}">
              <c16:uniqueId val="{00000002-44CF-4CE7-AB7E-A803976CDE18}"/>
            </c:ext>
          </c:extLst>
        </c:ser>
        <c:dLbls>
          <c:showLegendKey val="0"/>
          <c:showVal val="0"/>
          <c:showCatName val="0"/>
          <c:showSerName val="0"/>
          <c:showPercent val="0"/>
          <c:showBubbleSize val="0"/>
        </c:dLbls>
        <c:gapWidth val="120"/>
        <c:overlap val="100"/>
        <c:axId val="294892744"/>
        <c:axId val="294895880"/>
      </c:barChart>
      <c:catAx>
        <c:axId val="294892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94895880"/>
        <c:crosses val="autoZero"/>
        <c:auto val="1"/>
        <c:lblAlgn val="ctr"/>
        <c:lblOffset val="100"/>
        <c:tickLblSkip val="1"/>
        <c:tickMarkSkip val="1"/>
        <c:noMultiLvlLbl val="0"/>
      </c:catAx>
      <c:valAx>
        <c:axId val="2948958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94892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{7AB3A9A0-94ED-44A0-B1E7-611307966BCD}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A65-4952-B21A-522BFDB8BF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{467973C6-A808-496D-A2D3-89750B661EB8}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65-4952-B21A-522BFDB8BF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{E605C7D8-D740-4A1E-ACBC-613DE8059535}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65-4952-B21A-522BFDB8BF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{ED73B1B1-3229-4E40-A197-30D6E0B2C805}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65-4952-B21A-522BFDB8BF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{EB235809-B685-4360-B859-A027CC455AAB}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65-4952-B21A-522BFDB8BFB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{EDF77ECF-DDDC-455F-A37C-60C203EB2320}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A65-4952-B21A-522BFDB8BFB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{1540E44C-3DEB-490C-A14B-8FC15019E4A3}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A65-4952-B21A-522BFDB8BFB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{D2F32098-1ADC-4376-BA42-E7A30CAE5628}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A65-4952-B21A-522BFDB8BFB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{8E10BAE1-E2D6-4C97-9E26-97242245A035}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A65-4952-B21A-522BFDB8BF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72.099999999999994</c:v>
                </c:pt>
                <c:pt idx="24">
                  <c:v>72.3</c:v>
                </c:pt>
                <c:pt idx="32">
                  <c:v>73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A65-4952-B21A-522BFDB8BF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{EFA19BD6-A192-48CC-9970-F56E3E892466}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A65-4952-B21A-522BFDB8BFB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{797DDAEC-FD1B-4F95-80A1-646D478D6DC7}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65-4952-B21A-522BFDB8BF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{C75997A2-C7A4-4BF4-936C-B9347747EAF6}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65-4952-B21A-522BFDB8BF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{E9F6C40D-0559-4390-84E8-E9D7C1D4126E}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65-4952-B21A-522BFDB8BF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{215A73C2-133B-4B88-9E64-E75793D131C6}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65-4952-B21A-522BFDB8BFB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{58D224F1-5269-4940-9859-FFB0B8AA210B}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A65-4952-B21A-522BFDB8BFB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{4FCC4565-4D6A-45ED-9ECE-921303EB005E}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A65-4952-B21A-522BFDB8BFB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{D1F3F01E-D39F-42DC-9314-81493CC6D93D}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A65-4952-B21A-522BFDB8BFB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{98C7B781-9F00-41C6-9740-916BAA58EA1D}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A65-4952-B21A-522BFDB8BF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58.7</c:v>
                </c:pt>
                <c:pt idx="24">
                  <c:v>59.2</c:v>
                </c:pt>
                <c:pt idx="32">
                  <c:v>60.7</c:v>
                </c:pt>
              </c:numCache>
            </c:numRef>
          </c:xVal>
          <c:yVal>
            <c:numRef>
              <c:f>公会計指標分析・財政指標組合せ分析表!$BP$55:$DC$55</c:f>
              <c:numCache>
                <c:formatCode>#,##0.0;"▲ "#,##0.0</c:formatCode>
                <c:ptCount val="40"/>
                <c:pt idx="16">
                  <c:v>25.4</c:v>
                </c:pt>
                <c:pt idx="24">
                  <c:v>23.4</c:v>
                </c:pt>
                <c:pt idx="32">
                  <c:v>7.7</c:v>
                </c:pt>
              </c:numCache>
            </c:numRef>
          </c:yVal>
          <c:smooth val="0"/>
          <c:extLst>
            <c:ext xmlns:c16="http://schemas.microsoft.com/office/drawing/2014/chart" uri="{C3380CC4-5D6E-409C-BE32-E72D297353CC}">
              <c16:uniqueId val="{00000013-2A65-4952-B21A-522BFDB8BFBF}"/>
            </c:ext>
          </c:extLst>
        </c:ser>
        <c:dLbls>
          <c:showLegendKey val="0"/>
          <c:showVal val="1"/>
          <c:showCatName val="0"/>
          <c:showSerName val="0"/>
          <c:showPercent val="0"/>
          <c:showBubbleSize val="0"/>
        </c:dLbls>
        <c:axId val="46179840"/>
        <c:axId val="46181760"/>
      </c:scatterChart>
      <c:valAx>
        <c:axId val="46179840"/>
        <c:scaling>
          <c:orientation val="minMax"/>
          <c:max val="60.9"/>
          <c:min val="58.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{4B63BDBB-ED54-4724-A0E9-095A9F444B20}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696-4579-8BE9-67035A49E5D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{E69E13BA-CEB8-429D-88EA-4DB88E20998A}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96-4579-8BE9-67035A49E5D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{1CB2EC30-07F9-4ED2-8DBE-92233FFF68B9}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96-4579-8BE9-67035A49E5D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{4BF57AF8-363D-4EAC-B77B-D0388D334DD0}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96-4579-8BE9-67035A49E5D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{10EBDD20-7835-44C5-A36B-64B1493D90D4}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96-4579-8BE9-67035A49E5D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{33DBF7C6-FEBD-42F8-8176-3D1D33513A81}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696-4579-8BE9-67035A49E5D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{4FA5F5EA-3AB8-45E8-B047-37D2486BFC2F}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696-4579-8BE9-67035A49E5D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{2CCCA892-1B75-4917-B0C7-EBD8F52CC3EA}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696-4579-8BE9-67035A49E5D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{6E84D8EB-12EF-410C-851F-11CE701D4484}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696-4579-8BE9-67035A49E5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13.3</c:v>
                </c:pt>
                <c:pt idx="8">
                  <c:v>11.5</c:v>
                </c:pt>
                <c:pt idx="16">
                  <c:v>9.8000000000000007</c:v>
                </c:pt>
                <c:pt idx="24">
                  <c:v>8.1999999999999993</c:v>
                </c:pt>
                <c:pt idx="32">
                  <c:v>6.9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696-4579-8BE9-67035A49E5D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{CFCD4E12-D47A-4638-981D-89CC28F40463}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696-4579-8BE9-67035A49E5D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{701F0B78-4F73-4F4C-908E-B7C9E69480C6}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96-4579-8BE9-67035A49E5D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{961C6662-EFA6-44A0-B746-57D1B17E10EB}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96-4579-8BE9-67035A49E5D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{927CD3BD-315C-4056-800D-3A4019D05FCA}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96-4579-8BE9-67035A49E5D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{D5D962F6-6233-4CE9-BB1A-D615B2BD59A9}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96-4579-8BE9-67035A49E5D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{F9AF07FE-FFEA-42D1-AA71-83D874A6E3D1}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696-4579-8BE9-67035A49E5D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{E6B357A6-7A09-45E3-8290-0E5633910D9A}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696-4579-8BE9-67035A49E5D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{11B7DF30-576B-4021-9E6C-5FFD82FCE04A}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696-4579-8BE9-67035A49E5D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{8B84D49E-C7AA-4AB7-9A6C-11D4D7F054B8}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696-4579-8BE9-67035A49E5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c:ext xmlns:c16="http://schemas.microsoft.com/office/drawing/2014/chart" uri="{C3380CC4-5D6E-409C-BE32-E72D297353CC}">
              <c16:uniqueId val="{00000013-B696-4579-8BE9-67035A49E5D3}"/>
            </c:ext>
          </c:extLst>
        </c:ser>
        <c:dLbls>
          <c:showLegendKey val="0"/>
          <c:showVal val="1"/>
          <c:showCatName val="0"/>
          <c:showSerName val="0"/>
          <c:showPercent val="0"/>
          <c:showBubbleSize val="0"/>
        </c:dLbls>
        <c:axId val="84219776"/>
        <c:axId val="84234240"/>
      </c:scatterChart>
      <c:valAx>
        <c:axId val="84219776"/>
        <c:scaling>
          <c:orientation val="minMax"/>
          <c:max val="9.6"/>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大阪府田尻町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起債の新規発行を抑制しているため、元利償還金は減少しているが、下水道事業において、公営企業債の元利償還金に対する繰入金が若干増加した。公営企業債の元利償還金に対する繰入金は、横ばいの状態が続くが、実質公債費比率の分子は、現在の収支状況が続く限り、減少していく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endParaRPr kumimoji="1" lang="en-US" altLang="ja-JP" sz="1000">
            <a:solidFill>
              <a:srgbClr val="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大阪府田尻町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起債の新規発行を抑制しているため、一般会計等に係る地方債の現在高は今後も減少する見込みである。また、充当可能基金は増加しているが、公共施設等総合管理計画に基づき、公共施設等維持整備基金を活用しながら計画的に公共施設の老朽化対策を行っていく予定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大阪府田尻町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年度に、今後発生してくる公共施設の老朽化対策事業に充てるため、公共施設等維持整備基金を創設したため、財政調整基金が減少し、その他特定目的基金が増加している。平成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年度は、良好な収支状況により、全体で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940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基金の使途の明確化を図るため、平成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年度に財政調整基金を取り崩して公共施設等維持整備基金を創設しており、今後も財政調整基金が過剰な金額とならないよう使途について検討していく。</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の老朽化対策が今後の課題であり、公共施設等維持整備基金を充当して計画的に更新を行っていく。また、職員年齢に偏りがあることから、一時的に大量の職員が退職することが見込まれるため、職員退職手当基金へ一定額を積み立てる。福祉基金については、福祉計画の策定などに充てる予定であ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良好な収支状況による財政調整基金への積み立てが主な増加理由である。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等維持整備基金については、公共施設等総合管理計画に基づき、計画的に公共施設の修繕等を実施し、適正な基金運用を図っていく。職員退職手当基金については、関西国際空港開港関連で大量に採用した職員が、令和４年度以降に一時的に集中して退職していくことから、歳出の平準化を図るため、継続的に積み立てを実施していく。</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等維持整備基金へ積み替えを実施したことにより、財政調整基金残高は一時的に減少したが、関西国際空港関連の税収が好調であり、税収は増加傾向である。このことから、財政調整基金残高も増加していくことが予想され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財政調整基金の残高が増加し過ぎないよう、財政規模に見合った適切な事業を実施し、住民サービスの向上を図っていく。</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8,809
8,659
5.62
5,896,559
5,510,520
383,039
4,251,175
427,356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0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000-000037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有形固定資産減価償却率は緩やかに伸びており、類似団体内平均値より高い水準にあるが、これは多くの施設が老朽化しており、計画的に維持管理を行っていなかったことが要因である。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現在、それぞれの公共施設等について個別施設計画を策定中であり、令和２年度末に完成予定である。当該計画を策定後は、施設の維持管理を適切に進めていく。 </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00000000-0008-0000-0000-000049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75" name="有形固定資産減価償却率最小値テキスト">
          <a:extLst>
            <a:ext uri="{FF2B5EF4-FFF2-40B4-BE49-F238E27FC236}">
              <a16:creationId xmlns:a16="http://schemas.microsoft.com/office/drawing/2014/main" id="{00000000-0008-0000-0000-00004B000000}"/>
            </a:ext>
          </a:extLst>
        </xdr:cNvPr>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77" name="有形固定資産減価償却率最大値テキスト">
          <a:extLst>
            <a:ext uri="{FF2B5EF4-FFF2-40B4-BE49-F238E27FC236}">
              <a16:creationId xmlns:a16="http://schemas.microsoft.com/office/drawing/2014/main" id="{00000000-0008-0000-0000-00004D000000}"/>
            </a:ext>
          </a:extLst>
        </xdr:cNvPr>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8" name="直線コネクタ 77">
          <a:extLst>
            <a:ext uri="{FF2B5EF4-FFF2-40B4-BE49-F238E27FC236}">
              <a16:creationId xmlns:a16="http://schemas.microsoft.com/office/drawing/2014/main" id="{00000000-0008-0000-0000-00004E000000}"/>
            </a:ext>
          </a:extLst>
        </xdr:cNvPr>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6276</xdr:rowOff>
    </xdr:from>
    <xdr:ext cx="405111" cy="259045"/>
    <xdr:sp macro="" textlink="">
      <xdr:nvSpPr>
        <xdr:cNvPr id="79" name="有形固定資産減価償却率平均値テキスト">
          <a:extLst>
            <a:ext uri="{FF2B5EF4-FFF2-40B4-BE49-F238E27FC236}">
              <a16:creationId xmlns:a16="http://schemas.microsoft.com/office/drawing/2014/main" id="{00000000-0008-0000-0000-00004F000000}"/>
            </a:ext>
          </a:extLst>
        </xdr:cNvPr>
        <xdr:cNvSpPr txBox="1"/>
      </xdr:nvSpPr>
      <xdr:spPr>
        <a:xfrm>
          <a:off x="4813300" y="6092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162832</xdr:rowOff>
    </xdr:from>
    <xdr:to>
      <xdr:col>23</xdr:col>
      <xdr:colOff>136525</xdr:colOff>
      <xdr:row>29</xdr:row>
      <xdr:rowOff>92982</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57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14259</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5586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12972</xdr:rowOff>
    </xdr:from>
    <xdr:to>
      <xdr:col>19</xdr:col>
      <xdr:colOff>187325</xdr:colOff>
      <xdr:row>29</xdr:row>
      <xdr:rowOff>114572</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57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42182</xdr:rowOff>
    </xdr:from>
    <xdr:to>
      <xdr:col>23</xdr:col>
      <xdr:colOff>85725</xdr:colOff>
      <xdr:row>29</xdr:row>
      <xdr:rowOff>63772</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flipV="1">
          <a:off x="4051300" y="5785757"/>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19141</xdr:rowOff>
    </xdr:from>
    <xdr:to>
      <xdr:col>15</xdr:col>
      <xdr:colOff>187325</xdr:colOff>
      <xdr:row>29</xdr:row>
      <xdr:rowOff>120741</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57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63772</xdr:rowOff>
    </xdr:from>
    <xdr:to>
      <xdr:col>19</xdr:col>
      <xdr:colOff>136525</xdr:colOff>
      <xdr:row>29</xdr:row>
      <xdr:rowOff>69941</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flipV="1">
          <a:off x="3289300" y="5807347"/>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166841</xdr:rowOff>
    </xdr:from>
    <xdr:ext cx="405111" cy="259045"/>
    <xdr:sp macro="" textlink="">
      <xdr:nvSpPr>
        <xdr:cNvPr id="95" name="n_1aveValue有形固定資産減価償却率">
          <a:extLst>
            <a:ext uri="{FF2B5EF4-FFF2-40B4-BE49-F238E27FC236}">
              <a16:creationId xmlns:a16="http://schemas.microsoft.com/office/drawing/2014/main" id="{00000000-0008-0000-0000-00005F000000}"/>
            </a:ext>
          </a:extLst>
        </xdr:cNvPr>
        <xdr:cNvSpPr txBox="1"/>
      </xdr:nvSpPr>
      <xdr:spPr>
        <a:xfrm>
          <a:off x="38360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10812</xdr:rowOff>
    </xdr:from>
    <xdr:ext cx="405111" cy="259045"/>
    <xdr:sp macro="" textlink="">
      <xdr:nvSpPr>
        <xdr:cNvPr id="96" name="n_2aveValue有形固定資産減価償却率">
          <a:extLst>
            <a:ext uri="{FF2B5EF4-FFF2-40B4-BE49-F238E27FC236}">
              <a16:creationId xmlns:a16="http://schemas.microsoft.com/office/drawing/2014/main" id="{00000000-0008-0000-0000-000060000000}"/>
            </a:ext>
          </a:extLst>
        </xdr:cNvPr>
        <xdr:cNvSpPr txBox="1"/>
      </xdr:nvSpPr>
      <xdr:spPr>
        <a:xfrm>
          <a:off x="3086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97" name="n_3aveValue有形固定資産減価償却率">
          <a:extLst>
            <a:ext uri="{FF2B5EF4-FFF2-40B4-BE49-F238E27FC236}">
              <a16:creationId xmlns:a16="http://schemas.microsoft.com/office/drawing/2014/main" id="{00000000-0008-0000-0000-000061000000}"/>
            </a:ext>
          </a:extLst>
        </xdr:cNvPr>
        <xdr:cNvSpPr txBox="1"/>
      </xdr:nvSpPr>
      <xdr:spPr>
        <a:xfrm>
          <a:off x="2324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131099</xdr:rowOff>
    </xdr:from>
    <xdr:ext cx="405111" cy="259045"/>
    <xdr:sp macro="" textlink="">
      <xdr:nvSpPr>
        <xdr:cNvPr id="98" name="n_1mainValue有形固定資産減価償却率">
          <a:extLst>
            <a:ext uri="{FF2B5EF4-FFF2-40B4-BE49-F238E27FC236}">
              <a16:creationId xmlns:a16="http://schemas.microsoft.com/office/drawing/2014/main" id="{00000000-0008-0000-0000-000062000000}"/>
            </a:ext>
          </a:extLst>
        </xdr:cNvPr>
        <xdr:cNvSpPr txBox="1"/>
      </xdr:nvSpPr>
      <xdr:spPr>
        <a:xfrm>
          <a:off x="3836044" y="5531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137268</xdr:rowOff>
    </xdr:from>
    <xdr:ext cx="405111" cy="259045"/>
    <xdr:sp macro="" textlink="">
      <xdr:nvSpPr>
        <xdr:cNvPr id="99" name="n_2mainValue有形固定資産減価償却率">
          <a:extLst>
            <a:ext uri="{FF2B5EF4-FFF2-40B4-BE49-F238E27FC236}">
              <a16:creationId xmlns:a16="http://schemas.microsoft.com/office/drawing/2014/main" id="{00000000-0008-0000-0000-000063000000}"/>
            </a:ext>
          </a:extLst>
        </xdr:cNvPr>
        <xdr:cNvSpPr txBox="1"/>
      </xdr:nvSpPr>
      <xdr:spPr>
        <a:xfrm>
          <a:off x="3086744"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債務償還比率は、将来負担額よりも充当可能財源が多いため、数値なしとなっている。類似団体内平均値と比較しても、大幅に良好な財政状況となっている。充当可能財源は、増加傾向にあるため、今後も同様の水準を維持できるものと考えられる。</a:t>
          </a: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00000000-0008-0000-0000-00007F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a:extLst>
            <a:ext uri="{FF2B5EF4-FFF2-40B4-BE49-F238E27FC236}">
              <a16:creationId xmlns:a16="http://schemas.microsoft.com/office/drawing/2014/main" id="{00000000-0008-0000-0000-000081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31" name="債務償還比率最大値テキスト">
          <a:extLst>
            <a:ext uri="{FF2B5EF4-FFF2-40B4-BE49-F238E27FC236}">
              <a16:creationId xmlns:a16="http://schemas.microsoft.com/office/drawing/2014/main" id="{00000000-0008-0000-0000-000083000000}"/>
            </a:ext>
          </a:extLst>
        </xdr:cNvPr>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6021</xdr:rowOff>
    </xdr:from>
    <xdr:ext cx="469744" cy="259045"/>
    <xdr:sp macro="" textlink="">
      <xdr:nvSpPr>
        <xdr:cNvPr id="133" name="債務償還比率平均値テキスト">
          <a:extLst>
            <a:ext uri="{FF2B5EF4-FFF2-40B4-BE49-F238E27FC236}">
              <a16:creationId xmlns:a16="http://schemas.microsoft.com/office/drawing/2014/main" id="{00000000-0008-0000-0000-000085000000}"/>
            </a:ext>
          </a:extLst>
        </xdr:cNvPr>
        <xdr:cNvSpPr txBox="1"/>
      </xdr:nvSpPr>
      <xdr:spPr>
        <a:xfrm>
          <a:off x="14846300" y="5921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51974</xdr:rowOff>
    </xdr:from>
    <xdr:ext cx="469744" cy="259045"/>
    <xdr:sp macro="" textlink="">
      <xdr:nvSpPr>
        <xdr:cNvPr id="141" name="n_1aveValue債務償還比率">
          <a:extLst>
            <a:ext uri="{FF2B5EF4-FFF2-40B4-BE49-F238E27FC236}">
              <a16:creationId xmlns:a16="http://schemas.microsoft.com/office/drawing/2014/main" id="{00000000-0008-0000-0000-00008D000000}"/>
            </a:ext>
          </a:extLst>
        </xdr:cNvPr>
        <xdr:cNvSpPr txBox="1"/>
      </xdr:nvSpPr>
      <xdr:spPr>
        <a:xfrm>
          <a:off x="13836727" y="579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00000000-0008-0000-0000-00008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00000000-0008-0000-0000-00008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8,809
8,659
5.62
5,896,559
5,510,520
383,039
4,251,175
427,356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159294</xdr:rowOff>
    </xdr:from>
    <xdr:to>
      <xdr:col>24</xdr:col>
      <xdr:colOff>114300</xdr:colOff>
      <xdr:row>33</xdr:row>
      <xdr:rowOff>89444</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4584700" y="564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110688</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100-000049000000}"/>
            </a:ext>
          </a:extLst>
        </xdr:cNvPr>
        <xdr:cNvSpPr txBox="1"/>
      </xdr:nvSpPr>
      <xdr:spPr>
        <a:xfrm>
          <a:off x="4673600" y="55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149497</xdr:rowOff>
    </xdr:from>
    <xdr:to>
      <xdr:col>20</xdr:col>
      <xdr:colOff>38100</xdr:colOff>
      <xdr:row>33</xdr:row>
      <xdr:rowOff>79647</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3746500" y="563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28847</xdr:rowOff>
    </xdr:from>
    <xdr:to>
      <xdr:col>24</xdr:col>
      <xdr:colOff>63500</xdr:colOff>
      <xdr:row>33</xdr:row>
      <xdr:rowOff>38644</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a:off x="3797300" y="568669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133169</xdr:rowOff>
    </xdr:from>
    <xdr:to>
      <xdr:col>15</xdr:col>
      <xdr:colOff>101600</xdr:colOff>
      <xdr:row>33</xdr:row>
      <xdr:rowOff>63319</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2857500" y="561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12519</xdr:rowOff>
    </xdr:from>
    <xdr:to>
      <xdr:col>19</xdr:col>
      <xdr:colOff>177800</xdr:colOff>
      <xdr:row>33</xdr:row>
      <xdr:rowOff>28847</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2908300" y="567036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139354</xdr:rowOff>
    </xdr:from>
    <xdr:ext cx="405111" cy="259045"/>
    <xdr:sp macro="" textlink="">
      <xdr:nvSpPr>
        <xdr:cNvPr id="78" name="n_1aveValue【道路】&#10;有形固定資産減価償却率">
          <a:extLst>
            <a:ext uri="{FF2B5EF4-FFF2-40B4-BE49-F238E27FC236}">
              <a16:creationId xmlns:a16="http://schemas.microsoft.com/office/drawing/2014/main" id="{00000000-0008-0000-0100-00004E000000}"/>
            </a:ext>
          </a:extLst>
        </xdr:cNvPr>
        <xdr:cNvSpPr txBox="1"/>
      </xdr:nvSpPr>
      <xdr:spPr>
        <a:xfrm>
          <a:off x="3582044"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5460</xdr:rowOff>
    </xdr:from>
    <xdr:ext cx="405111" cy="259045"/>
    <xdr:sp macro="" textlink="">
      <xdr:nvSpPr>
        <xdr:cNvPr id="79" name="n_2aveValue【道路】&#10;有形固定資産減価償却率">
          <a:extLst>
            <a:ext uri="{FF2B5EF4-FFF2-40B4-BE49-F238E27FC236}">
              <a16:creationId xmlns:a16="http://schemas.microsoft.com/office/drawing/2014/main" id="{00000000-0008-0000-0100-00004F000000}"/>
            </a:ext>
          </a:extLst>
        </xdr:cNvPr>
        <xdr:cNvSpPr txBox="1"/>
      </xdr:nvSpPr>
      <xdr:spPr>
        <a:xfrm>
          <a:off x="2705744"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80" name="n_3aveValue【道路】&#10;有形固定資産減価償却率">
          <a:extLst>
            <a:ext uri="{FF2B5EF4-FFF2-40B4-BE49-F238E27FC236}">
              <a16:creationId xmlns:a16="http://schemas.microsoft.com/office/drawing/2014/main" id="{00000000-0008-0000-0100-000050000000}"/>
            </a:ext>
          </a:extLst>
        </xdr:cNvPr>
        <xdr:cNvSpPr txBox="1"/>
      </xdr:nvSpPr>
      <xdr:spPr>
        <a:xfrm>
          <a:off x="1816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96174</xdr:rowOff>
    </xdr:from>
    <xdr:ext cx="405111" cy="259045"/>
    <xdr:sp macro="" textlink="">
      <xdr:nvSpPr>
        <xdr:cNvPr id="81" name="n_1mainValue【道路】&#10;有形固定資産減価償却率">
          <a:extLst>
            <a:ext uri="{FF2B5EF4-FFF2-40B4-BE49-F238E27FC236}">
              <a16:creationId xmlns:a16="http://schemas.microsoft.com/office/drawing/2014/main" id="{00000000-0008-0000-0100-000051000000}"/>
            </a:ext>
          </a:extLst>
        </xdr:cNvPr>
        <xdr:cNvSpPr txBox="1"/>
      </xdr:nvSpPr>
      <xdr:spPr>
        <a:xfrm>
          <a:off x="3582044" y="5411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79846</xdr:rowOff>
    </xdr:from>
    <xdr:ext cx="405111" cy="259045"/>
    <xdr:sp macro="" textlink="">
      <xdr:nvSpPr>
        <xdr:cNvPr id="82" name="n_2mainValue【道路】&#10;有形固定資産減価償却率">
          <a:extLst>
            <a:ext uri="{FF2B5EF4-FFF2-40B4-BE49-F238E27FC236}">
              <a16:creationId xmlns:a16="http://schemas.microsoft.com/office/drawing/2014/main" id="{00000000-0008-0000-0100-000052000000}"/>
            </a:ext>
          </a:extLst>
        </xdr:cNvPr>
        <xdr:cNvSpPr txBox="1"/>
      </xdr:nvSpPr>
      <xdr:spPr>
        <a:xfrm>
          <a:off x="2705744" y="5394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1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07" name="【道路】&#10;一人当たり延長最小値テキスト">
          <a:extLst>
            <a:ext uri="{FF2B5EF4-FFF2-40B4-BE49-F238E27FC236}">
              <a16:creationId xmlns:a16="http://schemas.microsoft.com/office/drawing/2014/main" id="{00000000-0008-0000-0100-00006B000000}"/>
            </a:ext>
          </a:extLst>
        </xdr:cNvPr>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09" name="【道路】&#10;一人当たり延長最大値テキスト">
          <a:extLst>
            <a:ext uri="{FF2B5EF4-FFF2-40B4-BE49-F238E27FC236}">
              <a16:creationId xmlns:a16="http://schemas.microsoft.com/office/drawing/2014/main" id="{00000000-0008-0000-0100-00006D000000}"/>
            </a:ext>
          </a:extLst>
        </xdr:cNvPr>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429.338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27920</xdr:rowOff>
    </xdr:from>
    <xdr:ext cx="534377" cy="259045"/>
    <xdr:sp macro="" textlink="">
      <xdr:nvSpPr>
        <xdr:cNvPr id="111" name="【道路】&#10;一人当たり延長平均値テキスト">
          <a:extLst>
            <a:ext uri="{FF2B5EF4-FFF2-40B4-BE49-F238E27FC236}">
              <a16:creationId xmlns:a16="http://schemas.microsoft.com/office/drawing/2014/main" id="{00000000-0008-0000-0100-00006F000000}"/>
            </a:ext>
          </a:extLst>
        </xdr:cNvPr>
        <xdr:cNvSpPr txBox="1"/>
      </xdr:nvSpPr>
      <xdr:spPr>
        <a:xfrm>
          <a:off x="10515600" y="688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144550</xdr:rowOff>
    </xdr:from>
    <xdr:to>
      <xdr:col>55</xdr:col>
      <xdr:colOff>50800</xdr:colOff>
      <xdr:row>42</xdr:row>
      <xdr:rowOff>74700</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10426700" y="717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59477</xdr:rowOff>
    </xdr:from>
    <xdr:ext cx="469744" cy="259045"/>
    <xdr:sp macro="" textlink="">
      <xdr:nvSpPr>
        <xdr:cNvPr id="122" name="【道路】&#10;一人当たり延長該当値テキスト">
          <a:extLst>
            <a:ext uri="{FF2B5EF4-FFF2-40B4-BE49-F238E27FC236}">
              <a16:creationId xmlns:a16="http://schemas.microsoft.com/office/drawing/2014/main" id="{00000000-0008-0000-0100-00007A000000}"/>
            </a:ext>
          </a:extLst>
        </xdr:cNvPr>
        <xdr:cNvSpPr txBox="1"/>
      </xdr:nvSpPr>
      <xdr:spPr>
        <a:xfrm>
          <a:off x="10515600" y="708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144482</xdr:rowOff>
    </xdr:from>
    <xdr:to>
      <xdr:col>50</xdr:col>
      <xdr:colOff>165100</xdr:colOff>
      <xdr:row>42</xdr:row>
      <xdr:rowOff>74632</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9588500" y="717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23832</xdr:rowOff>
    </xdr:from>
    <xdr:to>
      <xdr:col>55</xdr:col>
      <xdr:colOff>0</xdr:colOff>
      <xdr:row>42</xdr:row>
      <xdr:rowOff>23900</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a:off x="9639300" y="7224732"/>
          <a:ext cx="8382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144184</xdr:rowOff>
    </xdr:from>
    <xdr:to>
      <xdr:col>46</xdr:col>
      <xdr:colOff>38100</xdr:colOff>
      <xdr:row>42</xdr:row>
      <xdr:rowOff>74334</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8699500" y="717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23534</xdr:rowOff>
    </xdr:from>
    <xdr:to>
      <xdr:col>50</xdr:col>
      <xdr:colOff>114300</xdr:colOff>
      <xdr:row>42</xdr:row>
      <xdr:rowOff>23832</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a:off x="8750300" y="7224434"/>
          <a:ext cx="8890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151947</xdr:rowOff>
    </xdr:from>
    <xdr:ext cx="534377" cy="259045"/>
    <xdr:sp macro="" textlink="">
      <xdr:nvSpPr>
        <xdr:cNvPr id="127" name="n_1aveValue【道路】&#10;一人当たり延長">
          <a:extLst>
            <a:ext uri="{FF2B5EF4-FFF2-40B4-BE49-F238E27FC236}">
              <a16:creationId xmlns:a16="http://schemas.microsoft.com/office/drawing/2014/main" id="{00000000-0008-0000-0100-00007F000000}"/>
            </a:ext>
          </a:extLst>
        </xdr:cNvPr>
        <xdr:cNvSpPr txBox="1"/>
      </xdr:nvSpPr>
      <xdr:spPr>
        <a:xfrm>
          <a:off x="9359411" y="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138204</xdr:rowOff>
    </xdr:from>
    <xdr:ext cx="534377" cy="259045"/>
    <xdr:sp macro="" textlink="">
      <xdr:nvSpPr>
        <xdr:cNvPr id="128" name="n_2aveValue【道路】&#10;一人当たり延長">
          <a:extLst>
            <a:ext uri="{FF2B5EF4-FFF2-40B4-BE49-F238E27FC236}">
              <a16:creationId xmlns:a16="http://schemas.microsoft.com/office/drawing/2014/main" id="{00000000-0008-0000-0100-000080000000}"/>
            </a:ext>
          </a:extLst>
        </xdr:cNvPr>
        <xdr:cNvSpPr txBox="1"/>
      </xdr:nvSpPr>
      <xdr:spPr>
        <a:xfrm>
          <a:off x="8483111" y="682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6283</xdr:rowOff>
    </xdr:from>
    <xdr:ext cx="534377" cy="259045"/>
    <xdr:sp macro="" textlink="">
      <xdr:nvSpPr>
        <xdr:cNvPr id="129" name="n_3aveValue【道路】&#10;一人当たり延長">
          <a:extLst>
            <a:ext uri="{FF2B5EF4-FFF2-40B4-BE49-F238E27FC236}">
              <a16:creationId xmlns:a16="http://schemas.microsoft.com/office/drawing/2014/main" id="{00000000-0008-0000-0100-000081000000}"/>
            </a:ext>
          </a:extLst>
        </xdr:cNvPr>
        <xdr:cNvSpPr txBox="1"/>
      </xdr:nvSpPr>
      <xdr:spPr>
        <a:xfrm>
          <a:off x="7594111" y="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65759</xdr:rowOff>
    </xdr:from>
    <xdr:ext cx="469744" cy="259045"/>
    <xdr:sp macro="" textlink="">
      <xdr:nvSpPr>
        <xdr:cNvPr id="130" name="n_1mainValue【道路】&#10;一人当たり延長">
          <a:extLst>
            <a:ext uri="{FF2B5EF4-FFF2-40B4-BE49-F238E27FC236}">
              <a16:creationId xmlns:a16="http://schemas.microsoft.com/office/drawing/2014/main" id="{00000000-0008-0000-0100-000082000000}"/>
            </a:ext>
          </a:extLst>
        </xdr:cNvPr>
        <xdr:cNvSpPr txBox="1"/>
      </xdr:nvSpPr>
      <xdr:spPr>
        <a:xfrm>
          <a:off x="9391727" y="726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65461</xdr:rowOff>
    </xdr:from>
    <xdr:ext cx="469744" cy="259045"/>
    <xdr:sp macro="" textlink="">
      <xdr:nvSpPr>
        <xdr:cNvPr id="131" name="n_2mainValue【道路】&#10;一人当たり延長">
          <a:extLst>
            <a:ext uri="{FF2B5EF4-FFF2-40B4-BE49-F238E27FC236}">
              <a16:creationId xmlns:a16="http://schemas.microsoft.com/office/drawing/2014/main" id="{00000000-0008-0000-0100-000083000000}"/>
            </a:ext>
          </a:extLst>
        </xdr:cNvPr>
        <xdr:cNvSpPr txBox="1"/>
      </xdr:nvSpPr>
      <xdr:spPr>
        <a:xfrm>
          <a:off x="8515427" y="726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00000000-0008-0000-0100-00009E000000}"/>
            </a:ext>
          </a:extLst>
        </xdr:cNvPr>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00000000-0008-0000-0100-0000A0000000}"/>
            </a:ext>
          </a:extLst>
        </xdr:cNvPr>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94542</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00000000-0008-0000-0100-0000A2000000}"/>
            </a:ext>
          </a:extLst>
        </xdr:cNvPr>
        <xdr:cNvSpPr txBox="1"/>
      </xdr:nvSpPr>
      <xdr:spPr>
        <a:xfrm>
          <a:off x="4673600" y="9867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3" name="フローチャート: 判断 162">
          <a:extLst>
            <a:ext uri="{FF2B5EF4-FFF2-40B4-BE49-F238E27FC236}">
              <a16:creationId xmlns:a16="http://schemas.microsoft.com/office/drawing/2014/main" id="{00000000-0008-0000-0100-0000A3000000}"/>
            </a:ext>
          </a:extLst>
        </xdr:cNvPr>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64" name="フローチャート: 判断 163">
          <a:extLst>
            <a:ext uri="{FF2B5EF4-FFF2-40B4-BE49-F238E27FC236}">
              <a16:creationId xmlns:a16="http://schemas.microsoft.com/office/drawing/2014/main" id="{00000000-0008-0000-0100-0000A4000000}"/>
            </a:ext>
          </a:extLst>
        </xdr:cNvPr>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65" name="フローチャート: 判断 164">
          <a:extLst>
            <a:ext uri="{FF2B5EF4-FFF2-40B4-BE49-F238E27FC236}">
              <a16:creationId xmlns:a16="http://schemas.microsoft.com/office/drawing/2014/main" id="{00000000-0008-0000-0100-0000A5000000}"/>
            </a:ext>
          </a:extLst>
        </xdr:cNvPr>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66" name="フローチャート: 判断 165">
          <a:extLst>
            <a:ext uri="{FF2B5EF4-FFF2-40B4-BE49-F238E27FC236}">
              <a16:creationId xmlns:a16="http://schemas.microsoft.com/office/drawing/2014/main" id="{00000000-0008-0000-0100-0000A6000000}"/>
            </a:ext>
          </a:extLst>
        </xdr:cNvPr>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78196</xdr:rowOff>
    </xdr:from>
    <xdr:to>
      <xdr:col>24</xdr:col>
      <xdr:colOff>114300</xdr:colOff>
      <xdr:row>65</xdr:row>
      <xdr:rowOff>8346</xdr:rowOff>
    </xdr:to>
    <xdr:sp macro="" textlink="">
      <xdr:nvSpPr>
        <xdr:cNvPr id="172" name="楕円 171">
          <a:extLst>
            <a:ext uri="{FF2B5EF4-FFF2-40B4-BE49-F238E27FC236}">
              <a16:creationId xmlns:a16="http://schemas.microsoft.com/office/drawing/2014/main" id="{00000000-0008-0000-0100-0000AC000000}"/>
            </a:ext>
          </a:extLst>
        </xdr:cNvPr>
        <xdr:cNvSpPr/>
      </xdr:nvSpPr>
      <xdr:spPr>
        <a:xfrm>
          <a:off x="45847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164573</xdr:rowOff>
    </xdr:from>
    <xdr:ext cx="340478" cy="259045"/>
    <xdr:sp macro="" textlink="">
      <xdr:nvSpPr>
        <xdr:cNvPr id="173" name="【橋りょう・トンネル】&#10;有形固定資産減価償却率該当値テキスト">
          <a:extLst>
            <a:ext uri="{FF2B5EF4-FFF2-40B4-BE49-F238E27FC236}">
              <a16:creationId xmlns:a16="http://schemas.microsoft.com/office/drawing/2014/main" id="{00000000-0008-0000-0100-0000AD000000}"/>
            </a:ext>
          </a:extLst>
        </xdr:cNvPr>
        <xdr:cNvSpPr txBox="1"/>
      </xdr:nvSpPr>
      <xdr:spPr>
        <a:xfrm>
          <a:off x="4673600" y="109659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16708</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00000000-0008-0000-0100-0000AE000000}"/>
            </a:ext>
          </a:extLst>
        </xdr:cNvPr>
        <xdr:cNvSpPr txBox="1"/>
      </xdr:nvSpPr>
      <xdr:spPr>
        <a:xfrm>
          <a:off x="35820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57530</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00000000-0008-0000-0100-0000AF000000}"/>
            </a:ext>
          </a:extLst>
        </xdr:cNvPr>
        <xdr:cNvSpPr txBox="1"/>
      </xdr:nvSpPr>
      <xdr:spPr>
        <a:xfrm>
          <a:off x="2705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176" name="n_3aveValue【橋りょう・トンネル】&#10;有形固定資産減価償却率">
          <a:extLst>
            <a:ext uri="{FF2B5EF4-FFF2-40B4-BE49-F238E27FC236}">
              <a16:creationId xmlns:a16="http://schemas.microsoft.com/office/drawing/2014/main" id="{00000000-0008-0000-0100-0000B0000000}"/>
            </a:ext>
          </a:extLst>
        </xdr:cNvPr>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id="{00000000-0008-0000-0100-0000B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a:extLst>
            <a:ext uri="{FF2B5EF4-FFF2-40B4-BE49-F238E27FC236}">
              <a16:creationId xmlns:a16="http://schemas.microsoft.com/office/drawing/2014/main" id="{00000000-0008-0000-0100-0000B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a:extLst>
            <a:ext uri="{FF2B5EF4-FFF2-40B4-BE49-F238E27FC236}">
              <a16:creationId xmlns:a16="http://schemas.microsoft.com/office/drawing/2014/main" id="{00000000-0008-0000-0100-0000B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a:extLst>
            <a:ext uri="{FF2B5EF4-FFF2-40B4-BE49-F238E27FC236}">
              <a16:creationId xmlns:a16="http://schemas.microsoft.com/office/drawing/2014/main" id="{00000000-0008-0000-0100-0000B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a:extLst>
            <a:ext uri="{FF2B5EF4-FFF2-40B4-BE49-F238E27FC236}">
              <a16:creationId xmlns:a16="http://schemas.microsoft.com/office/drawing/2014/main" id="{00000000-0008-0000-0100-0000B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a:extLst>
            <a:ext uri="{FF2B5EF4-FFF2-40B4-BE49-F238E27FC236}">
              <a16:creationId xmlns:a16="http://schemas.microsoft.com/office/drawing/2014/main" id="{00000000-0008-0000-0100-0000B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a:extLst>
            <a:ext uri="{FF2B5EF4-FFF2-40B4-BE49-F238E27FC236}">
              <a16:creationId xmlns:a16="http://schemas.microsoft.com/office/drawing/2014/main" id="{00000000-0008-0000-0100-0000B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a:extLst>
            <a:ext uri="{FF2B5EF4-FFF2-40B4-BE49-F238E27FC236}">
              <a16:creationId xmlns:a16="http://schemas.microsoft.com/office/drawing/2014/main" id="{00000000-0008-0000-0100-0000C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01" name="【橋りょう・トンネル】&#10;一人当たり有形固定資産（償却資産）額最小値テキスト">
          <a:extLst>
            <a:ext uri="{FF2B5EF4-FFF2-40B4-BE49-F238E27FC236}">
              <a16:creationId xmlns:a16="http://schemas.microsoft.com/office/drawing/2014/main" id="{00000000-0008-0000-0100-0000C9000000}"/>
            </a:ext>
          </a:extLst>
        </xdr:cNvPr>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03" name="【橋りょう・トンネル】&#10;一人当たり有形固定資産（償却資産）額最大値テキスト">
          <a:extLst>
            <a:ext uri="{FF2B5EF4-FFF2-40B4-BE49-F238E27FC236}">
              <a16:creationId xmlns:a16="http://schemas.microsoft.com/office/drawing/2014/main" id="{00000000-0008-0000-0100-0000CB000000}"/>
            </a:ext>
          </a:extLst>
        </xdr:cNvPr>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3,629,470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40149</xdr:rowOff>
    </xdr:from>
    <xdr:ext cx="599010" cy="259045"/>
    <xdr:sp macro="" textlink="">
      <xdr:nvSpPr>
        <xdr:cNvPr id="205" name="【橋りょう・トンネル】&#10;一人当たり有形固定資産（償却資産）額平均値テキスト">
          <a:extLst>
            <a:ext uri="{FF2B5EF4-FFF2-40B4-BE49-F238E27FC236}">
              <a16:creationId xmlns:a16="http://schemas.microsoft.com/office/drawing/2014/main" id="{00000000-0008-0000-0100-0000CD000000}"/>
            </a:ext>
          </a:extLst>
        </xdr:cNvPr>
        <xdr:cNvSpPr txBox="1"/>
      </xdr:nvSpPr>
      <xdr:spPr>
        <a:xfrm>
          <a:off x="10515600" y="10670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06" name="フローチャート: 判断 205">
          <a:extLst>
            <a:ext uri="{FF2B5EF4-FFF2-40B4-BE49-F238E27FC236}">
              <a16:creationId xmlns:a16="http://schemas.microsoft.com/office/drawing/2014/main" id="{00000000-0008-0000-0100-0000CE000000}"/>
            </a:ext>
          </a:extLst>
        </xdr:cNvPr>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07" name="フローチャート: 判断 206">
          <a:extLst>
            <a:ext uri="{FF2B5EF4-FFF2-40B4-BE49-F238E27FC236}">
              <a16:creationId xmlns:a16="http://schemas.microsoft.com/office/drawing/2014/main" id="{00000000-0008-0000-0100-0000CF000000}"/>
            </a:ext>
          </a:extLst>
        </xdr:cNvPr>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08" name="フローチャート: 判断 207">
          <a:extLst>
            <a:ext uri="{FF2B5EF4-FFF2-40B4-BE49-F238E27FC236}">
              <a16:creationId xmlns:a16="http://schemas.microsoft.com/office/drawing/2014/main" id="{00000000-0008-0000-0100-0000D0000000}"/>
            </a:ext>
          </a:extLst>
        </xdr:cNvPr>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09" name="フローチャート: 判断 208">
          <a:extLst>
            <a:ext uri="{FF2B5EF4-FFF2-40B4-BE49-F238E27FC236}">
              <a16:creationId xmlns:a16="http://schemas.microsoft.com/office/drawing/2014/main" id="{00000000-0008-0000-0100-0000D1000000}"/>
            </a:ext>
          </a:extLst>
        </xdr:cNvPr>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25050</xdr:rowOff>
    </xdr:from>
    <xdr:to>
      <xdr:col>55</xdr:col>
      <xdr:colOff>50800</xdr:colOff>
      <xdr:row>64</xdr:row>
      <xdr:rowOff>126650</xdr:rowOff>
    </xdr:to>
    <xdr:sp macro="" textlink="">
      <xdr:nvSpPr>
        <xdr:cNvPr id="215" name="楕円 214">
          <a:extLst>
            <a:ext uri="{FF2B5EF4-FFF2-40B4-BE49-F238E27FC236}">
              <a16:creationId xmlns:a16="http://schemas.microsoft.com/office/drawing/2014/main" id="{00000000-0008-0000-0100-0000D7000000}"/>
            </a:ext>
          </a:extLst>
        </xdr:cNvPr>
        <xdr:cNvSpPr/>
      </xdr:nvSpPr>
      <xdr:spPr>
        <a:xfrm>
          <a:off x="10426700" y="1099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111427</xdr:rowOff>
    </xdr:from>
    <xdr:ext cx="378565" cy="259045"/>
    <xdr:sp macro="" textlink="">
      <xdr:nvSpPr>
        <xdr:cNvPr id="216" name="【橋りょう・トンネル】&#10;一人当たり有形固定資産（償却資産）額該当値テキスト">
          <a:extLst>
            <a:ext uri="{FF2B5EF4-FFF2-40B4-BE49-F238E27FC236}">
              <a16:creationId xmlns:a16="http://schemas.microsoft.com/office/drawing/2014/main" id="{00000000-0008-0000-0100-0000D8000000}"/>
            </a:ext>
          </a:extLst>
        </xdr:cNvPr>
        <xdr:cNvSpPr txBox="1"/>
      </xdr:nvSpPr>
      <xdr:spPr>
        <a:xfrm>
          <a:off x="10515600" y="10912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121464</xdr:rowOff>
    </xdr:from>
    <xdr:ext cx="599010" cy="259045"/>
    <xdr:sp macro="" textlink="">
      <xdr:nvSpPr>
        <xdr:cNvPr id="217" name="n_1aveValue【橋りょう・トンネル】&#10;一人当たり有形固定資産（償却資産）額">
          <a:extLst>
            <a:ext uri="{FF2B5EF4-FFF2-40B4-BE49-F238E27FC236}">
              <a16:creationId xmlns:a16="http://schemas.microsoft.com/office/drawing/2014/main" id="{00000000-0008-0000-0100-0000D9000000}"/>
            </a:ext>
          </a:extLst>
        </xdr:cNvPr>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18" name="n_2aveValue【橋りょう・トンネル】&#10;一人当たり有形固定資産（償却資産）額">
          <a:extLst>
            <a:ext uri="{FF2B5EF4-FFF2-40B4-BE49-F238E27FC236}">
              <a16:creationId xmlns:a16="http://schemas.microsoft.com/office/drawing/2014/main" id="{00000000-0008-0000-0100-0000DA000000}"/>
            </a:ext>
          </a:extLst>
        </xdr:cNvPr>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19" name="n_3aveValue【橋りょう・トンネル】&#10;一人当たり有形固定資産（償却資産）額">
          <a:extLst>
            <a:ext uri="{FF2B5EF4-FFF2-40B4-BE49-F238E27FC236}">
              <a16:creationId xmlns:a16="http://schemas.microsoft.com/office/drawing/2014/main" id="{00000000-0008-0000-0100-0000DB000000}"/>
            </a:ext>
          </a:extLst>
        </xdr:cNvPr>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a:extLst>
            <a:ext uri="{FF2B5EF4-FFF2-40B4-BE49-F238E27FC236}">
              <a16:creationId xmlns:a16="http://schemas.microsoft.com/office/drawing/2014/main" id="{00000000-0008-0000-0100-0000DC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a:extLst>
            <a:ext uri="{FF2B5EF4-FFF2-40B4-BE49-F238E27FC236}">
              <a16:creationId xmlns:a16="http://schemas.microsoft.com/office/drawing/2014/main" id="{00000000-0008-0000-0100-0000DD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a:extLst>
            <a:ext uri="{FF2B5EF4-FFF2-40B4-BE49-F238E27FC236}">
              <a16:creationId xmlns:a16="http://schemas.microsoft.com/office/drawing/2014/main" id="{00000000-0008-0000-0100-0000DE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a:extLst>
            <a:ext uri="{FF2B5EF4-FFF2-40B4-BE49-F238E27FC236}">
              <a16:creationId xmlns:a16="http://schemas.microsoft.com/office/drawing/2014/main" id="{00000000-0008-0000-0100-0000DF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a:extLst>
            <a:ext uri="{FF2B5EF4-FFF2-40B4-BE49-F238E27FC236}">
              <a16:creationId xmlns:a16="http://schemas.microsoft.com/office/drawing/2014/main" id="{00000000-0008-0000-0100-0000E0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a:extLst>
            <a:ext uri="{FF2B5EF4-FFF2-40B4-BE49-F238E27FC236}">
              <a16:creationId xmlns:a16="http://schemas.microsoft.com/office/drawing/2014/main" id="{00000000-0008-0000-0100-0000E1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a:extLst>
            <a:ext uri="{FF2B5EF4-FFF2-40B4-BE49-F238E27FC236}">
              <a16:creationId xmlns:a16="http://schemas.microsoft.com/office/drawing/2014/main" id="{00000000-0008-0000-0100-0000E2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a:extLst>
            <a:ext uri="{FF2B5EF4-FFF2-40B4-BE49-F238E27FC236}">
              <a16:creationId xmlns:a16="http://schemas.microsoft.com/office/drawing/2014/main" id="{00000000-0008-0000-0100-0000E3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a:extLst>
            <a:ext uri="{FF2B5EF4-FFF2-40B4-BE49-F238E27FC236}">
              <a16:creationId xmlns:a16="http://schemas.microsoft.com/office/drawing/2014/main" id="{00000000-0008-0000-0100-0000F3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45" name="【公営住宅】&#10;有形固定資産減価償却率最小値テキスト">
          <a:extLst>
            <a:ext uri="{FF2B5EF4-FFF2-40B4-BE49-F238E27FC236}">
              <a16:creationId xmlns:a16="http://schemas.microsoft.com/office/drawing/2014/main" id="{00000000-0008-0000-0100-0000F5000000}"/>
            </a:ext>
          </a:extLst>
        </xdr:cNvPr>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7" name="【公営住宅】&#10;有形固定資産減価償却率最大値テキスト">
          <a:extLst>
            <a:ext uri="{FF2B5EF4-FFF2-40B4-BE49-F238E27FC236}">
              <a16:creationId xmlns:a16="http://schemas.microsoft.com/office/drawing/2014/main" id="{00000000-0008-0000-0100-0000F7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49" name="【公営住宅】&#10;有形固定資産減価償却率平均値テキスト">
          <a:extLst>
            <a:ext uri="{FF2B5EF4-FFF2-40B4-BE49-F238E27FC236}">
              <a16:creationId xmlns:a16="http://schemas.microsoft.com/office/drawing/2014/main" id="{00000000-0008-0000-0100-0000F9000000}"/>
            </a:ext>
          </a:extLst>
        </xdr:cNvPr>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50" name="フローチャート: 判断 249">
          <a:extLst>
            <a:ext uri="{FF2B5EF4-FFF2-40B4-BE49-F238E27FC236}">
              <a16:creationId xmlns:a16="http://schemas.microsoft.com/office/drawing/2014/main" id="{00000000-0008-0000-0100-0000FA000000}"/>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51" name="フローチャート: 判断 250">
          <a:extLst>
            <a:ext uri="{FF2B5EF4-FFF2-40B4-BE49-F238E27FC236}">
              <a16:creationId xmlns:a16="http://schemas.microsoft.com/office/drawing/2014/main" id="{00000000-0008-0000-0100-0000FB000000}"/>
            </a:ext>
          </a:extLst>
        </xdr:cNvPr>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52" name="フローチャート: 判断 251">
          <a:extLst>
            <a:ext uri="{FF2B5EF4-FFF2-40B4-BE49-F238E27FC236}">
              <a16:creationId xmlns:a16="http://schemas.microsoft.com/office/drawing/2014/main" id="{00000000-0008-0000-0100-0000FC000000}"/>
            </a:ext>
          </a:extLst>
        </xdr:cNvPr>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53" name="フローチャート: 判断 252">
          <a:extLst>
            <a:ext uri="{FF2B5EF4-FFF2-40B4-BE49-F238E27FC236}">
              <a16:creationId xmlns:a16="http://schemas.microsoft.com/office/drawing/2014/main" id="{00000000-0008-0000-0100-0000FD000000}"/>
            </a:ext>
          </a:extLst>
        </xdr:cNvPr>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111125</xdr:rowOff>
    </xdr:from>
    <xdr:to>
      <xdr:col>24</xdr:col>
      <xdr:colOff>114300</xdr:colOff>
      <xdr:row>83</xdr:row>
      <xdr:rowOff>41275</xdr:rowOff>
    </xdr:to>
    <xdr:sp macro="" textlink="">
      <xdr:nvSpPr>
        <xdr:cNvPr id="259" name="楕円 258">
          <a:extLst>
            <a:ext uri="{FF2B5EF4-FFF2-40B4-BE49-F238E27FC236}">
              <a16:creationId xmlns:a16="http://schemas.microsoft.com/office/drawing/2014/main" id="{00000000-0008-0000-0100-000003010000}"/>
            </a:ext>
          </a:extLst>
        </xdr:cNvPr>
        <xdr:cNvSpPr/>
      </xdr:nvSpPr>
      <xdr:spPr>
        <a:xfrm>
          <a:off x="45847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89552</xdr:rowOff>
    </xdr:from>
    <xdr:ext cx="405111" cy="259045"/>
    <xdr:sp macro="" textlink="">
      <xdr:nvSpPr>
        <xdr:cNvPr id="260" name="【公営住宅】&#10;有形固定資産減価償却率該当値テキスト">
          <a:extLst>
            <a:ext uri="{FF2B5EF4-FFF2-40B4-BE49-F238E27FC236}">
              <a16:creationId xmlns:a16="http://schemas.microsoft.com/office/drawing/2014/main" id="{00000000-0008-0000-0100-000004010000}"/>
            </a:ext>
          </a:extLst>
        </xdr:cNvPr>
        <xdr:cNvSpPr txBox="1"/>
      </xdr:nvSpPr>
      <xdr:spPr>
        <a:xfrm>
          <a:off x="4673600"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158750</xdr:rowOff>
    </xdr:from>
    <xdr:to>
      <xdr:col>20</xdr:col>
      <xdr:colOff>38100</xdr:colOff>
      <xdr:row>83</xdr:row>
      <xdr:rowOff>88900</xdr:rowOff>
    </xdr:to>
    <xdr:sp macro="" textlink="">
      <xdr:nvSpPr>
        <xdr:cNvPr id="261" name="楕円 260">
          <a:extLst>
            <a:ext uri="{FF2B5EF4-FFF2-40B4-BE49-F238E27FC236}">
              <a16:creationId xmlns:a16="http://schemas.microsoft.com/office/drawing/2014/main" id="{00000000-0008-0000-0100-000005010000}"/>
            </a:ext>
          </a:extLst>
        </xdr:cNvPr>
        <xdr:cNvSpPr/>
      </xdr:nvSpPr>
      <xdr:spPr>
        <a:xfrm>
          <a:off x="3746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161925</xdr:rowOff>
    </xdr:from>
    <xdr:to>
      <xdr:col>24</xdr:col>
      <xdr:colOff>63500</xdr:colOff>
      <xdr:row>83</xdr:row>
      <xdr:rowOff>38100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flipV="1">
          <a:off x="3797300" y="142208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34925</xdr:rowOff>
    </xdr:from>
    <xdr:to>
      <xdr:col>15</xdr:col>
      <xdr:colOff>101600</xdr:colOff>
      <xdr:row>83</xdr:row>
      <xdr:rowOff>136525</xdr:rowOff>
    </xdr:to>
    <xdr:sp macro="" textlink="">
      <xdr:nvSpPr>
        <xdr:cNvPr id="263" name="楕円 262">
          <a:extLst>
            <a:ext uri="{FF2B5EF4-FFF2-40B4-BE49-F238E27FC236}">
              <a16:creationId xmlns:a16="http://schemas.microsoft.com/office/drawing/2014/main" id="{00000000-0008-0000-0100-000007010000}"/>
            </a:ext>
          </a:extLst>
        </xdr:cNvPr>
        <xdr:cNvSpPr/>
      </xdr:nvSpPr>
      <xdr:spPr>
        <a:xfrm>
          <a:off x="2857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38100</xdr:rowOff>
    </xdr:from>
    <xdr:to>
      <xdr:col>19</xdr:col>
      <xdr:colOff>177800</xdr:colOff>
      <xdr:row>83</xdr:row>
      <xdr:rowOff>85725</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flipV="1">
          <a:off x="2908300" y="142684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73041</xdr:rowOff>
    </xdr:from>
    <xdr:ext cx="405111" cy="259045"/>
    <xdr:sp macro="" textlink="">
      <xdr:nvSpPr>
        <xdr:cNvPr id="265" name="n_1aveValue【公営住宅】&#10;有形固定資産減価償却率">
          <a:extLst>
            <a:ext uri="{FF2B5EF4-FFF2-40B4-BE49-F238E27FC236}">
              <a16:creationId xmlns:a16="http://schemas.microsoft.com/office/drawing/2014/main" id="{00000000-0008-0000-0100-000009010000}"/>
            </a:ext>
          </a:extLst>
        </xdr:cNvPr>
        <xdr:cNvSpPr txBox="1"/>
      </xdr:nvSpPr>
      <xdr:spPr>
        <a:xfrm>
          <a:off x="35820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82566</xdr:rowOff>
    </xdr:from>
    <xdr:ext cx="405111" cy="259045"/>
    <xdr:sp macro="" textlink="">
      <xdr:nvSpPr>
        <xdr:cNvPr id="266" name="n_2aveValue【公営住宅】&#10;有形固定資産減価償却率">
          <a:extLst>
            <a:ext uri="{FF2B5EF4-FFF2-40B4-BE49-F238E27FC236}">
              <a16:creationId xmlns:a16="http://schemas.microsoft.com/office/drawing/2014/main" id="{00000000-0008-0000-0100-00000A010000}"/>
            </a:ext>
          </a:extLst>
        </xdr:cNvPr>
        <xdr:cNvSpPr txBox="1"/>
      </xdr:nvSpPr>
      <xdr:spPr>
        <a:xfrm>
          <a:off x="2705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97807</xdr:rowOff>
    </xdr:from>
    <xdr:ext cx="405111" cy="259045"/>
    <xdr:sp macro="" textlink="">
      <xdr:nvSpPr>
        <xdr:cNvPr id="267" name="n_3aveValue【公営住宅】&#10;有形固定資産減価償却率">
          <a:extLst>
            <a:ext uri="{FF2B5EF4-FFF2-40B4-BE49-F238E27FC236}">
              <a16:creationId xmlns:a16="http://schemas.microsoft.com/office/drawing/2014/main" id="{00000000-0008-0000-0100-00000B010000}"/>
            </a:ext>
          </a:extLst>
        </xdr:cNvPr>
        <xdr:cNvSpPr txBox="1"/>
      </xdr:nvSpPr>
      <xdr:spPr>
        <a:xfrm>
          <a:off x="1816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80027</xdr:rowOff>
    </xdr:from>
    <xdr:ext cx="405111" cy="259045"/>
    <xdr:sp macro="" textlink="">
      <xdr:nvSpPr>
        <xdr:cNvPr id="268" name="n_1mainValue【公営住宅】&#10;有形固定資産減価償却率">
          <a:extLst>
            <a:ext uri="{FF2B5EF4-FFF2-40B4-BE49-F238E27FC236}">
              <a16:creationId xmlns:a16="http://schemas.microsoft.com/office/drawing/2014/main" id="{00000000-0008-0000-0100-00000C010000}"/>
            </a:ext>
          </a:extLst>
        </xdr:cNvPr>
        <xdr:cNvSpPr txBox="1"/>
      </xdr:nvSpPr>
      <xdr:spPr>
        <a:xfrm>
          <a:off x="3582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127652</xdr:rowOff>
    </xdr:from>
    <xdr:ext cx="405111" cy="259045"/>
    <xdr:sp macro="" textlink="">
      <xdr:nvSpPr>
        <xdr:cNvPr id="269" name="n_2mainValue【公営住宅】&#10;有形固定資産減価償却率">
          <a:extLst>
            <a:ext uri="{FF2B5EF4-FFF2-40B4-BE49-F238E27FC236}">
              <a16:creationId xmlns:a16="http://schemas.microsoft.com/office/drawing/2014/main" id="{00000000-0008-0000-0100-00000D010000}"/>
            </a:ext>
          </a:extLst>
        </xdr:cNvPr>
        <xdr:cNvSpPr txBox="1"/>
      </xdr:nvSpPr>
      <xdr:spPr>
        <a:xfrm>
          <a:off x="27057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a:extLst>
            <a:ext uri="{FF2B5EF4-FFF2-40B4-BE49-F238E27FC236}">
              <a16:creationId xmlns:a16="http://schemas.microsoft.com/office/drawing/2014/main" id="{00000000-0008-0000-0100-00002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294" name="【公営住宅】&#10;一人当たり面積最小値テキスト">
          <a:extLst>
            <a:ext uri="{FF2B5EF4-FFF2-40B4-BE49-F238E27FC236}">
              <a16:creationId xmlns:a16="http://schemas.microsoft.com/office/drawing/2014/main" id="{00000000-0008-0000-0100-000026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296" name="【公営住宅】&#10;一人当たり面積最大値テキスト">
          <a:extLst>
            <a:ext uri="{FF2B5EF4-FFF2-40B4-BE49-F238E27FC236}">
              <a16:creationId xmlns:a16="http://schemas.microsoft.com/office/drawing/2014/main" id="{00000000-0008-0000-0100-000028010000}"/>
            </a:ext>
          </a:extLst>
        </xdr:cNvPr>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86568</xdr:rowOff>
    </xdr:from>
    <xdr:ext cx="469744" cy="259045"/>
    <xdr:sp macro="" textlink="">
      <xdr:nvSpPr>
        <xdr:cNvPr id="298" name="【公営住宅】&#10;一人当たり面積平均値テキスト">
          <a:extLst>
            <a:ext uri="{FF2B5EF4-FFF2-40B4-BE49-F238E27FC236}">
              <a16:creationId xmlns:a16="http://schemas.microsoft.com/office/drawing/2014/main" id="{00000000-0008-0000-0100-00002A010000}"/>
            </a:ext>
          </a:extLst>
        </xdr:cNvPr>
        <xdr:cNvSpPr txBox="1"/>
      </xdr:nvSpPr>
      <xdr:spPr>
        <a:xfrm>
          <a:off x="10515600" y="1431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01" name="フローチャート: 判断 300">
          <a:extLst>
            <a:ext uri="{FF2B5EF4-FFF2-40B4-BE49-F238E27FC236}">
              <a16:creationId xmlns:a16="http://schemas.microsoft.com/office/drawing/2014/main" id="{00000000-0008-0000-0100-00002D010000}"/>
            </a:ext>
          </a:extLst>
        </xdr:cNvPr>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02" name="フローチャート: 判断 301">
          <a:extLst>
            <a:ext uri="{FF2B5EF4-FFF2-40B4-BE49-F238E27FC236}">
              <a16:creationId xmlns:a16="http://schemas.microsoft.com/office/drawing/2014/main" id="{00000000-0008-0000-0100-00002E010000}"/>
            </a:ext>
          </a:extLst>
        </xdr:cNvPr>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90742</xdr:rowOff>
    </xdr:from>
    <xdr:to>
      <xdr:col>55</xdr:col>
      <xdr:colOff>50800</xdr:colOff>
      <xdr:row>86</xdr:row>
      <xdr:rowOff>20892</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0426700" y="1466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69169</xdr:rowOff>
    </xdr:from>
    <xdr:ext cx="469744" cy="259045"/>
    <xdr:sp macro="" textlink="">
      <xdr:nvSpPr>
        <xdr:cNvPr id="309" name="【公営住宅】&#10;一人当たり面積該当値テキスト">
          <a:extLst>
            <a:ext uri="{FF2B5EF4-FFF2-40B4-BE49-F238E27FC236}">
              <a16:creationId xmlns:a16="http://schemas.microsoft.com/office/drawing/2014/main" id="{00000000-0008-0000-0100-000035010000}"/>
            </a:ext>
          </a:extLst>
        </xdr:cNvPr>
        <xdr:cNvSpPr txBox="1"/>
      </xdr:nvSpPr>
      <xdr:spPr>
        <a:xfrm>
          <a:off x="10515600" y="1464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90170</xdr:rowOff>
    </xdr:from>
    <xdr:to>
      <xdr:col>50</xdr:col>
      <xdr:colOff>165100</xdr:colOff>
      <xdr:row>86</xdr:row>
      <xdr:rowOff>20320</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9588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140970</xdr:rowOff>
    </xdr:from>
    <xdr:to>
      <xdr:col>55</xdr:col>
      <xdr:colOff>0</xdr:colOff>
      <xdr:row>85</xdr:row>
      <xdr:rowOff>141542</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9639300" y="14714220"/>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87122</xdr:rowOff>
    </xdr:from>
    <xdr:to>
      <xdr:col>46</xdr:col>
      <xdr:colOff>38100</xdr:colOff>
      <xdr:row>86</xdr:row>
      <xdr:rowOff>17272</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86995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137922</xdr:rowOff>
    </xdr:from>
    <xdr:to>
      <xdr:col>50</xdr:col>
      <xdr:colOff>114300</xdr:colOff>
      <xdr:row>85</xdr:row>
      <xdr:rowOff>140970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8750300" y="1471117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21035</xdr:rowOff>
    </xdr:from>
    <xdr:ext cx="469744" cy="259045"/>
    <xdr:sp macro="" textlink="">
      <xdr:nvSpPr>
        <xdr:cNvPr id="314" name="n_1aveValue【公営住宅】&#10;一人当たり面積">
          <a:extLst>
            <a:ext uri="{FF2B5EF4-FFF2-40B4-BE49-F238E27FC236}">
              <a16:creationId xmlns:a16="http://schemas.microsoft.com/office/drawing/2014/main" id="{00000000-0008-0000-0100-00003A010000}"/>
            </a:ext>
          </a:extLst>
        </xdr:cNvPr>
        <xdr:cNvSpPr txBox="1"/>
      </xdr:nvSpPr>
      <xdr:spPr>
        <a:xfrm>
          <a:off x="93917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49040</xdr:rowOff>
    </xdr:from>
    <xdr:ext cx="469744" cy="259045"/>
    <xdr:sp macro="" textlink="">
      <xdr:nvSpPr>
        <xdr:cNvPr id="315" name="n_2aveValue【公営住宅】&#10;一人当たり面積">
          <a:extLst>
            <a:ext uri="{FF2B5EF4-FFF2-40B4-BE49-F238E27FC236}">
              <a16:creationId xmlns:a16="http://schemas.microsoft.com/office/drawing/2014/main" id="{00000000-0008-0000-0100-00003B010000}"/>
            </a:ext>
          </a:extLst>
        </xdr:cNvPr>
        <xdr:cNvSpPr txBox="1"/>
      </xdr:nvSpPr>
      <xdr:spPr>
        <a:xfrm>
          <a:off x="8515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16" name="n_3aveValue【公営住宅】&#10;一人当たり面積">
          <a:extLst>
            <a:ext uri="{FF2B5EF4-FFF2-40B4-BE49-F238E27FC236}">
              <a16:creationId xmlns:a16="http://schemas.microsoft.com/office/drawing/2014/main" id="{00000000-0008-0000-0100-00003C010000}"/>
            </a:ext>
          </a:extLst>
        </xdr:cNvPr>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11447</xdr:rowOff>
    </xdr:from>
    <xdr:ext cx="469744" cy="259045"/>
    <xdr:sp macro="" textlink="">
      <xdr:nvSpPr>
        <xdr:cNvPr id="317" name="n_1mainValue【公営住宅】&#10;一人当たり面積">
          <a:extLst>
            <a:ext uri="{FF2B5EF4-FFF2-40B4-BE49-F238E27FC236}">
              <a16:creationId xmlns:a16="http://schemas.microsoft.com/office/drawing/2014/main" id="{00000000-0008-0000-0100-00003D010000}"/>
            </a:ext>
          </a:extLst>
        </xdr:cNvPr>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8399</xdr:rowOff>
    </xdr:from>
    <xdr:ext cx="469744" cy="259045"/>
    <xdr:sp macro="" textlink="">
      <xdr:nvSpPr>
        <xdr:cNvPr id="318" name="n_2mainValue【公営住宅】&#10;一人当たり面積">
          <a:extLst>
            <a:ext uri="{FF2B5EF4-FFF2-40B4-BE49-F238E27FC236}">
              <a16:creationId xmlns:a16="http://schemas.microsoft.com/office/drawing/2014/main" id="{00000000-0008-0000-0100-00003E010000}"/>
            </a:ext>
          </a:extLst>
        </xdr:cNvPr>
        <xdr:cNvSpPr txBox="1"/>
      </xdr:nvSpPr>
      <xdr:spPr>
        <a:xfrm>
          <a:off x="8515427" y="1475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a:extLst>
            <a:ext uri="{FF2B5EF4-FFF2-40B4-BE49-F238E27FC236}">
              <a16:creationId xmlns:a16="http://schemas.microsoft.com/office/drawing/2014/main" id="{00000000-0008-0000-0100-00004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a:extLst>
            <a:ext uri="{FF2B5EF4-FFF2-40B4-BE49-F238E27FC236}">
              <a16:creationId xmlns:a16="http://schemas.microsoft.com/office/drawing/2014/main" id="{00000000-0008-0000-0100-00005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a:extLst>
            <a:ext uri="{FF2B5EF4-FFF2-40B4-BE49-F238E27FC236}">
              <a16:creationId xmlns:a16="http://schemas.microsoft.com/office/drawing/2014/main" id="{00000000-0008-0000-0100-00005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a:extLst>
            <a:ext uri="{FF2B5EF4-FFF2-40B4-BE49-F238E27FC236}">
              <a16:creationId xmlns:a16="http://schemas.microsoft.com/office/drawing/2014/main" id="{00000000-0008-0000-0100-00005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a:extLst>
            <a:ext uri="{FF2B5EF4-FFF2-40B4-BE49-F238E27FC236}">
              <a16:creationId xmlns:a16="http://schemas.microsoft.com/office/drawing/2014/main" id="{00000000-0008-0000-0100-00006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61" name="【認定こども園・幼稚園・保育所】&#10;有形固定資産減価償却率最小値テキスト">
          <a:extLst>
            <a:ext uri="{FF2B5EF4-FFF2-40B4-BE49-F238E27FC236}">
              <a16:creationId xmlns:a16="http://schemas.microsoft.com/office/drawing/2014/main" id="{00000000-0008-0000-0100-000069010000}"/>
            </a:ext>
          </a:extLst>
        </xdr:cNvPr>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3" name="【認定こども園・幼稚園・保育所】&#10;有形固定資産減価償却率最大値テキスト">
          <a:extLst>
            <a:ext uri="{FF2B5EF4-FFF2-40B4-BE49-F238E27FC236}">
              <a16:creationId xmlns:a16="http://schemas.microsoft.com/office/drawing/2014/main" id="{00000000-0008-0000-0100-00006B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65" name="【認定こども園・幼稚園・保育所】&#10;有形固定資産減価償却率平均値テキスト">
          <a:extLst>
            <a:ext uri="{FF2B5EF4-FFF2-40B4-BE49-F238E27FC236}">
              <a16:creationId xmlns:a16="http://schemas.microsoft.com/office/drawing/2014/main" id="{00000000-0008-0000-0100-00006D010000}"/>
            </a:ext>
          </a:extLst>
        </xdr:cNvPr>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66" name="フローチャート: 判断 365">
          <a:extLst>
            <a:ext uri="{FF2B5EF4-FFF2-40B4-BE49-F238E27FC236}">
              <a16:creationId xmlns:a16="http://schemas.microsoft.com/office/drawing/2014/main" id="{00000000-0008-0000-0100-00006E010000}"/>
            </a:ext>
          </a:extLst>
        </xdr:cNvPr>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67" name="フローチャート: 判断 366">
          <a:extLst>
            <a:ext uri="{FF2B5EF4-FFF2-40B4-BE49-F238E27FC236}">
              <a16:creationId xmlns:a16="http://schemas.microsoft.com/office/drawing/2014/main" id="{00000000-0008-0000-0100-00006F010000}"/>
            </a:ext>
          </a:extLst>
        </xdr:cNvPr>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68" name="フローチャート: 判断 367">
          <a:extLst>
            <a:ext uri="{FF2B5EF4-FFF2-40B4-BE49-F238E27FC236}">
              <a16:creationId xmlns:a16="http://schemas.microsoft.com/office/drawing/2014/main" id="{00000000-0008-0000-0100-000070010000}"/>
            </a:ext>
          </a:extLst>
        </xdr:cNvPr>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369" name="フローチャート: 判断 368">
          <a:extLst>
            <a:ext uri="{FF2B5EF4-FFF2-40B4-BE49-F238E27FC236}">
              <a16:creationId xmlns:a16="http://schemas.microsoft.com/office/drawing/2014/main" id="{00000000-0008-0000-0100-000071010000}"/>
            </a:ext>
          </a:extLst>
        </xdr:cNvPr>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38463</xdr:rowOff>
    </xdr:from>
    <xdr:to>
      <xdr:col>85</xdr:col>
      <xdr:colOff>177800</xdr:colOff>
      <xdr:row>37</xdr:row>
      <xdr:rowOff>140063</xdr:rowOff>
    </xdr:to>
    <xdr:sp macro="" textlink="">
      <xdr:nvSpPr>
        <xdr:cNvPr id="375" name="楕円 374">
          <a:extLst>
            <a:ext uri="{FF2B5EF4-FFF2-40B4-BE49-F238E27FC236}">
              <a16:creationId xmlns:a16="http://schemas.microsoft.com/office/drawing/2014/main" id="{00000000-0008-0000-0100-000077010000}"/>
            </a:ext>
          </a:extLst>
        </xdr:cNvPr>
        <xdr:cNvSpPr/>
      </xdr:nvSpPr>
      <xdr:spPr>
        <a:xfrm>
          <a:off x="162687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61340</xdr:rowOff>
    </xdr:from>
    <xdr:ext cx="405111" cy="259045"/>
    <xdr:sp macro="" textlink="">
      <xdr:nvSpPr>
        <xdr:cNvPr id="376" name="【認定こども園・幼稚園・保育所】&#10;有形固定資産減価償却率該当値テキスト">
          <a:extLst>
            <a:ext uri="{FF2B5EF4-FFF2-40B4-BE49-F238E27FC236}">
              <a16:creationId xmlns:a16="http://schemas.microsoft.com/office/drawing/2014/main" id="{00000000-0008-0000-0100-000078010000}"/>
            </a:ext>
          </a:extLst>
        </xdr:cNvPr>
        <xdr:cNvSpPr txBox="1"/>
      </xdr:nvSpPr>
      <xdr:spPr>
        <a:xfrm>
          <a:off x="16357600" y="623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80917</xdr:rowOff>
    </xdr:from>
    <xdr:to>
      <xdr:col>81</xdr:col>
      <xdr:colOff>101600</xdr:colOff>
      <xdr:row>38</xdr:row>
      <xdr:rowOff>11068</xdr:rowOff>
    </xdr:to>
    <xdr:sp macro="" textlink="">
      <xdr:nvSpPr>
        <xdr:cNvPr id="377" name="楕円 376">
          <a:extLst>
            <a:ext uri="{FF2B5EF4-FFF2-40B4-BE49-F238E27FC236}">
              <a16:creationId xmlns:a16="http://schemas.microsoft.com/office/drawing/2014/main" id="{00000000-0008-0000-0100-000079010000}"/>
            </a:ext>
          </a:extLst>
        </xdr:cNvPr>
        <xdr:cNvSpPr/>
      </xdr:nvSpPr>
      <xdr:spPr>
        <a:xfrm>
          <a:off x="15430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89263</xdr:rowOff>
    </xdr:from>
    <xdr:to>
      <xdr:col>85</xdr:col>
      <xdr:colOff>127000</xdr:colOff>
      <xdr:row>37</xdr:row>
      <xdr:rowOff>131717</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flipV="1">
          <a:off x="15481300" y="643291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108676</xdr:rowOff>
    </xdr:from>
    <xdr:to>
      <xdr:col>76</xdr:col>
      <xdr:colOff>165100</xdr:colOff>
      <xdr:row>38</xdr:row>
      <xdr:rowOff>38826</xdr:rowOff>
    </xdr:to>
    <xdr:sp macro="" textlink="">
      <xdr:nvSpPr>
        <xdr:cNvPr id="379" name="楕円 378">
          <a:extLst>
            <a:ext uri="{FF2B5EF4-FFF2-40B4-BE49-F238E27FC236}">
              <a16:creationId xmlns:a16="http://schemas.microsoft.com/office/drawing/2014/main" id="{00000000-0008-0000-0100-00007B010000}"/>
            </a:ext>
          </a:extLst>
        </xdr:cNvPr>
        <xdr:cNvSpPr/>
      </xdr:nvSpPr>
      <xdr:spPr>
        <a:xfrm>
          <a:off x="14541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131717</xdr:rowOff>
    </xdr:from>
    <xdr:to>
      <xdr:col>81</xdr:col>
      <xdr:colOff>50800</xdr:colOff>
      <xdr:row>37</xdr:row>
      <xdr:rowOff>159476</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flipV="1">
          <a:off x="14592300" y="647536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17797</xdr:rowOff>
    </xdr:from>
    <xdr:ext cx="405111" cy="259045"/>
    <xdr:sp macro="" textlink="">
      <xdr:nvSpPr>
        <xdr:cNvPr id="381" name="n_1aveValue【認定こども園・幼稚園・保育所】&#10;有形固定資産減価償却率">
          <a:extLst>
            <a:ext uri="{FF2B5EF4-FFF2-40B4-BE49-F238E27FC236}">
              <a16:creationId xmlns:a16="http://schemas.microsoft.com/office/drawing/2014/main" id="{00000000-0008-0000-0100-00007D010000}"/>
            </a:ext>
          </a:extLst>
        </xdr:cNvPr>
        <xdr:cNvSpPr txBox="1"/>
      </xdr:nvSpPr>
      <xdr:spPr>
        <a:xfrm>
          <a:off x="15266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171285</xdr:rowOff>
    </xdr:from>
    <xdr:ext cx="405111" cy="259045"/>
    <xdr:sp macro="" textlink="">
      <xdr:nvSpPr>
        <xdr:cNvPr id="382" name="n_2aveValue【認定こども園・幼稚園・保育所】&#10;有形固定資産減価償却率">
          <a:extLst>
            <a:ext uri="{FF2B5EF4-FFF2-40B4-BE49-F238E27FC236}">
              <a16:creationId xmlns:a16="http://schemas.microsoft.com/office/drawing/2014/main" id="{00000000-0008-0000-0100-00007E010000}"/>
            </a:ext>
          </a:extLst>
        </xdr:cNvPr>
        <xdr:cNvSpPr txBox="1"/>
      </xdr:nvSpPr>
      <xdr:spPr>
        <a:xfrm>
          <a:off x="14389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383" name="n_3aveValue【認定こども園・幼稚園・保育所】&#10;有形固定資産減価償却率">
          <a:extLst>
            <a:ext uri="{FF2B5EF4-FFF2-40B4-BE49-F238E27FC236}">
              <a16:creationId xmlns:a16="http://schemas.microsoft.com/office/drawing/2014/main" id="{00000000-0008-0000-0100-00007F010000}"/>
            </a:ext>
          </a:extLst>
        </xdr:cNvPr>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2194</xdr:rowOff>
    </xdr:from>
    <xdr:ext cx="405111" cy="259045"/>
    <xdr:sp macro="" textlink="">
      <xdr:nvSpPr>
        <xdr:cNvPr id="384" name="n_1mainValue【認定こども園・幼稚園・保育所】&#10;有形固定資産減価償却率">
          <a:extLst>
            <a:ext uri="{FF2B5EF4-FFF2-40B4-BE49-F238E27FC236}">
              <a16:creationId xmlns:a16="http://schemas.microsoft.com/office/drawing/2014/main" id="{00000000-0008-0000-0100-000080010000}"/>
            </a:ext>
          </a:extLst>
        </xdr:cNvPr>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29953</xdr:rowOff>
    </xdr:from>
    <xdr:ext cx="405111" cy="259045"/>
    <xdr:sp macro="" textlink="">
      <xdr:nvSpPr>
        <xdr:cNvPr id="385" name="n_2mainValue【認定こども園・幼稚園・保育所】&#10;有形固定資産減価償却率">
          <a:extLst>
            <a:ext uri="{FF2B5EF4-FFF2-40B4-BE49-F238E27FC236}">
              <a16:creationId xmlns:a16="http://schemas.microsoft.com/office/drawing/2014/main" id="{00000000-0008-0000-0100-000081010000}"/>
            </a:ext>
          </a:extLst>
        </xdr:cNvPr>
        <xdr:cNvSpPr txBox="1"/>
      </xdr:nvSpPr>
      <xdr:spPr>
        <a:xfrm>
          <a:off x="14389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a:extLst>
            <a:ext uri="{FF2B5EF4-FFF2-40B4-BE49-F238E27FC236}">
              <a16:creationId xmlns:a16="http://schemas.microsoft.com/office/drawing/2014/main" id="{00000000-0008-0000-0100-00009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408" name="【認定こども園・幼稚園・保育所】&#10;一人当たり面積最小値テキスト">
          <a:extLst>
            <a:ext uri="{FF2B5EF4-FFF2-40B4-BE49-F238E27FC236}">
              <a16:creationId xmlns:a16="http://schemas.microsoft.com/office/drawing/2014/main" id="{00000000-0008-0000-0100-000098010000}"/>
            </a:ext>
          </a:extLst>
        </xdr:cNvPr>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410" name="【認定こども園・幼稚園・保育所】&#10;一人当たり面積最大値テキスト">
          <a:extLst>
            <a:ext uri="{FF2B5EF4-FFF2-40B4-BE49-F238E27FC236}">
              <a16:creationId xmlns:a16="http://schemas.microsoft.com/office/drawing/2014/main" id="{00000000-0008-0000-0100-00009A010000}"/>
            </a:ext>
          </a:extLst>
        </xdr:cNvPr>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113555</xdr:rowOff>
    </xdr:from>
    <xdr:ext cx="469744" cy="259045"/>
    <xdr:sp macro="" textlink="">
      <xdr:nvSpPr>
        <xdr:cNvPr id="412" name="【認定こども園・幼稚園・保育所】&#10;一人当たり面積平均値テキスト">
          <a:extLst>
            <a:ext uri="{FF2B5EF4-FFF2-40B4-BE49-F238E27FC236}">
              <a16:creationId xmlns:a16="http://schemas.microsoft.com/office/drawing/2014/main" id="{00000000-0008-0000-0100-00009C010000}"/>
            </a:ext>
          </a:extLst>
        </xdr:cNvPr>
        <xdr:cNvSpPr txBox="1"/>
      </xdr:nvSpPr>
      <xdr:spPr>
        <a:xfrm>
          <a:off x="22199600" y="645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66548</xdr:rowOff>
    </xdr:from>
    <xdr:to>
      <xdr:col>116</xdr:col>
      <xdr:colOff>114300</xdr:colOff>
      <xdr:row>37</xdr:row>
      <xdr:rowOff>168148</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22110700" y="641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89425</xdr:rowOff>
    </xdr:from>
    <xdr:ext cx="469744" cy="259045"/>
    <xdr:sp macro="" textlink="">
      <xdr:nvSpPr>
        <xdr:cNvPr id="423" name="【認定こども園・幼稚園・保育所】&#10;一人当たり面積該当値テキスト">
          <a:extLst>
            <a:ext uri="{FF2B5EF4-FFF2-40B4-BE49-F238E27FC236}">
              <a16:creationId xmlns:a16="http://schemas.microsoft.com/office/drawing/2014/main" id="{00000000-0008-0000-0100-0000A7010000}"/>
            </a:ext>
          </a:extLst>
        </xdr:cNvPr>
        <xdr:cNvSpPr txBox="1"/>
      </xdr:nvSpPr>
      <xdr:spPr>
        <a:xfrm>
          <a:off x="22199600"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61976</xdr:rowOff>
    </xdr:from>
    <xdr:to>
      <xdr:col>112</xdr:col>
      <xdr:colOff>38100</xdr:colOff>
      <xdr:row>37</xdr:row>
      <xdr:rowOff>163576</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21272500" y="640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112776</xdr:rowOff>
    </xdr:from>
    <xdr:to>
      <xdr:col>116</xdr:col>
      <xdr:colOff>63500</xdr:colOff>
      <xdr:row>37</xdr:row>
      <xdr:rowOff>117348</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21323300" y="645642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48260</xdr:rowOff>
    </xdr:from>
    <xdr:to>
      <xdr:col>107</xdr:col>
      <xdr:colOff>101600</xdr:colOff>
      <xdr:row>37</xdr:row>
      <xdr:rowOff>149860</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20383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99060</xdr:rowOff>
    </xdr:from>
    <xdr:to>
      <xdr:col>111</xdr:col>
      <xdr:colOff>177800</xdr:colOff>
      <xdr:row>37</xdr:row>
      <xdr:rowOff>112776</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20434300" y="644271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49547</xdr:rowOff>
    </xdr:from>
    <xdr:ext cx="469744" cy="259045"/>
    <xdr:sp macro="" textlink="">
      <xdr:nvSpPr>
        <xdr:cNvPr id="428" name="n_1aveValue【認定こども園・幼稚園・保育所】&#10;一人当たり面積">
          <a:extLst>
            <a:ext uri="{FF2B5EF4-FFF2-40B4-BE49-F238E27FC236}">
              <a16:creationId xmlns:a16="http://schemas.microsoft.com/office/drawing/2014/main" id="{00000000-0008-0000-0100-0000AC010000}"/>
            </a:ext>
          </a:extLst>
        </xdr:cNvPr>
        <xdr:cNvSpPr txBox="1"/>
      </xdr:nvSpPr>
      <xdr:spPr>
        <a:xfrm>
          <a:off x="21075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83837</xdr:rowOff>
    </xdr:from>
    <xdr:ext cx="469744" cy="259045"/>
    <xdr:sp macro="" textlink="">
      <xdr:nvSpPr>
        <xdr:cNvPr id="429" name="n_2aveValue【認定こども園・幼稚園・保育所】&#10;一人当たり面積">
          <a:extLst>
            <a:ext uri="{FF2B5EF4-FFF2-40B4-BE49-F238E27FC236}">
              <a16:creationId xmlns:a16="http://schemas.microsoft.com/office/drawing/2014/main" id="{00000000-0008-0000-0100-0000AD010000}"/>
            </a:ext>
          </a:extLst>
        </xdr:cNvPr>
        <xdr:cNvSpPr txBox="1"/>
      </xdr:nvSpPr>
      <xdr:spPr>
        <a:xfrm>
          <a:off x="201994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95521</xdr:rowOff>
    </xdr:from>
    <xdr:ext cx="469744" cy="259045"/>
    <xdr:sp macro="" textlink="">
      <xdr:nvSpPr>
        <xdr:cNvPr id="430" name="n_3aveValue【認定こども園・幼稚園・保育所】&#10;一人当たり面積">
          <a:extLst>
            <a:ext uri="{FF2B5EF4-FFF2-40B4-BE49-F238E27FC236}">
              <a16:creationId xmlns:a16="http://schemas.microsoft.com/office/drawing/2014/main" id="{00000000-0008-0000-0100-0000AE010000}"/>
            </a:ext>
          </a:extLst>
        </xdr:cNvPr>
        <xdr:cNvSpPr txBox="1"/>
      </xdr:nvSpPr>
      <xdr:spPr>
        <a:xfrm>
          <a:off x="19310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8653</xdr:rowOff>
    </xdr:from>
    <xdr:ext cx="469744" cy="259045"/>
    <xdr:sp macro="" textlink="">
      <xdr:nvSpPr>
        <xdr:cNvPr id="431" name="n_1mainValue【認定こども園・幼稚園・保育所】&#10;一人当たり面積">
          <a:extLst>
            <a:ext uri="{FF2B5EF4-FFF2-40B4-BE49-F238E27FC236}">
              <a16:creationId xmlns:a16="http://schemas.microsoft.com/office/drawing/2014/main" id="{00000000-0008-0000-0100-0000AF010000}"/>
            </a:ext>
          </a:extLst>
        </xdr:cNvPr>
        <xdr:cNvSpPr txBox="1"/>
      </xdr:nvSpPr>
      <xdr:spPr>
        <a:xfrm>
          <a:off x="21075727"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166387</xdr:rowOff>
    </xdr:from>
    <xdr:ext cx="469744" cy="259045"/>
    <xdr:sp macro="" textlink="">
      <xdr:nvSpPr>
        <xdr:cNvPr id="432" name="n_2mainValue【認定こども園・幼稚園・保育所】&#10;一人当たり面積">
          <a:extLst>
            <a:ext uri="{FF2B5EF4-FFF2-40B4-BE49-F238E27FC236}">
              <a16:creationId xmlns:a16="http://schemas.microsoft.com/office/drawing/2014/main" id="{00000000-0008-0000-0100-0000B0010000}"/>
            </a:ext>
          </a:extLst>
        </xdr:cNvPr>
        <xdr:cNvSpPr txBox="1"/>
      </xdr:nvSpPr>
      <xdr:spPr>
        <a:xfrm>
          <a:off x="20199427" y="61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7" name="【学校施設】&#10;有形固定資産減価償却率グラフ枠">
          <a:extLst>
            <a:ext uri="{FF2B5EF4-FFF2-40B4-BE49-F238E27FC236}">
              <a16:creationId xmlns:a16="http://schemas.microsoft.com/office/drawing/2014/main" id="{00000000-0008-0000-0100-0000C9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59" name="【学校施設】&#10;有形固定資産減価償却率最小値テキスト">
          <a:extLst>
            <a:ext uri="{FF2B5EF4-FFF2-40B4-BE49-F238E27FC236}">
              <a16:creationId xmlns:a16="http://schemas.microsoft.com/office/drawing/2014/main" id="{00000000-0008-0000-0100-0000CB010000}"/>
            </a:ext>
          </a:extLst>
        </xdr:cNvPr>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61" name="【学校施設】&#10;有形固定資産減価償却率最大値テキスト">
          <a:extLst>
            <a:ext uri="{FF2B5EF4-FFF2-40B4-BE49-F238E27FC236}">
              <a16:creationId xmlns:a16="http://schemas.microsoft.com/office/drawing/2014/main" id="{00000000-0008-0000-0100-0000CD010000}"/>
            </a:ext>
          </a:extLst>
        </xdr:cNvPr>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130101</xdr:rowOff>
    </xdr:from>
    <xdr:ext cx="405111" cy="259045"/>
    <xdr:sp macro="" textlink="">
      <xdr:nvSpPr>
        <xdr:cNvPr id="463" name="【学校施設】&#10;有形固定資産減価償却率平均値テキスト">
          <a:extLst>
            <a:ext uri="{FF2B5EF4-FFF2-40B4-BE49-F238E27FC236}">
              <a16:creationId xmlns:a16="http://schemas.microsoft.com/office/drawing/2014/main" id="{00000000-0008-0000-0100-0000CF010000}"/>
            </a:ext>
          </a:extLst>
        </xdr:cNvPr>
        <xdr:cNvSpPr txBox="1"/>
      </xdr:nvSpPr>
      <xdr:spPr>
        <a:xfrm>
          <a:off x="16357600" y="1007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466" name="フローチャート: 判断 465">
          <a:extLst>
            <a:ext uri="{FF2B5EF4-FFF2-40B4-BE49-F238E27FC236}">
              <a16:creationId xmlns:a16="http://schemas.microsoft.com/office/drawing/2014/main" id="{00000000-0008-0000-0100-0000D2010000}"/>
            </a:ext>
          </a:extLst>
        </xdr:cNvPr>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133713</xdr:rowOff>
    </xdr:from>
    <xdr:to>
      <xdr:col>85</xdr:col>
      <xdr:colOff>177800</xdr:colOff>
      <xdr:row>57</xdr:row>
      <xdr:rowOff>63863</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16268700" y="973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156590</xdr:rowOff>
    </xdr:from>
    <xdr:ext cx="405111" cy="259045"/>
    <xdr:sp macro="" textlink="">
      <xdr:nvSpPr>
        <xdr:cNvPr id="474" name="【学校施設】&#10;有形固定資産減価償却率該当値テキスト">
          <a:extLst>
            <a:ext uri="{FF2B5EF4-FFF2-40B4-BE49-F238E27FC236}">
              <a16:creationId xmlns:a16="http://schemas.microsoft.com/office/drawing/2014/main" id="{00000000-0008-0000-0100-0000DA010000}"/>
            </a:ext>
          </a:extLst>
        </xdr:cNvPr>
        <xdr:cNvSpPr txBox="1"/>
      </xdr:nvSpPr>
      <xdr:spPr>
        <a:xfrm>
          <a:off x="16357600" y="958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87993</xdr:rowOff>
    </xdr:from>
    <xdr:to>
      <xdr:col>81</xdr:col>
      <xdr:colOff>101600</xdr:colOff>
      <xdr:row>57</xdr:row>
      <xdr:rowOff>18143</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15430500" y="96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138793</xdr:rowOff>
    </xdr:from>
    <xdr:to>
      <xdr:col>85</xdr:col>
      <xdr:colOff>127000</xdr:colOff>
      <xdr:row>57</xdr:row>
      <xdr:rowOff>13063</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5481300" y="973999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168003</xdr:rowOff>
    </xdr:from>
    <xdr:to>
      <xdr:col>76</xdr:col>
      <xdr:colOff>165100</xdr:colOff>
      <xdr:row>56</xdr:row>
      <xdr:rowOff>98153</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14541500" y="95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47353</xdr:rowOff>
    </xdr:from>
    <xdr:to>
      <xdr:col>81</xdr:col>
      <xdr:colOff>50800</xdr:colOff>
      <xdr:row>56</xdr:row>
      <xdr:rowOff>138793</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4592300" y="964855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68053</xdr:rowOff>
    </xdr:from>
    <xdr:ext cx="405111" cy="259045"/>
    <xdr:sp macro="" textlink="">
      <xdr:nvSpPr>
        <xdr:cNvPr id="479" name="n_1aveValue【学校施設】&#10;有形固定資産減価償却率">
          <a:extLst>
            <a:ext uri="{FF2B5EF4-FFF2-40B4-BE49-F238E27FC236}">
              <a16:creationId xmlns:a16="http://schemas.microsoft.com/office/drawing/2014/main" id="{00000000-0008-0000-0100-0000DF010000}"/>
            </a:ext>
          </a:extLst>
        </xdr:cNvPr>
        <xdr:cNvSpPr txBox="1"/>
      </xdr:nvSpPr>
      <xdr:spPr>
        <a:xfrm>
          <a:off x="152660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74584</xdr:rowOff>
    </xdr:from>
    <xdr:ext cx="405111" cy="259045"/>
    <xdr:sp macro="" textlink="">
      <xdr:nvSpPr>
        <xdr:cNvPr id="480" name="n_2aveValue【学校施設】&#10;有形固定資産減価償却率">
          <a:extLst>
            <a:ext uri="{FF2B5EF4-FFF2-40B4-BE49-F238E27FC236}">
              <a16:creationId xmlns:a16="http://schemas.microsoft.com/office/drawing/2014/main" id="{00000000-0008-0000-0100-0000E0010000}"/>
            </a:ext>
          </a:extLst>
        </xdr:cNvPr>
        <xdr:cNvSpPr txBox="1"/>
      </xdr:nvSpPr>
      <xdr:spPr>
        <a:xfrm>
          <a:off x="14389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481" name="n_3aveValue【学校施設】&#10;有形固定資産減価償却率">
          <a:extLst>
            <a:ext uri="{FF2B5EF4-FFF2-40B4-BE49-F238E27FC236}">
              <a16:creationId xmlns:a16="http://schemas.microsoft.com/office/drawing/2014/main" id="{00000000-0008-0000-0100-0000E1010000}"/>
            </a:ext>
          </a:extLst>
        </xdr:cNvPr>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34670</xdr:rowOff>
    </xdr:from>
    <xdr:ext cx="405111" cy="259045"/>
    <xdr:sp macro="" textlink="">
      <xdr:nvSpPr>
        <xdr:cNvPr id="482" name="n_1mainValue【学校施設】&#10;有形固定資産減価償却率">
          <a:extLst>
            <a:ext uri="{FF2B5EF4-FFF2-40B4-BE49-F238E27FC236}">
              <a16:creationId xmlns:a16="http://schemas.microsoft.com/office/drawing/2014/main" id="{00000000-0008-0000-0100-0000E2010000}"/>
            </a:ext>
          </a:extLst>
        </xdr:cNvPr>
        <xdr:cNvSpPr txBox="1"/>
      </xdr:nvSpPr>
      <xdr:spPr>
        <a:xfrm>
          <a:off x="15266044" y="946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114680</xdr:rowOff>
    </xdr:from>
    <xdr:ext cx="405111" cy="259045"/>
    <xdr:sp macro="" textlink="">
      <xdr:nvSpPr>
        <xdr:cNvPr id="483" name="n_2mainValue【学校施設】&#10;有形固定資産減価償却率">
          <a:extLst>
            <a:ext uri="{FF2B5EF4-FFF2-40B4-BE49-F238E27FC236}">
              <a16:creationId xmlns:a16="http://schemas.microsoft.com/office/drawing/2014/main" id="{00000000-0008-0000-0100-0000E3010000}"/>
            </a:ext>
          </a:extLst>
        </xdr:cNvPr>
        <xdr:cNvSpPr txBox="1"/>
      </xdr:nvSpPr>
      <xdr:spPr>
        <a:xfrm>
          <a:off x="14389744" y="9372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4" name="正方形/長方形 483">
          <a:extLst>
            <a:ext uri="{FF2B5EF4-FFF2-40B4-BE49-F238E27FC236}">
              <a16:creationId xmlns:a16="http://schemas.microsoft.com/office/drawing/2014/main" id="{00000000-0008-0000-0100-0000E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5" name="正方形/長方形 484">
          <a:extLst>
            <a:ext uri="{FF2B5EF4-FFF2-40B4-BE49-F238E27FC236}">
              <a16:creationId xmlns:a16="http://schemas.microsoft.com/office/drawing/2014/main" id="{00000000-0008-0000-0100-0000E5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8" name="【学校施設】&#10;一人当たり面積グラフ枠">
          <a:extLst>
            <a:ext uri="{FF2B5EF4-FFF2-40B4-BE49-F238E27FC236}">
              <a16:creationId xmlns:a16="http://schemas.microsoft.com/office/drawing/2014/main" id="{00000000-0008-0000-0100-0000FC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510" name="【学校施設】&#10;一人当たり面積最小値テキスト">
          <a:extLst>
            <a:ext uri="{FF2B5EF4-FFF2-40B4-BE49-F238E27FC236}">
              <a16:creationId xmlns:a16="http://schemas.microsoft.com/office/drawing/2014/main" id="{00000000-0008-0000-0100-0000FE010000}"/>
            </a:ext>
          </a:extLst>
        </xdr:cNvPr>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512" name="【学校施設】&#10;一人当たり面積最大値テキスト">
          <a:extLst>
            <a:ext uri="{FF2B5EF4-FFF2-40B4-BE49-F238E27FC236}">
              <a16:creationId xmlns:a16="http://schemas.microsoft.com/office/drawing/2014/main" id="{00000000-0008-0000-0100-000000020000}"/>
            </a:ext>
          </a:extLst>
        </xdr:cNvPr>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168346</xdr:rowOff>
    </xdr:from>
    <xdr:ext cx="469744" cy="259045"/>
    <xdr:sp macro="" textlink="">
      <xdr:nvSpPr>
        <xdr:cNvPr id="514" name="【学校施設】&#10;一人当たり面積平均値テキスト">
          <a:extLst>
            <a:ext uri="{FF2B5EF4-FFF2-40B4-BE49-F238E27FC236}">
              <a16:creationId xmlns:a16="http://schemas.microsoft.com/office/drawing/2014/main" id="{00000000-0008-0000-0100-000002020000}"/>
            </a:ext>
          </a:extLst>
        </xdr:cNvPr>
        <xdr:cNvSpPr txBox="1"/>
      </xdr:nvSpPr>
      <xdr:spPr>
        <a:xfrm>
          <a:off x="22199600" y="10626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515" name="フローチャート: 判断 514">
          <a:extLst>
            <a:ext uri="{FF2B5EF4-FFF2-40B4-BE49-F238E27FC236}">
              <a16:creationId xmlns:a16="http://schemas.microsoft.com/office/drawing/2014/main" id="{00000000-0008-0000-0100-000003020000}"/>
            </a:ext>
          </a:extLst>
        </xdr:cNvPr>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127290</xdr:rowOff>
    </xdr:from>
    <xdr:to>
      <xdr:col>116</xdr:col>
      <xdr:colOff>114300</xdr:colOff>
      <xdr:row>64</xdr:row>
      <xdr:rowOff>57440</xdr:rowOff>
    </xdr:to>
    <xdr:sp macro="" textlink="">
      <xdr:nvSpPr>
        <xdr:cNvPr id="524" name="楕円 523">
          <a:extLst>
            <a:ext uri="{FF2B5EF4-FFF2-40B4-BE49-F238E27FC236}">
              <a16:creationId xmlns:a16="http://schemas.microsoft.com/office/drawing/2014/main" id="{00000000-0008-0000-0100-00000C020000}"/>
            </a:ext>
          </a:extLst>
        </xdr:cNvPr>
        <xdr:cNvSpPr/>
      </xdr:nvSpPr>
      <xdr:spPr>
        <a:xfrm>
          <a:off x="22110700" y="1092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42217</xdr:rowOff>
    </xdr:from>
    <xdr:ext cx="469744" cy="259045"/>
    <xdr:sp macro="" textlink="">
      <xdr:nvSpPr>
        <xdr:cNvPr id="525" name="【学校施設】&#10;一人当たり面積該当値テキスト">
          <a:extLst>
            <a:ext uri="{FF2B5EF4-FFF2-40B4-BE49-F238E27FC236}">
              <a16:creationId xmlns:a16="http://schemas.microsoft.com/office/drawing/2014/main" id="{00000000-0008-0000-0100-00000D020000}"/>
            </a:ext>
          </a:extLst>
        </xdr:cNvPr>
        <xdr:cNvSpPr txBox="1"/>
      </xdr:nvSpPr>
      <xdr:spPr>
        <a:xfrm>
          <a:off x="22199600" y="108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126746</xdr:rowOff>
    </xdr:from>
    <xdr:to>
      <xdr:col>112</xdr:col>
      <xdr:colOff>38100</xdr:colOff>
      <xdr:row>64</xdr:row>
      <xdr:rowOff>56896</xdr:rowOff>
    </xdr:to>
    <xdr:sp macro="" textlink="">
      <xdr:nvSpPr>
        <xdr:cNvPr id="526" name="楕円 525">
          <a:extLst>
            <a:ext uri="{FF2B5EF4-FFF2-40B4-BE49-F238E27FC236}">
              <a16:creationId xmlns:a16="http://schemas.microsoft.com/office/drawing/2014/main" id="{00000000-0008-0000-0100-00000E020000}"/>
            </a:ext>
          </a:extLst>
        </xdr:cNvPr>
        <xdr:cNvSpPr/>
      </xdr:nvSpPr>
      <xdr:spPr>
        <a:xfrm>
          <a:off x="21272500" y="1092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6096</xdr:rowOff>
    </xdr:from>
    <xdr:to>
      <xdr:col>116</xdr:col>
      <xdr:colOff>63500</xdr:colOff>
      <xdr:row>64</xdr:row>
      <xdr:rowOff>6640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21323300" y="10978896"/>
          <a:ext cx="8382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124134</xdr:rowOff>
    </xdr:from>
    <xdr:to>
      <xdr:col>107</xdr:col>
      <xdr:colOff>101600</xdr:colOff>
      <xdr:row>64</xdr:row>
      <xdr:rowOff>54284</xdr:rowOff>
    </xdr:to>
    <xdr:sp macro="" textlink="">
      <xdr:nvSpPr>
        <xdr:cNvPr id="528" name="楕円 527">
          <a:extLst>
            <a:ext uri="{FF2B5EF4-FFF2-40B4-BE49-F238E27FC236}">
              <a16:creationId xmlns:a16="http://schemas.microsoft.com/office/drawing/2014/main" id="{00000000-0008-0000-0100-000010020000}"/>
            </a:ext>
          </a:extLst>
        </xdr:cNvPr>
        <xdr:cNvSpPr/>
      </xdr:nvSpPr>
      <xdr:spPr>
        <a:xfrm>
          <a:off x="20383500" y="1092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3484</xdr:rowOff>
    </xdr:from>
    <xdr:to>
      <xdr:col>111</xdr:col>
      <xdr:colOff>177800</xdr:colOff>
      <xdr:row>64</xdr:row>
      <xdr:rowOff>6096</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20434300" y="10976284"/>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114244</xdr:rowOff>
    </xdr:from>
    <xdr:ext cx="469744" cy="259045"/>
    <xdr:sp macro="" textlink="">
      <xdr:nvSpPr>
        <xdr:cNvPr id="530" name="n_1aveValue【学校施設】&#10;一人当たり面積">
          <a:extLst>
            <a:ext uri="{FF2B5EF4-FFF2-40B4-BE49-F238E27FC236}">
              <a16:creationId xmlns:a16="http://schemas.microsoft.com/office/drawing/2014/main" id="{00000000-0008-0000-0100-000012020000}"/>
            </a:ext>
          </a:extLst>
        </xdr:cNvPr>
        <xdr:cNvSpPr txBox="1"/>
      </xdr:nvSpPr>
      <xdr:spPr>
        <a:xfrm>
          <a:off x="21075727" y="1057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115333</xdr:rowOff>
    </xdr:from>
    <xdr:ext cx="469744" cy="259045"/>
    <xdr:sp macro="" textlink="">
      <xdr:nvSpPr>
        <xdr:cNvPr id="531" name="n_2aveValue【学校施設】&#10;一人当たり面積">
          <a:extLst>
            <a:ext uri="{FF2B5EF4-FFF2-40B4-BE49-F238E27FC236}">
              <a16:creationId xmlns:a16="http://schemas.microsoft.com/office/drawing/2014/main" id="{00000000-0008-0000-0100-000013020000}"/>
            </a:ext>
          </a:extLst>
        </xdr:cNvPr>
        <xdr:cNvSpPr txBox="1"/>
      </xdr:nvSpPr>
      <xdr:spPr>
        <a:xfrm>
          <a:off x="20199427" y="1057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111850</xdr:rowOff>
    </xdr:from>
    <xdr:ext cx="469744" cy="259045"/>
    <xdr:sp macro="" textlink="">
      <xdr:nvSpPr>
        <xdr:cNvPr id="532" name="n_3aveValue【学校施設】&#10;一人当たり面積">
          <a:extLst>
            <a:ext uri="{FF2B5EF4-FFF2-40B4-BE49-F238E27FC236}">
              <a16:creationId xmlns:a16="http://schemas.microsoft.com/office/drawing/2014/main" id="{00000000-0008-0000-0100-000014020000}"/>
            </a:ext>
          </a:extLst>
        </xdr:cNvPr>
        <xdr:cNvSpPr txBox="1"/>
      </xdr:nvSpPr>
      <xdr:spPr>
        <a:xfrm>
          <a:off x="19310427" y="1057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48023</xdr:rowOff>
    </xdr:from>
    <xdr:ext cx="469744" cy="259045"/>
    <xdr:sp macro="" textlink="">
      <xdr:nvSpPr>
        <xdr:cNvPr id="533" name="n_1mainValue【学校施設】&#10;一人当たり面積">
          <a:extLst>
            <a:ext uri="{FF2B5EF4-FFF2-40B4-BE49-F238E27FC236}">
              <a16:creationId xmlns:a16="http://schemas.microsoft.com/office/drawing/2014/main" id="{00000000-0008-0000-0100-000015020000}"/>
            </a:ext>
          </a:extLst>
        </xdr:cNvPr>
        <xdr:cNvSpPr txBox="1"/>
      </xdr:nvSpPr>
      <xdr:spPr>
        <a:xfrm>
          <a:off x="21075727" y="1102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45411</xdr:rowOff>
    </xdr:from>
    <xdr:ext cx="469744" cy="259045"/>
    <xdr:sp macro="" textlink="">
      <xdr:nvSpPr>
        <xdr:cNvPr id="534" name="n_2mainValue【学校施設】&#10;一人当たり面積">
          <a:extLst>
            <a:ext uri="{FF2B5EF4-FFF2-40B4-BE49-F238E27FC236}">
              <a16:creationId xmlns:a16="http://schemas.microsoft.com/office/drawing/2014/main" id="{00000000-0008-0000-0100-000016020000}"/>
            </a:ext>
          </a:extLst>
        </xdr:cNvPr>
        <xdr:cNvSpPr txBox="1"/>
      </xdr:nvSpPr>
      <xdr:spPr>
        <a:xfrm>
          <a:off x="20199427" y="1101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4" name="【公民館】&#10;有形固定資産減価償却率グラフ枠">
          <a:extLst>
            <a:ext uri="{FF2B5EF4-FFF2-40B4-BE49-F238E27FC236}">
              <a16:creationId xmlns:a16="http://schemas.microsoft.com/office/drawing/2014/main" id="{00000000-0008-0000-0100-00003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576" name="【公民館】&#10;有形固定資産減価償却率最小値テキスト">
          <a:extLst>
            <a:ext uri="{FF2B5EF4-FFF2-40B4-BE49-F238E27FC236}">
              <a16:creationId xmlns:a16="http://schemas.microsoft.com/office/drawing/2014/main" id="{00000000-0008-0000-0100-000040020000}"/>
            </a:ext>
          </a:extLst>
        </xdr:cNvPr>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78" name="【公民館】&#10;有形固定資産減価償却率最大値テキスト">
          <a:extLst>
            <a:ext uri="{FF2B5EF4-FFF2-40B4-BE49-F238E27FC236}">
              <a16:creationId xmlns:a16="http://schemas.microsoft.com/office/drawing/2014/main" id="{00000000-0008-0000-0100-000042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131463</xdr:rowOff>
    </xdr:from>
    <xdr:ext cx="405111" cy="259045"/>
    <xdr:sp macro="" textlink="">
      <xdr:nvSpPr>
        <xdr:cNvPr id="580" name="【公民館】&#10;有形固定資産減価償却率平均値テキスト">
          <a:extLst>
            <a:ext uri="{FF2B5EF4-FFF2-40B4-BE49-F238E27FC236}">
              <a16:creationId xmlns:a16="http://schemas.microsoft.com/office/drawing/2014/main" id="{00000000-0008-0000-0100-000044020000}"/>
            </a:ext>
          </a:extLst>
        </xdr:cNvPr>
        <xdr:cNvSpPr txBox="1"/>
      </xdr:nvSpPr>
      <xdr:spPr>
        <a:xfrm>
          <a:off x="163576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1365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105411</xdr:rowOff>
    </xdr:from>
    <xdr:to>
      <xdr:col>85</xdr:col>
      <xdr:colOff>177800</xdr:colOff>
      <xdr:row>102</xdr:row>
      <xdr:rowOff>35561</xdr:rowOff>
    </xdr:to>
    <xdr:sp macro="" textlink="">
      <xdr:nvSpPr>
        <xdr:cNvPr id="590" name="楕円 589">
          <a:extLst>
            <a:ext uri="{FF2B5EF4-FFF2-40B4-BE49-F238E27FC236}">
              <a16:creationId xmlns:a16="http://schemas.microsoft.com/office/drawing/2014/main" id="{00000000-0008-0000-0100-00004E020000}"/>
            </a:ext>
          </a:extLst>
        </xdr:cNvPr>
        <xdr:cNvSpPr/>
      </xdr:nvSpPr>
      <xdr:spPr>
        <a:xfrm>
          <a:off x="162687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128288</xdr:rowOff>
    </xdr:from>
    <xdr:ext cx="405111" cy="259045"/>
    <xdr:sp macro="" textlink="">
      <xdr:nvSpPr>
        <xdr:cNvPr id="591" name="【公民館】&#10;有形固定資産減価償却率該当値テキスト">
          <a:extLst>
            <a:ext uri="{FF2B5EF4-FFF2-40B4-BE49-F238E27FC236}">
              <a16:creationId xmlns:a16="http://schemas.microsoft.com/office/drawing/2014/main" id="{00000000-0008-0000-0100-00004F020000}"/>
            </a:ext>
          </a:extLst>
        </xdr:cNvPr>
        <xdr:cNvSpPr txBox="1"/>
      </xdr:nvSpPr>
      <xdr:spPr>
        <a:xfrm>
          <a:off x="16357600"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122555</xdr:rowOff>
    </xdr:from>
    <xdr:to>
      <xdr:col>81</xdr:col>
      <xdr:colOff>101600</xdr:colOff>
      <xdr:row>102</xdr:row>
      <xdr:rowOff>52705</xdr:rowOff>
    </xdr:to>
    <xdr:sp macro="" textlink="">
      <xdr:nvSpPr>
        <xdr:cNvPr id="592" name="楕円 591">
          <a:extLst>
            <a:ext uri="{FF2B5EF4-FFF2-40B4-BE49-F238E27FC236}">
              <a16:creationId xmlns:a16="http://schemas.microsoft.com/office/drawing/2014/main" id="{00000000-0008-0000-0100-000050020000}"/>
            </a:ext>
          </a:extLst>
        </xdr:cNvPr>
        <xdr:cNvSpPr/>
      </xdr:nvSpPr>
      <xdr:spPr>
        <a:xfrm>
          <a:off x="15430500" y="174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156211</xdr:rowOff>
    </xdr:from>
    <xdr:to>
      <xdr:col>85</xdr:col>
      <xdr:colOff>127000</xdr:colOff>
      <xdr:row>102</xdr:row>
      <xdr:rowOff>1905</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flipV="1">
          <a:off x="15481300" y="17472661"/>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147320</xdr:rowOff>
    </xdr:from>
    <xdr:to>
      <xdr:col>76</xdr:col>
      <xdr:colOff>165100</xdr:colOff>
      <xdr:row>102</xdr:row>
      <xdr:rowOff>77470</xdr:rowOff>
    </xdr:to>
    <xdr:sp macro="" textlink="">
      <xdr:nvSpPr>
        <xdr:cNvPr id="594" name="楕円 593">
          <a:extLst>
            <a:ext uri="{FF2B5EF4-FFF2-40B4-BE49-F238E27FC236}">
              <a16:creationId xmlns:a16="http://schemas.microsoft.com/office/drawing/2014/main" id="{00000000-0008-0000-0100-000052020000}"/>
            </a:ext>
          </a:extLst>
        </xdr:cNvPr>
        <xdr:cNvSpPr/>
      </xdr:nvSpPr>
      <xdr:spPr>
        <a:xfrm>
          <a:off x="14541500" y="1746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1905</xdr:rowOff>
    </xdr:from>
    <xdr:to>
      <xdr:col>81</xdr:col>
      <xdr:colOff>50800</xdr:colOff>
      <xdr:row>102</xdr:row>
      <xdr:rowOff>26670</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flipV="1">
          <a:off x="14592300" y="174898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596" name="n_1aveValue【公民館】&#10;有形固定資産減価償却率">
          <a:extLst>
            <a:ext uri="{FF2B5EF4-FFF2-40B4-BE49-F238E27FC236}">
              <a16:creationId xmlns:a16="http://schemas.microsoft.com/office/drawing/2014/main" id="{00000000-0008-0000-0100-000054020000}"/>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55263</xdr:rowOff>
    </xdr:from>
    <xdr:ext cx="405111" cy="259045"/>
    <xdr:sp macro="" textlink="">
      <xdr:nvSpPr>
        <xdr:cNvPr id="597" name="n_2aveValue【公民館】&#10;有形固定資産減価償却率">
          <a:extLst>
            <a:ext uri="{FF2B5EF4-FFF2-40B4-BE49-F238E27FC236}">
              <a16:creationId xmlns:a16="http://schemas.microsoft.com/office/drawing/2014/main" id="{00000000-0008-0000-0100-000055020000}"/>
            </a:ext>
          </a:extLst>
        </xdr:cNvPr>
        <xdr:cNvSpPr txBox="1"/>
      </xdr:nvSpPr>
      <xdr:spPr>
        <a:xfrm>
          <a:off x="14389744" y="1771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44466</xdr:rowOff>
    </xdr:from>
    <xdr:ext cx="405111" cy="259045"/>
    <xdr:sp macro="" textlink="">
      <xdr:nvSpPr>
        <xdr:cNvPr id="598" name="n_3aveValue【公民館】&#10;有形固定資産減価償却率">
          <a:extLst>
            <a:ext uri="{FF2B5EF4-FFF2-40B4-BE49-F238E27FC236}">
              <a16:creationId xmlns:a16="http://schemas.microsoft.com/office/drawing/2014/main" id="{00000000-0008-0000-0100-000056020000}"/>
            </a:ext>
          </a:extLst>
        </xdr:cNvPr>
        <xdr:cNvSpPr txBox="1"/>
      </xdr:nvSpPr>
      <xdr:spPr>
        <a:xfrm>
          <a:off x="13500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69232</xdr:rowOff>
    </xdr:from>
    <xdr:ext cx="405111" cy="259045"/>
    <xdr:sp macro="" textlink="">
      <xdr:nvSpPr>
        <xdr:cNvPr id="599" name="n_1mainValue【公民館】&#10;有形固定資産減価償却率">
          <a:extLst>
            <a:ext uri="{FF2B5EF4-FFF2-40B4-BE49-F238E27FC236}">
              <a16:creationId xmlns:a16="http://schemas.microsoft.com/office/drawing/2014/main" id="{00000000-0008-0000-0100-000057020000}"/>
            </a:ext>
          </a:extLst>
        </xdr:cNvPr>
        <xdr:cNvSpPr txBox="1"/>
      </xdr:nvSpPr>
      <xdr:spPr>
        <a:xfrm>
          <a:off x="15266044" y="1721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93997</xdr:rowOff>
    </xdr:from>
    <xdr:ext cx="405111" cy="259045"/>
    <xdr:sp macro="" textlink="">
      <xdr:nvSpPr>
        <xdr:cNvPr id="600" name="n_2mainValue【公民館】&#10;有形固定資産減価償却率">
          <a:extLst>
            <a:ext uri="{FF2B5EF4-FFF2-40B4-BE49-F238E27FC236}">
              <a16:creationId xmlns:a16="http://schemas.microsoft.com/office/drawing/2014/main" id="{00000000-0008-0000-0100-000058020000}"/>
            </a:ext>
          </a:extLst>
        </xdr:cNvPr>
        <xdr:cNvSpPr txBox="1"/>
      </xdr:nvSpPr>
      <xdr:spPr>
        <a:xfrm>
          <a:off x="14389744"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公民館】&#10;一人当たり面積グラフ枠">
          <a:extLst>
            <a:ext uri="{FF2B5EF4-FFF2-40B4-BE49-F238E27FC236}">
              <a16:creationId xmlns:a16="http://schemas.microsoft.com/office/drawing/2014/main" id="{00000000-0008-0000-0100-00006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625" name="【公民館】&#10;一人当たり面積最小値テキスト">
          <a:extLst>
            <a:ext uri="{FF2B5EF4-FFF2-40B4-BE49-F238E27FC236}">
              <a16:creationId xmlns:a16="http://schemas.microsoft.com/office/drawing/2014/main" id="{00000000-0008-0000-0100-000071020000}"/>
            </a:ext>
          </a:extLst>
        </xdr:cNvPr>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627" name="【公民館】&#10;一人当たり面積最大値テキスト">
          <a:extLst>
            <a:ext uri="{FF2B5EF4-FFF2-40B4-BE49-F238E27FC236}">
              <a16:creationId xmlns:a16="http://schemas.microsoft.com/office/drawing/2014/main" id="{00000000-0008-0000-0100-000073020000}"/>
            </a:ext>
          </a:extLst>
        </xdr:cNvPr>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105427</xdr:rowOff>
    </xdr:from>
    <xdr:ext cx="469744" cy="259045"/>
    <xdr:sp macro="" textlink="">
      <xdr:nvSpPr>
        <xdr:cNvPr id="629" name="【公民館】&#10;一人当たり面積平均値テキスト">
          <a:extLst>
            <a:ext uri="{FF2B5EF4-FFF2-40B4-BE49-F238E27FC236}">
              <a16:creationId xmlns:a16="http://schemas.microsoft.com/office/drawing/2014/main" id="{00000000-0008-0000-0100-000075020000}"/>
            </a:ext>
          </a:extLst>
        </xdr:cNvPr>
        <xdr:cNvSpPr txBox="1"/>
      </xdr:nvSpPr>
      <xdr:spPr>
        <a:xfrm>
          <a:off x="22199600" y="1793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630" name="フローチャート: 判断 629">
          <a:extLst>
            <a:ext uri="{FF2B5EF4-FFF2-40B4-BE49-F238E27FC236}">
              <a16:creationId xmlns:a16="http://schemas.microsoft.com/office/drawing/2014/main" id="{00000000-0008-0000-0100-000076020000}"/>
            </a:ext>
          </a:extLst>
        </xdr:cNvPr>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631" name="フローチャート: 判断 630">
          <a:extLst>
            <a:ext uri="{FF2B5EF4-FFF2-40B4-BE49-F238E27FC236}">
              <a16:creationId xmlns:a16="http://schemas.microsoft.com/office/drawing/2014/main" id="{00000000-0008-0000-0100-000077020000}"/>
            </a:ext>
          </a:extLst>
        </xdr:cNvPr>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632" name="フローチャート: 判断 631">
          <a:extLst>
            <a:ext uri="{FF2B5EF4-FFF2-40B4-BE49-F238E27FC236}">
              <a16:creationId xmlns:a16="http://schemas.microsoft.com/office/drawing/2014/main" id="{00000000-0008-0000-0100-000078020000}"/>
            </a:ext>
          </a:extLst>
        </xdr:cNvPr>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633" name="フローチャート: 判断 632">
          <a:extLst>
            <a:ext uri="{FF2B5EF4-FFF2-40B4-BE49-F238E27FC236}">
              <a16:creationId xmlns:a16="http://schemas.microsoft.com/office/drawing/2014/main" id="{00000000-0008-0000-0100-000079020000}"/>
            </a:ext>
          </a:extLst>
        </xdr:cNvPr>
        <xdr:cNvSpPr/>
      </xdr:nvSpPr>
      <xdr:spPr>
        <a:xfrm>
          <a:off x="19494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153670</xdr:rowOff>
    </xdr:from>
    <xdr:to>
      <xdr:col>116</xdr:col>
      <xdr:colOff>114300</xdr:colOff>
      <xdr:row>107</xdr:row>
      <xdr:rowOff>83820</xdr:rowOff>
    </xdr:to>
    <xdr:sp macro="" textlink="">
      <xdr:nvSpPr>
        <xdr:cNvPr id="639" name="楕円 638">
          <a:extLst>
            <a:ext uri="{FF2B5EF4-FFF2-40B4-BE49-F238E27FC236}">
              <a16:creationId xmlns:a16="http://schemas.microsoft.com/office/drawing/2014/main" id="{00000000-0008-0000-0100-00007F020000}"/>
            </a:ext>
          </a:extLst>
        </xdr:cNvPr>
        <xdr:cNvSpPr/>
      </xdr:nvSpPr>
      <xdr:spPr>
        <a:xfrm>
          <a:off x="22110700" y="1832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132097</xdr:rowOff>
    </xdr:from>
    <xdr:ext cx="469744" cy="259045"/>
    <xdr:sp macro="" textlink="">
      <xdr:nvSpPr>
        <xdr:cNvPr id="640" name="【公民館】&#10;一人当たり面積該当値テキスト">
          <a:extLst>
            <a:ext uri="{FF2B5EF4-FFF2-40B4-BE49-F238E27FC236}">
              <a16:creationId xmlns:a16="http://schemas.microsoft.com/office/drawing/2014/main" id="{00000000-0008-0000-0100-000080020000}"/>
            </a:ext>
          </a:extLst>
        </xdr:cNvPr>
        <xdr:cNvSpPr txBox="1"/>
      </xdr:nvSpPr>
      <xdr:spPr>
        <a:xfrm>
          <a:off x="22199600" y="183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152400</xdr:rowOff>
    </xdr:from>
    <xdr:to>
      <xdr:col>112</xdr:col>
      <xdr:colOff>38100</xdr:colOff>
      <xdr:row>107</xdr:row>
      <xdr:rowOff>82550</xdr:rowOff>
    </xdr:to>
    <xdr:sp macro="" textlink="">
      <xdr:nvSpPr>
        <xdr:cNvPr id="641" name="楕円 640">
          <a:extLst>
            <a:ext uri="{FF2B5EF4-FFF2-40B4-BE49-F238E27FC236}">
              <a16:creationId xmlns:a16="http://schemas.microsoft.com/office/drawing/2014/main" id="{00000000-0008-0000-0100-000081020000}"/>
            </a:ext>
          </a:extLst>
        </xdr:cNvPr>
        <xdr:cNvSpPr/>
      </xdr:nvSpPr>
      <xdr:spPr>
        <a:xfrm>
          <a:off x="21272500" y="183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31750</xdr:rowOff>
    </xdr:from>
    <xdr:to>
      <xdr:col>116</xdr:col>
      <xdr:colOff>63500</xdr:colOff>
      <xdr:row>107</xdr:row>
      <xdr:rowOff>33020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21323300" y="183769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146050</xdr:rowOff>
    </xdr:from>
    <xdr:to>
      <xdr:col>107</xdr:col>
      <xdr:colOff>101600</xdr:colOff>
      <xdr:row>107</xdr:row>
      <xdr:rowOff>76200</xdr:rowOff>
    </xdr:to>
    <xdr:sp macro="" textlink="">
      <xdr:nvSpPr>
        <xdr:cNvPr id="643" name="楕円 642">
          <a:extLst>
            <a:ext uri="{FF2B5EF4-FFF2-40B4-BE49-F238E27FC236}">
              <a16:creationId xmlns:a16="http://schemas.microsoft.com/office/drawing/2014/main" id="{00000000-0008-0000-0100-000083020000}"/>
            </a:ext>
          </a:extLst>
        </xdr:cNvPr>
        <xdr:cNvSpPr/>
      </xdr:nvSpPr>
      <xdr:spPr>
        <a:xfrm>
          <a:off x="20383500" y="183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25400</xdr:rowOff>
    </xdr:from>
    <xdr:to>
      <xdr:col>111</xdr:col>
      <xdr:colOff>177800</xdr:colOff>
      <xdr:row>107</xdr:row>
      <xdr:rowOff>31750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20434300" y="183705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78757</xdr:rowOff>
    </xdr:from>
    <xdr:ext cx="469744" cy="259045"/>
    <xdr:sp macro="" textlink="">
      <xdr:nvSpPr>
        <xdr:cNvPr id="645" name="n_1aveValue【公民館】&#10;一人当たり面積">
          <a:extLst>
            <a:ext uri="{FF2B5EF4-FFF2-40B4-BE49-F238E27FC236}">
              <a16:creationId xmlns:a16="http://schemas.microsoft.com/office/drawing/2014/main" id="{00000000-0008-0000-0100-000085020000}"/>
            </a:ext>
          </a:extLst>
        </xdr:cNvPr>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125747</xdr:rowOff>
    </xdr:from>
    <xdr:ext cx="469744" cy="259045"/>
    <xdr:sp macro="" textlink="">
      <xdr:nvSpPr>
        <xdr:cNvPr id="646" name="n_2aveValue【公民館】&#10;一人当たり面積">
          <a:extLst>
            <a:ext uri="{FF2B5EF4-FFF2-40B4-BE49-F238E27FC236}">
              <a16:creationId xmlns:a16="http://schemas.microsoft.com/office/drawing/2014/main" id="{00000000-0008-0000-0100-000086020000}"/>
            </a:ext>
          </a:extLst>
        </xdr:cNvPr>
        <xdr:cNvSpPr txBox="1"/>
      </xdr:nvSpPr>
      <xdr:spPr>
        <a:xfrm>
          <a:off x="20199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102888</xdr:rowOff>
    </xdr:from>
    <xdr:ext cx="469744" cy="259045"/>
    <xdr:sp macro="" textlink="">
      <xdr:nvSpPr>
        <xdr:cNvPr id="647" name="n_3aveValue【公民館】&#10;一人当たり面積">
          <a:extLst>
            <a:ext uri="{FF2B5EF4-FFF2-40B4-BE49-F238E27FC236}">
              <a16:creationId xmlns:a16="http://schemas.microsoft.com/office/drawing/2014/main" id="{00000000-0008-0000-0100-000087020000}"/>
            </a:ext>
          </a:extLst>
        </xdr:cNvPr>
        <xdr:cNvSpPr txBox="1"/>
      </xdr:nvSpPr>
      <xdr:spPr>
        <a:xfrm>
          <a:off x="19310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73677</xdr:rowOff>
    </xdr:from>
    <xdr:ext cx="469744" cy="259045"/>
    <xdr:sp macro="" textlink="">
      <xdr:nvSpPr>
        <xdr:cNvPr id="648" name="n_1mainValue【公民館】&#10;一人当たり面積">
          <a:extLst>
            <a:ext uri="{FF2B5EF4-FFF2-40B4-BE49-F238E27FC236}">
              <a16:creationId xmlns:a16="http://schemas.microsoft.com/office/drawing/2014/main" id="{00000000-0008-0000-0100-000088020000}"/>
            </a:ext>
          </a:extLst>
        </xdr:cNvPr>
        <xdr:cNvSpPr txBox="1"/>
      </xdr:nvSpPr>
      <xdr:spPr>
        <a:xfrm>
          <a:off x="21075727"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67327</xdr:rowOff>
    </xdr:from>
    <xdr:ext cx="469744" cy="259045"/>
    <xdr:sp macro="" textlink="">
      <xdr:nvSpPr>
        <xdr:cNvPr id="649" name="n_2mainValue【公民館】&#10;一人当たり面積">
          <a:extLst>
            <a:ext uri="{FF2B5EF4-FFF2-40B4-BE49-F238E27FC236}">
              <a16:creationId xmlns:a16="http://schemas.microsoft.com/office/drawing/2014/main" id="{00000000-0008-0000-0100-000089020000}"/>
            </a:ext>
          </a:extLst>
        </xdr:cNvPr>
        <xdr:cNvSpPr txBox="1"/>
      </xdr:nvSpPr>
      <xdr:spPr>
        <a:xfrm>
          <a:off x="20199427" y="1841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道路の有形固定資産減価償却率は、類似団体内平均値と比較して大きく上回っているが、これは新しい道路の整備がなく、既存の道路の修繕を主に行っているためである。計画的に修繕を行うことで、緩やかに減少している状況である。学校施設の有形固定資産減価償却率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かけて、中学校の非構造部材等耐震改修工事や小学校・中学校の空調設備更新工事を行ったため、緩やかに減少している。本町は小学校・中学校ともに１校ずつしかなく、整備されてから年数が経っているため、有形固定資産減価償却率は類似団体内平均値と比較して大きく上回っているが、小中一貫教育推進のための施設整備も視野に入れて、現在取り組んでいるところである。公民館の有形固定資産減価償却率も、類似団体内平均値と比較して上回っているが、令和４年度を目途に施設のリニューアルを行う予定と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8,809
8,659
5.62
5,896,559
5,510,520
383,039
4,251,175
427,356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2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2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2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2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2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200-000049000000}"/>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2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165752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200-00004D000000}"/>
            </a:ext>
          </a:extLst>
        </xdr:cNvPr>
        <xdr:cNvSpPr txBox="1"/>
      </xdr:nvSpPr>
      <xdr:spPr>
        <a:xfrm>
          <a:off x="4673600" y="10109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78" name="フローチャート: 判断 77">
          <a:extLst>
            <a:ext uri="{FF2B5EF4-FFF2-40B4-BE49-F238E27FC236}">
              <a16:creationId xmlns:a16="http://schemas.microsoft.com/office/drawing/2014/main" id="{00000000-0008-0000-0200-00004E000000}"/>
            </a:ext>
          </a:extLst>
        </xdr:cNvPr>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11447</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200-000050000000}"/>
            </a:ext>
          </a:extLst>
        </xdr:cNvPr>
        <xdr:cNvSpPr txBox="1"/>
      </xdr:nvSpPr>
      <xdr:spPr>
        <a:xfrm>
          <a:off x="35820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139700</xdr:rowOff>
    </xdr:from>
    <xdr:to>
      <xdr:col>15</xdr:col>
      <xdr:colOff>101600</xdr:colOff>
      <xdr:row>60</xdr:row>
      <xdr:rowOff>69850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60977</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200-000052000000}"/>
            </a:ext>
          </a:extLst>
        </xdr:cNvPr>
        <xdr:cNvSpPr txBox="1"/>
      </xdr:nvSpPr>
      <xdr:spPr>
        <a:xfrm>
          <a:off x="2705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168275</xdr:rowOff>
    </xdr:from>
    <xdr:to>
      <xdr:col>10</xdr:col>
      <xdr:colOff>165100</xdr:colOff>
      <xdr:row>60</xdr:row>
      <xdr:rowOff>98425</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114952</xdr:rowOff>
    </xdr:from>
    <xdr:ext cx="405111" cy="259045"/>
    <xdr:sp macro="" textlink="">
      <xdr:nvSpPr>
        <xdr:cNvPr id="84" name="n_3aveValue【体育館・プール】&#10;有形固定資産減価償却率">
          <a:extLst>
            <a:ext uri="{FF2B5EF4-FFF2-40B4-BE49-F238E27FC236}">
              <a16:creationId xmlns:a16="http://schemas.microsoft.com/office/drawing/2014/main" id="{00000000-0008-0000-0200-000054000000}"/>
            </a:ext>
          </a:extLst>
        </xdr:cNvPr>
        <xdr:cNvSpPr txBox="1"/>
      </xdr:nvSpPr>
      <xdr:spPr>
        <a:xfrm>
          <a:off x="1816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44450</xdr:rowOff>
    </xdr:from>
    <xdr:to>
      <xdr:col>24</xdr:col>
      <xdr:colOff>114300</xdr:colOff>
      <xdr:row>56</xdr:row>
      <xdr:rowOff>146050</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67327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95250</xdr:rowOff>
    </xdr:from>
    <xdr:to>
      <xdr:col>24</xdr:col>
      <xdr:colOff>63500</xdr:colOff>
      <xdr:row>56</xdr:row>
      <xdr:rowOff>95250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95250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44450</xdr:rowOff>
    </xdr:from>
    <xdr:to>
      <xdr:col>15</xdr:col>
      <xdr:colOff>101600</xdr:colOff>
      <xdr:row>55</xdr:row>
      <xdr:rowOff>146050</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55</xdr:row>
      <xdr:rowOff>95250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53</xdr:row>
      <xdr:rowOff>162577</xdr:rowOff>
    </xdr:from>
    <xdr:ext cx="469744" cy="259045"/>
    <xdr:sp macro="" textlink="">
      <xdr:nvSpPr>
        <xdr:cNvPr id="96" name="n_1mainValue【体育館・プール】&#10;有形固定資産減価償却率">
          <a:extLst>
            <a:ext uri="{FF2B5EF4-FFF2-40B4-BE49-F238E27FC236}">
              <a16:creationId xmlns:a16="http://schemas.microsoft.com/office/drawing/2014/main" id="{00000000-0008-0000-0200-000060000000}"/>
            </a:ext>
          </a:extLst>
        </xdr:cNvPr>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162577</xdr:rowOff>
    </xdr:from>
    <xdr:ext cx="469744" cy="259045"/>
    <xdr:sp macro="" textlink="">
      <xdr:nvSpPr>
        <xdr:cNvPr id="97" name="n_2mainValue【体育館・プール】&#10;有形固定資産減価償却率">
          <a:extLst>
            <a:ext uri="{FF2B5EF4-FFF2-40B4-BE49-F238E27FC236}">
              <a16:creationId xmlns:a16="http://schemas.microsoft.com/office/drawing/2014/main" id="{00000000-0008-0000-0200-000061000000}"/>
            </a:ext>
          </a:extLst>
        </xdr:cNvPr>
        <xdr:cNvSpPr txBox="1"/>
      </xdr:nvSpPr>
      <xdr:spPr>
        <a:xfrm>
          <a:off x="2673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a:extLst>
            <a:ext uri="{FF2B5EF4-FFF2-40B4-BE49-F238E27FC236}">
              <a16:creationId xmlns:a16="http://schemas.microsoft.com/office/drawing/2014/main" id="{00000000-0008-0000-0200-00007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120" name="【体育館・プール】&#10;一人当たり面積最小値テキスト">
          <a:extLst>
            <a:ext uri="{FF2B5EF4-FFF2-40B4-BE49-F238E27FC236}">
              <a16:creationId xmlns:a16="http://schemas.microsoft.com/office/drawing/2014/main" id="{00000000-0008-0000-0200-000078000000}"/>
            </a:ext>
          </a:extLst>
        </xdr:cNvPr>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122" name="【体育館・プール】&#10;一人当たり面積最大値テキスト">
          <a:extLst>
            <a:ext uri="{FF2B5EF4-FFF2-40B4-BE49-F238E27FC236}">
              <a16:creationId xmlns:a16="http://schemas.microsoft.com/office/drawing/2014/main" id="{00000000-0008-0000-0200-00007A000000}"/>
            </a:ext>
          </a:extLst>
        </xdr:cNvPr>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124" name="【体育館・プール】&#10;一人当たり面積平均値テキスト">
          <a:extLst>
            <a:ext uri="{FF2B5EF4-FFF2-40B4-BE49-F238E27FC236}">
              <a16:creationId xmlns:a16="http://schemas.microsoft.com/office/drawing/2014/main" id="{00000000-0008-0000-0200-00007C000000}"/>
            </a:ext>
          </a:extLst>
        </xdr:cNvPr>
        <xdr:cNvSpPr txBox="1"/>
      </xdr:nvSpPr>
      <xdr:spPr>
        <a:xfrm>
          <a:off x="10515600" y="1072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50205</xdr:rowOff>
    </xdr:from>
    <xdr:ext cx="469744" cy="259045"/>
    <xdr:sp macro="" textlink="">
      <xdr:nvSpPr>
        <xdr:cNvPr id="127" name="n_1aveValue【体育館・プール】&#10;一人当たり面積">
          <a:extLst>
            <a:ext uri="{FF2B5EF4-FFF2-40B4-BE49-F238E27FC236}">
              <a16:creationId xmlns:a16="http://schemas.microsoft.com/office/drawing/2014/main" id="{00000000-0008-0000-0200-00007F000000}"/>
            </a:ext>
          </a:extLst>
        </xdr:cNvPr>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108374</xdr:rowOff>
    </xdr:from>
    <xdr:to>
      <xdr:col>46</xdr:col>
      <xdr:colOff>38100</xdr:colOff>
      <xdr:row>64</xdr:row>
      <xdr:rowOff>38524</xdr:rowOff>
    </xdr:to>
    <xdr:sp macro="" textlink="">
      <xdr:nvSpPr>
        <xdr:cNvPr id="128" name="フローチャート: 判断 127">
          <a:extLst>
            <a:ext uri="{FF2B5EF4-FFF2-40B4-BE49-F238E27FC236}">
              <a16:creationId xmlns:a16="http://schemas.microsoft.com/office/drawing/2014/main" id="{00000000-0008-0000-0200-000080000000}"/>
            </a:ext>
          </a:extLst>
        </xdr:cNvPr>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55051</xdr:rowOff>
    </xdr:from>
    <xdr:ext cx="469744" cy="259045"/>
    <xdr:sp macro="" textlink="">
      <xdr:nvSpPr>
        <xdr:cNvPr id="129" name="n_2aveValue【体育館・プール】&#10;一人当たり面積">
          <a:extLst>
            <a:ext uri="{FF2B5EF4-FFF2-40B4-BE49-F238E27FC236}">
              <a16:creationId xmlns:a16="http://schemas.microsoft.com/office/drawing/2014/main" id="{00000000-0008-0000-0200-000081000000}"/>
            </a:ext>
          </a:extLst>
        </xdr:cNvPr>
        <xdr:cNvSpPr txBox="1"/>
      </xdr:nvSpPr>
      <xdr:spPr>
        <a:xfrm>
          <a:off x="8515427" y="106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110294</xdr:rowOff>
    </xdr:from>
    <xdr:to>
      <xdr:col>41</xdr:col>
      <xdr:colOff>101600</xdr:colOff>
      <xdr:row>64</xdr:row>
      <xdr:rowOff>40444</xdr:rowOff>
    </xdr:to>
    <xdr:sp macro="" textlink="">
      <xdr:nvSpPr>
        <xdr:cNvPr id="130" name="フローチャート: 判断 129">
          <a:extLst>
            <a:ext uri="{FF2B5EF4-FFF2-40B4-BE49-F238E27FC236}">
              <a16:creationId xmlns:a16="http://schemas.microsoft.com/office/drawing/2014/main" id="{00000000-0008-0000-0200-000082000000}"/>
            </a:ext>
          </a:extLst>
        </xdr:cNvPr>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56971</xdr:rowOff>
    </xdr:from>
    <xdr:ext cx="469744" cy="259045"/>
    <xdr:sp macro="" textlink="">
      <xdr:nvSpPr>
        <xdr:cNvPr id="131" name="n_3aveValue【体育館・プール】&#10;一人当たり面積">
          <a:extLst>
            <a:ext uri="{FF2B5EF4-FFF2-40B4-BE49-F238E27FC236}">
              <a16:creationId xmlns:a16="http://schemas.microsoft.com/office/drawing/2014/main" id="{00000000-0008-0000-0200-000083000000}"/>
            </a:ext>
          </a:extLst>
        </xdr:cNvPr>
        <xdr:cNvSpPr txBox="1"/>
      </xdr:nvSpPr>
      <xdr:spPr>
        <a:xfrm>
          <a:off x="7626427" y="1068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119713</xdr:rowOff>
    </xdr:from>
    <xdr:to>
      <xdr:col>55</xdr:col>
      <xdr:colOff>50800</xdr:colOff>
      <xdr:row>64</xdr:row>
      <xdr:rowOff>49863</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10426700" y="1092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51140</xdr:rowOff>
    </xdr:from>
    <xdr:ext cx="469744" cy="259045"/>
    <xdr:sp macro="" textlink="">
      <xdr:nvSpPr>
        <xdr:cNvPr id="138" name="【体育館・プール】&#10;一人当たり面積該当値テキスト">
          <a:extLst>
            <a:ext uri="{FF2B5EF4-FFF2-40B4-BE49-F238E27FC236}">
              <a16:creationId xmlns:a16="http://schemas.microsoft.com/office/drawing/2014/main" id="{00000000-0008-0000-0200-00008A000000}"/>
            </a:ext>
          </a:extLst>
        </xdr:cNvPr>
        <xdr:cNvSpPr txBox="1"/>
      </xdr:nvSpPr>
      <xdr:spPr>
        <a:xfrm>
          <a:off x="10515600" y="108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119713</xdr:rowOff>
    </xdr:from>
    <xdr:to>
      <xdr:col>50</xdr:col>
      <xdr:colOff>165100</xdr:colOff>
      <xdr:row>64</xdr:row>
      <xdr:rowOff>49863</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9588500" y="1092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170513</xdr:rowOff>
    </xdr:from>
    <xdr:to>
      <xdr:col>55</xdr:col>
      <xdr:colOff>0</xdr:colOff>
      <xdr:row>63</xdr:row>
      <xdr:rowOff>170513</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9639300" y="109718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119690</xdr:rowOff>
    </xdr:from>
    <xdr:to>
      <xdr:col>46</xdr:col>
      <xdr:colOff>38100</xdr:colOff>
      <xdr:row>64</xdr:row>
      <xdr:rowOff>49840</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8699500" y="1092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170490</xdr:rowOff>
    </xdr:from>
    <xdr:to>
      <xdr:col>50</xdr:col>
      <xdr:colOff>114300</xdr:colOff>
      <xdr:row>63</xdr:row>
      <xdr:rowOff>170513</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8750300" y="10971840"/>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40990</xdr:rowOff>
    </xdr:from>
    <xdr:ext cx="469744" cy="259045"/>
    <xdr:sp macro="" textlink="">
      <xdr:nvSpPr>
        <xdr:cNvPr id="143" name="n_1mainValue【体育館・プール】&#10;一人当たり面積">
          <a:extLst>
            <a:ext uri="{FF2B5EF4-FFF2-40B4-BE49-F238E27FC236}">
              <a16:creationId xmlns:a16="http://schemas.microsoft.com/office/drawing/2014/main" id="{00000000-0008-0000-0200-00008F000000}"/>
            </a:ext>
          </a:extLst>
        </xdr:cNvPr>
        <xdr:cNvSpPr txBox="1"/>
      </xdr:nvSpPr>
      <xdr:spPr>
        <a:xfrm>
          <a:off x="9391727" y="1101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40967</xdr:rowOff>
    </xdr:from>
    <xdr:ext cx="469744" cy="259045"/>
    <xdr:sp macro="" textlink="">
      <xdr:nvSpPr>
        <xdr:cNvPr id="144" name="n_2mainValue【体育館・プール】&#10;一人当たり面積">
          <a:extLst>
            <a:ext uri="{FF2B5EF4-FFF2-40B4-BE49-F238E27FC236}">
              <a16:creationId xmlns:a16="http://schemas.microsoft.com/office/drawing/2014/main" id="{00000000-0008-0000-0200-000090000000}"/>
            </a:ext>
          </a:extLst>
        </xdr:cNvPr>
        <xdr:cNvSpPr txBox="1"/>
      </xdr:nvSpPr>
      <xdr:spPr>
        <a:xfrm>
          <a:off x="8515427" y="1101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9" name="【福祉施設】&#10;有形固定資産減価償却率グラフ枠">
          <a:extLst>
            <a:ext uri="{FF2B5EF4-FFF2-40B4-BE49-F238E27FC236}">
              <a16:creationId xmlns:a16="http://schemas.microsoft.com/office/drawing/2014/main" id="{00000000-0008-0000-0200-0000A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171" name="【福祉施設】&#10;有形固定資産減価償却率最小値テキスト">
          <a:extLst>
            <a:ext uri="{FF2B5EF4-FFF2-40B4-BE49-F238E27FC236}">
              <a16:creationId xmlns:a16="http://schemas.microsoft.com/office/drawing/2014/main" id="{00000000-0008-0000-0200-0000AB000000}"/>
            </a:ext>
          </a:extLst>
        </xdr:cNvPr>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3" name="【福祉施設】&#10;有形固定資産減価償却率最大値テキスト">
          <a:extLst>
            <a:ext uri="{FF2B5EF4-FFF2-40B4-BE49-F238E27FC236}">
              <a16:creationId xmlns:a16="http://schemas.microsoft.com/office/drawing/2014/main" id="{00000000-0008-0000-0200-0000AD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104883</xdr:rowOff>
    </xdr:from>
    <xdr:ext cx="405111" cy="259045"/>
    <xdr:sp macro="" textlink="">
      <xdr:nvSpPr>
        <xdr:cNvPr id="175" name="【福祉施設】&#10;有形固定資産減価償却率平均値テキスト">
          <a:extLst>
            <a:ext uri="{FF2B5EF4-FFF2-40B4-BE49-F238E27FC236}">
              <a16:creationId xmlns:a16="http://schemas.microsoft.com/office/drawing/2014/main" id="{00000000-0008-0000-0200-0000AF000000}"/>
            </a:ext>
          </a:extLst>
        </xdr:cNvPr>
        <xdr:cNvSpPr txBox="1"/>
      </xdr:nvSpPr>
      <xdr:spPr>
        <a:xfrm>
          <a:off x="4673600" y="1364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20519</xdr:rowOff>
    </xdr:from>
    <xdr:ext cx="405111" cy="259045"/>
    <xdr:sp macro="" textlink="">
      <xdr:nvSpPr>
        <xdr:cNvPr id="178" name="n_1aveValue【福祉施設】&#10;有形固定資産減価償却率">
          <a:extLst>
            <a:ext uri="{FF2B5EF4-FFF2-40B4-BE49-F238E27FC236}">
              <a16:creationId xmlns:a16="http://schemas.microsoft.com/office/drawing/2014/main" id="{00000000-0008-0000-0200-0000B2000000}"/>
            </a:ext>
          </a:extLst>
        </xdr:cNvPr>
        <xdr:cNvSpPr txBox="1"/>
      </xdr:nvSpPr>
      <xdr:spPr>
        <a:xfrm>
          <a:off x="35820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13426</xdr:rowOff>
    </xdr:from>
    <xdr:to>
      <xdr:col>15</xdr:col>
      <xdr:colOff>101600</xdr:colOff>
      <xdr:row>81</xdr:row>
      <xdr:rowOff>115026</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106153</xdr:rowOff>
    </xdr:from>
    <xdr:ext cx="405111" cy="259045"/>
    <xdr:sp macro="" textlink="">
      <xdr:nvSpPr>
        <xdr:cNvPr id="180" name="n_2aveValue【福祉施設】&#10;有形固定資産減価償却率">
          <a:extLst>
            <a:ext uri="{FF2B5EF4-FFF2-40B4-BE49-F238E27FC236}">
              <a16:creationId xmlns:a16="http://schemas.microsoft.com/office/drawing/2014/main" id="{00000000-0008-0000-0200-0000B4000000}"/>
            </a:ext>
          </a:extLst>
        </xdr:cNvPr>
        <xdr:cNvSpPr txBox="1"/>
      </xdr:nvSpPr>
      <xdr:spPr>
        <a:xfrm>
          <a:off x="27057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50981</xdr:rowOff>
    </xdr:from>
    <xdr:to>
      <xdr:col>10</xdr:col>
      <xdr:colOff>165100</xdr:colOff>
      <xdr:row>81</xdr:row>
      <xdr:rowOff>152581</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968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169108</xdr:rowOff>
    </xdr:from>
    <xdr:ext cx="405111" cy="259045"/>
    <xdr:sp macro="" textlink="">
      <xdr:nvSpPr>
        <xdr:cNvPr id="182" name="n_3aveValue【福祉施設】&#10;有形固定資産減価償却率">
          <a:extLst>
            <a:ext uri="{FF2B5EF4-FFF2-40B4-BE49-F238E27FC236}">
              <a16:creationId xmlns:a16="http://schemas.microsoft.com/office/drawing/2014/main" id="{00000000-0008-0000-0200-0000B6000000}"/>
            </a:ext>
          </a:extLst>
        </xdr:cNvPr>
        <xdr:cNvSpPr txBox="1"/>
      </xdr:nvSpPr>
      <xdr:spPr>
        <a:xfrm>
          <a:off x="1816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4584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80027</xdr:rowOff>
    </xdr:from>
    <xdr:ext cx="405111" cy="259045"/>
    <xdr:sp macro="" textlink="">
      <xdr:nvSpPr>
        <xdr:cNvPr id="189" name="【福祉施設】&#10;有形固定資産減価償却率該当値テキスト">
          <a:extLst>
            <a:ext uri="{FF2B5EF4-FFF2-40B4-BE49-F238E27FC236}">
              <a16:creationId xmlns:a16="http://schemas.microsoft.com/office/drawing/2014/main" id="{00000000-0008-0000-0200-0000BD000000}"/>
            </a:ext>
          </a:extLst>
        </xdr:cNvPr>
        <xdr:cNvSpPr txBox="1"/>
      </xdr:nvSpPr>
      <xdr:spPr>
        <a:xfrm>
          <a:off x="4673600"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122827</xdr:rowOff>
    </xdr:from>
    <xdr:to>
      <xdr:col>20</xdr:col>
      <xdr:colOff>38100</xdr:colOff>
      <xdr:row>81</xdr:row>
      <xdr:rowOff>52977</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3746500" y="13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152400</xdr:rowOff>
    </xdr:from>
    <xdr:to>
      <xdr:col>24</xdr:col>
      <xdr:colOff>63500</xdr:colOff>
      <xdr:row>81</xdr:row>
      <xdr:rowOff>2177</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flipV="1">
          <a:off x="3797300" y="1386840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135889</xdr:rowOff>
    </xdr:from>
    <xdr:to>
      <xdr:col>15</xdr:col>
      <xdr:colOff>101600</xdr:colOff>
      <xdr:row>81</xdr:row>
      <xdr:rowOff>66039</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2857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2177</xdr:rowOff>
    </xdr:from>
    <xdr:to>
      <xdr:col>19</xdr:col>
      <xdr:colOff>177800</xdr:colOff>
      <xdr:row>81</xdr:row>
      <xdr:rowOff>15239</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flipV="1">
          <a:off x="2908300" y="1388962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44104</xdr:rowOff>
    </xdr:from>
    <xdr:ext cx="405111" cy="259045"/>
    <xdr:sp macro="" textlink="">
      <xdr:nvSpPr>
        <xdr:cNvPr id="194" name="n_1mainValue【福祉施設】&#10;有形固定資産減価償却率">
          <a:extLst>
            <a:ext uri="{FF2B5EF4-FFF2-40B4-BE49-F238E27FC236}">
              <a16:creationId xmlns:a16="http://schemas.microsoft.com/office/drawing/2014/main" id="{00000000-0008-0000-0200-0000C2000000}"/>
            </a:ext>
          </a:extLst>
        </xdr:cNvPr>
        <xdr:cNvSpPr txBox="1"/>
      </xdr:nvSpPr>
      <xdr:spPr>
        <a:xfrm>
          <a:off x="35820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82566</xdr:rowOff>
    </xdr:from>
    <xdr:ext cx="405111" cy="259045"/>
    <xdr:sp macro="" textlink="">
      <xdr:nvSpPr>
        <xdr:cNvPr id="195" name="n_2mainValue【福祉施設】&#10;有形固定資産減価償却率">
          <a:extLst>
            <a:ext uri="{FF2B5EF4-FFF2-40B4-BE49-F238E27FC236}">
              <a16:creationId xmlns:a16="http://schemas.microsoft.com/office/drawing/2014/main" id="{00000000-0008-0000-0200-0000C3000000}"/>
            </a:ext>
          </a:extLst>
        </xdr:cNvPr>
        <xdr:cNvSpPr txBox="1"/>
      </xdr:nvSpPr>
      <xdr:spPr>
        <a:xfrm>
          <a:off x="2705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8" name="【福祉施設】&#10;一人当たり面積グラフ枠">
          <a:extLst>
            <a:ext uri="{FF2B5EF4-FFF2-40B4-BE49-F238E27FC236}">
              <a16:creationId xmlns:a16="http://schemas.microsoft.com/office/drawing/2014/main" id="{00000000-0008-0000-0200-0000DA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20" name="【福祉施設】&#10;一人当たり面積最小値テキスト">
          <a:extLst>
            <a:ext uri="{FF2B5EF4-FFF2-40B4-BE49-F238E27FC236}">
              <a16:creationId xmlns:a16="http://schemas.microsoft.com/office/drawing/2014/main" id="{00000000-0008-0000-0200-0000DC000000}"/>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222" name="【福祉施設】&#10;一人当たり面積最大値テキスト">
          <a:extLst>
            <a:ext uri="{FF2B5EF4-FFF2-40B4-BE49-F238E27FC236}">
              <a16:creationId xmlns:a16="http://schemas.microsoft.com/office/drawing/2014/main" id="{00000000-0008-0000-0200-0000DE000000}"/>
            </a:ext>
          </a:extLst>
        </xdr:cNvPr>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33545</xdr:rowOff>
    </xdr:from>
    <xdr:ext cx="469744" cy="259045"/>
    <xdr:sp macro="" textlink="">
      <xdr:nvSpPr>
        <xdr:cNvPr id="224" name="【福祉施設】&#10;一人当たり面積平均値テキスト">
          <a:extLst>
            <a:ext uri="{FF2B5EF4-FFF2-40B4-BE49-F238E27FC236}">
              <a16:creationId xmlns:a16="http://schemas.microsoft.com/office/drawing/2014/main" id="{00000000-0008-0000-0200-0000E0000000}"/>
            </a:ext>
          </a:extLst>
        </xdr:cNvPr>
        <xdr:cNvSpPr txBox="1"/>
      </xdr:nvSpPr>
      <xdr:spPr>
        <a:xfrm>
          <a:off x="10515600" y="14606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225" name="フローチャート: 判断 224">
          <a:extLst>
            <a:ext uri="{FF2B5EF4-FFF2-40B4-BE49-F238E27FC236}">
              <a16:creationId xmlns:a16="http://schemas.microsoft.com/office/drawing/2014/main" id="{00000000-0008-0000-0200-0000E1000000}"/>
            </a:ext>
          </a:extLst>
        </xdr:cNvPr>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226" name="フローチャート: 判断 225">
          <a:extLst>
            <a:ext uri="{FF2B5EF4-FFF2-40B4-BE49-F238E27FC236}">
              <a16:creationId xmlns:a16="http://schemas.microsoft.com/office/drawing/2014/main" id="{00000000-0008-0000-0200-0000E2000000}"/>
            </a:ext>
          </a:extLst>
        </xdr:cNvPr>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77</xdr:row>
      <xdr:rowOff>43705</xdr:rowOff>
    </xdr:from>
    <xdr:ext cx="469744" cy="259045"/>
    <xdr:sp macro="" textlink="">
      <xdr:nvSpPr>
        <xdr:cNvPr id="227" name="n_1aveValue【福祉施設】&#10;一人当たり面積">
          <a:extLst>
            <a:ext uri="{FF2B5EF4-FFF2-40B4-BE49-F238E27FC236}">
              <a16:creationId xmlns:a16="http://schemas.microsoft.com/office/drawing/2014/main" id="{00000000-0008-0000-0200-0000E3000000}"/>
            </a:ext>
          </a:extLst>
        </xdr:cNvPr>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142748</xdr:rowOff>
    </xdr:from>
    <xdr:to>
      <xdr:col>46</xdr:col>
      <xdr:colOff>38100</xdr:colOff>
      <xdr:row>85</xdr:row>
      <xdr:rowOff>72898</xdr:rowOff>
    </xdr:to>
    <xdr:sp macro="" textlink="">
      <xdr:nvSpPr>
        <xdr:cNvPr id="228" name="フローチャート: 判断 227">
          <a:extLst>
            <a:ext uri="{FF2B5EF4-FFF2-40B4-BE49-F238E27FC236}">
              <a16:creationId xmlns:a16="http://schemas.microsoft.com/office/drawing/2014/main" id="{00000000-0008-0000-0200-0000E4000000}"/>
            </a:ext>
          </a:extLst>
        </xdr:cNvPr>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64025</xdr:rowOff>
    </xdr:from>
    <xdr:ext cx="469744" cy="259045"/>
    <xdr:sp macro="" textlink="">
      <xdr:nvSpPr>
        <xdr:cNvPr id="229" name="n_2aveValue【福祉施設】&#10;一人当たり面積">
          <a:extLst>
            <a:ext uri="{FF2B5EF4-FFF2-40B4-BE49-F238E27FC236}">
              <a16:creationId xmlns:a16="http://schemas.microsoft.com/office/drawing/2014/main" id="{00000000-0008-0000-0200-0000E5000000}"/>
            </a:ext>
          </a:extLst>
        </xdr:cNvPr>
        <xdr:cNvSpPr txBox="1"/>
      </xdr:nvSpPr>
      <xdr:spPr>
        <a:xfrm>
          <a:off x="8515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57404</xdr:rowOff>
    </xdr:from>
    <xdr:to>
      <xdr:col>41</xdr:col>
      <xdr:colOff>101600</xdr:colOff>
      <xdr:row>85</xdr:row>
      <xdr:rowOff>159004</xdr:rowOff>
    </xdr:to>
    <xdr:sp macro="" textlink="">
      <xdr:nvSpPr>
        <xdr:cNvPr id="230" name="フローチャート: 判断 229">
          <a:extLst>
            <a:ext uri="{FF2B5EF4-FFF2-40B4-BE49-F238E27FC236}">
              <a16:creationId xmlns:a16="http://schemas.microsoft.com/office/drawing/2014/main" id="{00000000-0008-0000-0200-0000E6000000}"/>
            </a:ext>
          </a:extLst>
        </xdr:cNvPr>
        <xdr:cNvSpPr/>
      </xdr:nvSpPr>
      <xdr:spPr>
        <a:xfrm>
          <a:off x="7810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4081</xdr:rowOff>
    </xdr:from>
    <xdr:ext cx="469744" cy="259045"/>
    <xdr:sp macro="" textlink="">
      <xdr:nvSpPr>
        <xdr:cNvPr id="231" name="n_3aveValue【福祉施設】&#10;一人当たり面積">
          <a:extLst>
            <a:ext uri="{FF2B5EF4-FFF2-40B4-BE49-F238E27FC236}">
              <a16:creationId xmlns:a16="http://schemas.microsoft.com/office/drawing/2014/main" id="{00000000-0008-0000-0200-0000E7000000}"/>
            </a:ext>
          </a:extLst>
        </xdr:cNvPr>
        <xdr:cNvSpPr txBox="1"/>
      </xdr:nvSpPr>
      <xdr:spPr>
        <a:xfrm>
          <a:off x="7626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58165</xdr:rowOff>
    </xdr:from>
    <xdr:to>
      <xdr:col>55</xdr:col>
      <xdr:colOff>50800</xdr:colOff>
      <xdr:row>83</xdr:row>
      <xdr:rowOff>159765</xdr:rowOff>
    </xdr:to>
    <xdr:sp macro="" textlink="">
      <xdr:nvSpPr>
        <xdr:cNvPr id="237" name="楕円 236">
          <a:extLst>
            <a:ext uri="{FF2B5EF4-FFF2-40B4-BE49-F238E27FC236}">
              <a16:creationId xmlns:a16="http://schemas.microsoft.com/office/drawing/2014/main" id="{00000000-0008-0000-0200-0000ED000000}"/>
            </a:ext>
          </a:extLst>
        </xdr:cNvPr>
        <xdr:cNvSpPr/>
      </xdr:nvSpPr>
      <xdr:spPr>
        <a:xfrm>
          <a:off x="104267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81042</xdr:rowOff>
    </xdr:from>
    <xdr:ext cx="469744" cy="259045"/>
    <xdr:sp macro="" textlink="">
      <xdr:nvSpPr>
        <xdr:cNvPr id="238" name="【福祉施設】&#10;一人当たり面積該当値テキスト">
          <a:extLst>
            <a:ext uri="{FF2B5EF4-FFF2-40B4-BE49-F238E27FC236}">
              <a16:creationId xmlns:a16="http://schemas.microsoft.com/office/drawing/2014/main" id="{00000000-0008-0000-0200-0000EE000000}"/>
            </a:ext>
          </a:extLst>
        </xdr:cNvPr>
        <xdr:cNvSpPr txBox="1"/>
      </xdr:nvSpPr>
      <xdr:spPr>
        <a:xfrm>
          <a:off x="10515600" y="1413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55118</xdr:rowOff>
    </xdr:from>
    <xdr:to>
      <xdr:col>50</xdr:col>
      <xdr:colOff>165100</xdr:colOff>
      <xdr:row>83</xdr:row>
      <xdr:rowOff>156718</xdr:rowOff>
    </xdr:to>
    <xdr:sp macro="" textlink="">
      <xdr:nvSpPr>
        <xdr:cNvPr id="239" name="楕円 238">
          <a:extLst>
            <a:ext uri="{FF2B5EF4-FFF2-40B4-BE49-F238E27FC236}">
              <a16:creationId xmlns:a16="http://schemas.microsoft.com/office/drawing/2014/main" id="{00000000-0008-0000-0200-0000EF000000}"/>
            </a:ext>
          </a:extLst>
        </xdr:cNvPr>
        <xdr:cNvSpPr/>
      </xdr:nvSpPr>
      <xdr:spPr>
        <a:xfrm>
          <a:off x="9588500" y="1428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105918</xdr:rowOff>
    </xdr:from>
    <xdr:to>
      <xdr:col>55</xdr:col>
      <xdr:colOff>0</xdr:colOff>
      <xdr:row>83</xdr:row>
      <xdr:rowOff>108965</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9639300" y="14336268"/>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44450</xdr:rowOff>
    </xdr:from>
    <xdr:to>
      <xdr:col>46</xdr:col>
      <xdr:colOff>38100</xdr:colOff>
      <xdr:row>83</xdr:row>
      <xdr:rowOff>146050</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8699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95250</xdr:rowOff>
    </xdr:from>
    <xdr:to>
      <xdr:col>50</xdr:col>
      <xdr:colOff>114300</xdr:colOff>
      <xdr:row>83</xdr:row>
      <xdr:rowOff>105918</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8750300" y="14325600"/>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147845</xdr:rowOff>
    </xdr:from>
    <xdr:ext cx="469744" cy="259045"/>
    <xdr:sp macro="" textlink="">
      <xdr:nvSpPr>
        <xdr:cNvPr id="243" name="n_1mainValue【福祉施設】&#10;一人当たり面積">
          <a:extLst>
            <a:ext uri="{FF2B5EF4-FFF2-40B4-BE49-F238E27FC236}">
              <a16:creationId xmlns:a16="http://schemas.microsoft.com/office/drawing/2014/main" id="{00000000-0008-0000-0200-0000F3000000}"/>
            </a:ext>
          </a:extLst>
        </xdr:cNvPr>
        <xdr:cNvSpPr txBox="1"/>
      </xdr:nvSpPr>
      <xdr:spPr>
        <a:xfrm>
          <a:off x="9391727" y="1437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244" name="n_2mainValue【福祉施設】&#10;一人当たり面積">
          <a:extLst>
            <a:ext uri="{FF2B5EF4-FFF2-40B4-BE49-F238E27FC236}">
              <a16:creationId xmlns:a16="http://schemas.microsoft.com/office/drawing/2014/main" id="{00000000-0008-0000-0200-0000F4000000}"/>
            </a:ext>
          </a:extLst>
        </xdr:cNvPr>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5" name="【一般廃棄物処理施設】&#10;有形固定資産減価償却率グラフ枠">
          <a:extLst>
            <a:ext uri="{FF2B5EF4-FFF2-40B4-BE49-F238E27FC236}">
              <a16:creationId xmlns:a16="http://schemas.microsoft.com/office/drawing/2014/main" id="{00000000-0008-0000-0200-00001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flipV="1">
          <a:off x="16318864" y="56605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287" name="【一般廃棄物処理施設】&#10;有形固定資産減価償却率最小値テキスト">
          <a:extLst>
            <a:ext uri="{FF2B5EF4-FFF2-40B4-BE49-F238E27FC236}">
              <a16:creationId xmlns:a16="http://schemas.microsoft.com/office/drawing/2014/main" id="{00000000-0008-0000-0200-00001F010000}"/>
            </a:ext>
          </a:extLst>
        </xdr:cNvPr>
        <xdr:cNvSpPr txBox="1"/>
      </xdr:nvSpPr>
      <xdr:spPr>
        <a:xfrm>
          <a:off x="16357600" y="7222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16230600" y="721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89" name="【一般廃棄物処理施設】&#10;有形固定資産減価償却率最大値テキスト">
          <a:extLst>
            <a:ext uri="{FF2B5EF4-FFF2-40B4-BE49-F238E27FC236}">
              <a16:creationId xmlns:a16="http://schemas.microsoft.com/office/drawing/2014/main" id="{00000000-0008-0000-0200-000021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132823</xdr:rowOff>
    </xdr:from>
    <xdr:ext cx="405111" cy="259045"/>
    <xdr:sp macro="" textlink="">
      <xdr:nvSpPr>
        <xdr:cNvPr id="291" name="【一般廃棄物処理施設】&#10;有形固定資産減価償却率平均値テキスト">
          <a:extLst>
            <a:ext uri="{FF2B5EF4-FFF2-40B4-BE49-F238E27FC236}">
              <a16:creationId xmlns:a16="http://schemas.microsoft.com/office/drawing/2014/main" id="{00000000-0008-0000-0200-000023010000}"/>
            </a:ext>
          </a:extLst>
        </xdr:cNvPr>
        <xdr:cNvSpPr txBox="1"/>
      </xdr:nvSpPr>
      <xdr:spPr>
        <a:xfrm>
          <a:off x="16357600" y="6305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80571</xdr:rowOff>
    </xdr:from>
    <xdr:ext cx="405111" cy="259045"/>
    <xdr:sp macro="" textlink="">
      <xdr:nvSpPr>
        <xdr:cNvPr id="294" name="n_1aveValue【一般廃棄物処理施設】&#10;有形固定資産減価償却率">
          <a:extLst>
            <a:ext uri="{FF2B5EF4-FFF2-40B4-BE49-F238E27FC236}">
              <a16:creationId xmlns:a16="http://schemas.microsoft.com/office/drawing/2014/main" id="{00000000-0008-0000-0200-000026010000}"/>
            </a:ext>
          </a:extLst>
        </xdr:cNvPr>
        <xdr:cNvSpPr txBox="1"/>
      </xdr:nvSpPr>
      <xdr:spPr>
        <a:xfrm>
          <a:off x="15266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82204</xdr:rowOff>
    </xdr:from>
    <xdr:ext cx="405111" cy="259045"/>
    <xdr:sp macro="" textlink="">
      <xdr:nvSpPr>
        <xdr:cNvPr id="296" name="n_2aveValue【一般廃棄物処理施設】&#10;有形固定資産減価償却率">
          <a:extLst>
            <a:ext uri="{FF2B5EF4-FFF2-40B4-BE49-F238E27FC236}">
              <a16:creationId xmlns:a16="http://schemas.microsoft.com/office/drawing/2014/main" id="{00000000-0008-0000-0200-000028010000}"/>
            </a:ext>
          </a:extLst>
        </xdr:cNvPr>
        <xdr:cNvSpPr txBox="1"/>
      </xdr:nvSpPr>
      <xdr:spPr>
        <a:xfrm>
          <a:off x="14389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907</xdr:rowOff>
    </xdr:from>
    <xdr:to>
      <xdr:col>72</xdr:col>
      <xdr:colOff>38100</xdr:colOff>
      <xdr:row>36</xdr:row>
      <xdr:rowOff>102507</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13652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119034</xdr:rowOff>
    </xdr:from>
    <xdr:ext cx="405111" cy="259045"/>
    <xdr:sp macro="" textlink="">
      <xdr:nvSpPr>
        <xdr:cNvPr id="298" name="n_3aveValue【一般廃棄物処理施設】&#10;有形固定資産減価償却率">
          <a:extLst>
            <a:ext uri="{FF2B5EF4-FFF2-40B4-BE49-F238E27FC236}">
              <a16:creationId xmlns:a16="http://schemas.microsoft.com/office/drawing/2014/main" id="{00000000-0008-0000-0200-00002A010000}"/>
            </a:ext>
          </a:extLst>
        </xdr:cNvPr>
        <xdr:cNvSpPr txBox="1"/>
      </xdr:nvSpPr>
      <xdr:spPr>
        <a:xfrm>
          <a:off x="13500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128270</xdr:rowOff>
    </xdr:from>
    <xdr:to>
      <xdr:col>85</xdr:col>
      <xdr:colOff>177800</xdr:colOff>
      <xdr:row>34</xdr:row>
      <xdr:rowOff>58420</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162687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151147</xdr:rowOff>
    </xdr:from>
    <xdr:ext cx="405111" cy="259045"/>
    <xdr:sp macro="" textlink="">
      <xdr:nvSpPr>
        <xdr:cNvPr id="305" name="【一般廃棄物処理施設】&#10;有形固定資産減価償却率該当値テキスト">
          <a:extLst>
            <a:ext uri="{FF2B5EF4-FFF2-40B4-BE49-F238E27FC236}">
              <a16:creationId xmlns:a16="http://schemas.microsoft.com/office/drawing/2014/main" id="{00000000-0008-0000-0200-000031010000}"/>
            </a:ext>
          </a:extLst>
        </xdr:cNvPr>
        <xdr:cNvSpPr txBox="1"/>
      </xdr:nvSpPr>
      <xdr:spPr>
        <a:xfrm>
          <a:off x="16357600"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144599</xdr:rowOff>
    </xdr:from>
    <xdr:to>
      <xdr:col>81</xdr:col>
      <xdr:colOff>101600</xdr:colOff>
      <xdr:row>34</xdr:row>
      <xdr:rowOff>74749</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15430500" y="580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7620</xdr:rowOff>
    </xdr:from>
    <xdr:to>
      <xdr:col>85</xdr:col>
      <xdr:colOff>127000</xdr:colOff>
      <xdr:row>34</xdr:row>
      <xdr:rowOff>23949</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flipV="1">
          <a:off x="15481300" y="583692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111942</xdr:rowOff>
    </xdr:from>
    <xdr:to>
      <xdr:col>76</xdr:col>
      <xdr:colOff>165100</xdr:colOff>
      <xdr:row>34</xdr:row>
      <xdr:rowOff>42092</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14541500" y="57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162742</xdr:rowOff>
    </xdr:from>
    <xdr:to>
      <xdr:col>81</xdr:col>
      <xdr:colOff>50800</xdr:colOff>
      <xdr:row>34</xdr:row>
      <xdr:rowOff>23949</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4592300" y="58205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91276</xdr:rowOff>
    </xdr:from>
    <xdr:ext cx="405111" cy="259045"/>
    <xdr:sp macro="" textlink="">
      <xdr:nvSpPr>
        <xdr:cNvPr id="310" name="n_1mainValue【一般廃棄物処理施設】&#10;有形固定資産減価償却率">
          <a:extLst>
            <a:ext uri="{FF2B5EF4-FFF2-40B4-BE49-F238E27FC236}">
              <a16:creationId xmlns:a16="http://schemas.microsoft.com/office/drawing/2014/main" id="{00000000-0008-0000-0200-000036010000}"/>
            </a:ext>
          </a:extLst>
        </xdr:cNvPr>
        <xdr:cNvSpPr txBox="1"/>
      </xdr:nvSpPr>
      <xdr:spPr>
        <a:xfrm>
          <a:off x="15266044" y="557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58619</xdr:rowOff>
    </xdr:from>
    <xdr:ext cx="405111" cy="259045"/>
    <xdr:sp macro="" textlink="">
      <xdr:nvSpPr>
        <xdr:cNvPr id="311" name="n_2mainValue【一般廃棄物処理施設】&#10;有形固定資産減価償却率">
          <a:extLst>
            <a:ext uri="{FF2B5EF4-FFF2-40B4-BE49-F238E27FC236}">
              <a16:creationId xmlns:a16="http://schemas.microsoft.com/office/drawing/2014/main" id="{00000000-0008-0000-0200-000037010000}"/>
            </a:ext>
          </a:extLst>
        </xdr:cNvPr>
        <xdr:cNvSpPr txBox="1"/>
      </xdr:nvSpPr>
      <xdr:spPr>
        <a:xfrm>
          <a:off x="14389744" y="554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2" name="【一般廃棄物処理施設】&#10;一人当たり有形固定資産（償却資産）額グラフ枠">
          <a:extLst>
            <a:ext uri="{FF2B5EF4-FFF2-40B4-BE49-F238E27FC236}">
              <a16:creationId xmlns:a16="http://schemas.microsoft.com/office/drawing/2014/main" id="{00000000-0008-0000-0200-00004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334" name="【一般廃棄物処理施設】&#10;一人当たり有形固定資産（償却資産）額最小値テキスト">
          <a:extLst>
            <a:ext uri="{FF2B5EF4-FFF2-40B4-BE49-F238E27FC236}">
              <a16:creationId xmlns:a16="http://schemas.microsoft.com/office/drawing/2014/main" id="{00000000-0008-0000-0200-00004E010000}"/>
            </a:ext>
          </a:extLst>
        </xdr:cNvPr>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336" name="【一般廃棄物処理施設】&#10;一人当たり有形固定資産（償却資産）額最大値テキスト">
          <a:extLst>
            <a:ext uri="{FF2B5EF4-FFF2-40B4-BE49-F238E27FC236}">
              <a16:creationId xmlns:a16="http://schemas.microsoft.com/office/drawing/2014/main" id="{00000000-0008-0000-0200-000050010000}"/>
            </a:ext>
          </a:extLst>
        </xdr:cNvPr>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598,270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139465</xdr:rowOff>
    </xdr:from>
    <xdr:ext cx="599010" cy="259045"/>
    <xdr:sp macro="" textlink="">
      <xdr:nvSpPr>
        <xdr:cNvPr id="338" name="【一般廃棄物処理施設】&#10;一人当たり有形固定資産（償却資産）額平均値テキスト">
          <a:extLst>
            <a:ext uri="{FF2B5EF4-FFF2-40B4-BE49-F238E27FC236}">
              <a16:creationId xmlns:a16="http://schemas.microsoft.com/office/drawing/2014/main" id="{00000000-0008-0000-0200-000052010000}"/>
            </a:ext>
          </a:extLst>
        </xdr:cNvPr>
        <xdr:cNvSpPr txBox="1"/>
      </xdr:nvSpPr>
      <xdr:spPr>
        <a:xfrm>
          <a:off x="22199600" y="665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339" name="フローチャート: 判断 338">
          <a:extLst>
            <a:ext uri="{FF2B5EF4-FFF2-40B4-BE49-F238E27FC236}">
              <a16:creationId xmlns:a16="http://schemas.microsoft.com/office/drawing/2014/main" id="{00000000-0008-0000-0200-000053010000}"/>
            </a:ext>
          </a:extLst>
        </xdr:cNvPr>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340" name="フローチャート: 判断 339">
          <a:extLst>
            <a:ext uri="{FF2B5EF4-FFF2-40B4-BE49-F238E27FC236}">
              <a16:creationId xmlns:a16="http://schemas.microsoft.com/office/drawing/2014/main" id="{00000000-0008-0000-0200-000054010000}"/>
            </a:ext>
          </a:extLst>
        </xdr:cNvPr>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62809</xdr:rowOff>
    </xdr:from>
    <xdr:ext cx="599010" cy="259045"/>
    <xdr:sp macro="" textlink="">
      <xdr:nvSpPr>
        <xdr:cNvPr id="341" name="n_1aveValue【一般廃棄物処理施設】&#10;一人当たり有形固定資産（償却資産）額">
          <a:extLst>
            <a:ext uri="{FF2B5EF4-FFF2-40B4-BE49-F238E27FC236}">
              <a16:creationId xmlns:a16="http://schemas.microsoft.com/office/drawing/2014/main" id="{00000000-0008-0000-0200-000055010000}"/>
            </a:ext>
          </a:extLst>
        </xdr:cNvPr>
        <xdr:cNvSpPr txBox="1"/>
      </xdr:nvSpPr>
      <xdr:spPr>
        <a:xfrm>
          <a:off x="210110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162832</xdr:rowOff>
    </xdr:from>
    <xdr:to>
      <xdr:col>107</xdr:col>
      <xdr:colOff>101600</xdr:colOff>
      <xdr:row>40</xdr:row>
      <xdr:rowOff>92982</xdr:rowOff>
    </xdr:to>
    <xdr:sp macro="" textlink="">
      <xdr:nvSpPr>
        <xdr:cNvPr id="342" name="フローチャート: 判断 341">
          <a:extLst>
            <a:ext uri="{FF2B5EF4-FFF2-40B4-BE49-F238E27FC236}">
              <a16:creationId xmlns:a16="http://schemas.microsoft.com/office/drawing/2014/main" id="{00000000-0008-0000-0200-000056010000}"/>
            </a:ext>
          </a:extLst>
        </xdr:cNvPr>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109509</xdr:rowOff>
    </xdr:from>
    <xdr:ext cx="599010" cy="259045"/>
    <xdr:sp macro="" textlink="">
      <xdr:nvSpPr>
        <xdr:cNvPr id="343" name="n_2aveValue【一般廃棄物処理施設】&#10;一人当たり有形固定資産（償却資産）額">
          <a:extLst>
            <a:ext uri="{FF2B5EF4-FFF2-40B4-BE49-F238E27FC236}">
              <a16:creationId xmlns:a16="http://schemas.microsoft.com/office/drawing/2014/main" id="{00000000-0008-0000-0200-000057010000}"/>
            </a:ext>
          </a:extLst>
        </xdr:cNvPr>
        <xdr:cNvSpPr txBox="1"/>
      </xdr:nvSpPr>
      <xdr:spPr>
        <a:xfrm>
          <a:off x="20134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19443</xdr:rowOff>
    </xdr:from>
    <xdr:to>
      <xdr:col>102</xdr:col>
      <xdr:colOff>165100</xdr:colOff>
      <xdr:row>40</xdr:row>
      <xdr:rowOff>121043</xdr:rowOff>
    </xdr:to>
    <xdr:sp macro="" textlink="">
      <xdr:nvSpPr>
        <xdr:cNvPr id="344" name="フローチャート: 判断 343">
          <a:extLst>
            <a:ext uri="{FF2B5EF4-FFF2-40B4-BE49-F238E27FC236}">
              <a16:creationId xmlns:a16="http://schemas.microsoft.com/office/drawing/2014/main" id="{00000000-0008-0000-0200-000058010000}"/>
            </a:ext>
          </a:extLst>
        </xdr:cNvPr>
        <xdr:cNvSpPr/>
      </xdr:nvSpPr>
      <xdr:spPr>
        <a:xfrm>
          <a:off x="19494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137570</xdr:rowOff>
    </xdr:from>
    <xdr:ext cx="599010" cy="259045"/>
    <xdr:sp macro="" textlink="">
      <xdr:nvSpPr>
        <xdr:cNvPr id="345" name="n_3aveValue【一般廃棄物処理施設】&#10;一人当たり有形固定資産（償却資産）額">
          <a:extLst>
            <a:ext uri="{FF2B5EF4-FFF2-40B4-BE49-F238E27FC236}">
              <a16:creationId xmlns:a16="http://schemas.microsoft.com/office/drawing/2014/main" id="{00000000-0008-0000-0200-000059010000}"/>
            </a:ext>
          </a:extLst>
        </xdr:cNvPr>
        <xdr:cNvSpPr txBox="1"/>
      </xdr:nvSpPr>
      <xdr:spPr>
        <a:xfrm>
          <a:off x="19245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153645</xdr:rowOff>
    </xdr:from>
    <xdr:to>
      <xdr:col>116</xdr:col>
      <xdr:colOff>114300</xdr:colOff>
      <xdr:row>41</xdr:row>
      <xdr:rowOff>83795</xdr:rowOff>
    </xdr:to>
    <xdr:sp macro="" textlink="">
      <xdr:nvSpPr>
        <xdr:cNvPr id="351" name="楕円 350">
          <a:extLst>
            <a:ext uri="{FF2B5EF4-FFF2-40B4-BE49-F238E27FC236}">
              <a16:creationId xmlns:a16="http://schemas.microsoft.com/office/drawing/2014/main" id="{00000000-0008-0000-0200-00005F010000}"/>
            </a:ext>
          </a:extLst>
        </xdr:cNvPr>
        <xdr:cNvSpPr/>
      </xdr:nvSpPr>
      <xdr:spPr>
        <a:xfrm>
          <a:off x="22110700" y="70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68572</xdr:rowOff>
    </xdr:from>
    <xdr:ext cx="534377" cy="259045"/>
    <xdr:sp macro="" textlink="">
      <xdr:nvSpPr>
        <xdr:cNvPr id="352" name="【一般廃棄物処理施設】&#10;一人当たり有形固定資産（償却資産）額該当値テキスト">
          <a:extLst>
            <a:ext uri="{FF2B5EF4-FFF2-40B4-BE49-F238E27FC236}">
              <a16:creationId xmlns:a16="http://schemas.microsoft.com/office/drawing/2014/main" id="{00000000-0008-0000-0200-000060010000}"/>
            </a:ext>
          </a:extLst>
        </xdr:cNvPr>
        <xdr:cNvSpPr txBox="1"/>
      </xdr:nvSpPr>
      <xdr:spPr>
        <a:xfrm>
          <a:off x="22199600" y="692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43,900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127141</xdr:rowOff>
    </xdr:from>
    <xdr:to>
      <xdr:col>112</xdr:col>
      <xdr:colOff>38100</xdr:colOff>
      <xdr:row>41</xdr:row>
      <xdr:rowOff>57291</xdr:rowOff>
    </xdr:to>
    <xdr:sp macro="" textlink="">
      <xdr:nvSpPr>
        <xdr:cNvPr id="353" name="楕円 352">
          <a:extLst>
            <a:ext uri="{FF2B5EF4-FFF2-40B4-BE49-F238E27FC236}">
              <a16:creationId xmlns:a16="http://schemas.microsoft.com/office/drawing/2014/main" id="{00000000-0008-0000-0200-000061010000}"/>
            </a:ext>
          </a:extLst>
        </xdr:cNvPr>
        <xdr:cNvSpPr/>
      </xdr:nvSpPr>
      <xdr:spPr>
        <a:xfrm>
          <a:off x="21272500" y="698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6491</xdr:rowOff>
    </xdr:from>
    <xdr:to>
      <xdr:col>116</xdr:col>
      <xdr:colOff>63500</xdr:colOff>
      <xdr:row>41</xdr:row>
      <xdr:rowOff>32995</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21323300" y="7035941"/>
          <a:ext cx="838200" cy="2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130415</xdr:rowOff>
    </xdr:from>
    <xdr:to>
      <xdr:col>107</xdr:col>
      <xdr:colOff>101600</xdr:colOff>
      <xdr:row>41</xdr:row>
      <xdr:rowOff>60565</xdr:rowOff>
    </xdr:to>
    <xdr:sp macro="" textlink="">
      <xdr:nvSpPr>
        <xdr:cNvPr id="355" name="楕円 354">
          <a:extLst>
            <a:ext uri="{FF2B5EF4-FFF2-40B4-BE49-F238E27FC236}">
              <a16:creationId xmlns:a16="http://schemas.microsoft.com/office/drawing/2014/main" id="{00000000-0008-0000-0200-000063010000}"/>
            </a:ext>
          </a:extLst>
        </xdr:cNvPr>
        <xdr:cNvSpPr/>
      </xdr:nvSpPr>
      <xdr:spPr>
        <a:xfrm>
          <a:off x="20383500" y="69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6491</xdr:rowOff>
    </xdr:from>
    <xdr:to>
      <xdr:col>111</xdr:col>
      <xdr:colOff>177800</xdr:colOff>
      <xdr:row>41</xdr:row>
      <xdr:rowOff>9765</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flipV="1">
          <a:off x="20434300" y="7035941"/>
          <a:ext cx="889000" cy="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48418</xdr:rowOff>
    </xdr:from>
    <xdr:ext cx="534377" cy="259045"/>
    <xdr:sp macro="" textlink="">
      <xdr:nvSpPr>
        <xdr:cNvPr id="357" name="n_1mainValue【一般廃棄物処理施設】&#10;一人当たり有形固定資産（償却資産）額">
          <a:extLst>
            <a:ext uri="{FF2B5EF4-FFF2-40B4-BE49-F238E27FC236}">
              <a16:creationId xmlns:a16="http://schemas.microsoft.com/office/drawing/2014/main" id="{00000000-0008-0000-0200-000065010000}"/>
            </a:ext>
          </a:extLst>
        </xdr:cNvPr>
        <xdr:cNvSpPr txBox="1"/>
      </xdr:nvSpPr>
      <xdr:spPr>
        <a:xfrm>
          <a:off x="21043411" y="70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51692</xdr:rowOff>
    </xdr:from>
    <xdr:ext cx="534377" cy="259045"/>
    <xdr:sp macro="" textlink="">
      <xdr:nvSpPr>
        <xdr:cNvPr id="358" name="n_2mainValue【一般廃棄物処理施設】&#10;一人当たり有形固定資産（償却資産）額">
          <a:extLst>
            <a:ext uri="{FF2B5EF4-FFF2-40B4-BE49-F238E27FC236}">
              <a16:creationId xmlns:a16="http://schemas.microsoft.com/office/drawing/2014/main" id="{00000000-0008-0000-0200-000066010000}"/>
            </a:ext>
          </a:extLst>
        </xdr:cNvPr>
        <xdr:cNvSpPr txBox="1"/>
      </xdr:nvSpPr>
      <xdr:spPr>
        <a:xfrm>
          <a:off x="20167111" y="708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1" name="【保健センター・保健所】&#10;有形固定資産減価償却率グラフ枠">
          <a:extLst>
            <a:ext uri="{FF2B5EF4-FFF2-40B4-BE49-F238E27FC236}">
              <a16:creationId xmlns:a16="http://schemas.microsoft.com/office/drawing/2014/main" id="{00000000-0008-0000-0200-00007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24765</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flipV="1">
          <a:off x="16318864" y="9456420"/>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28592</xdr:rowOff>
    </xdr:from>
    <xdr:ext cx="340478" cy="259045"/>
    <xdr:sp macro="" textlink="">
      <xdr:nvSpPr>
        <xdr:cNvPr id="383" name="【保健センター・保健所】&#10;有形固定資産減価償却率最小値テキスト">
          <a:extLst>
            <a:ext uri="{FF2B5EF4-FFF2-40B4-BE49-F238E27FC236}">
              <a16:creationId xmlns:a16="http://schemas.microsoft.com/office/drawing/2014/main" id="{00000000-0008-0000-0200-00007F010000}"/>
            </a:ext>
          </a:extLst>
        </xdr:cNvPr>
        <xdr:cNvSpPr txBox="1"/>
      </xdr:nvSpPr>
      <xdr:spPr>
        <a:xfrm>
          <a:off x="16357600" y="110013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24765</xdr:rowOff>
    </xdr:from>
    <xdr:to>
      <xdr:col>86</xdr:col>
      <xdr:colOff>25400</xdr:colOff>
      <xdr:row>64</xdr:row>
      <xdr:rowOff>24765</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16230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385" name="【保健センター・保健所】&#10;有形固定資産減価償却率最大値テキスト">
          <a:extLst>
            <a:ext uri="{FF2B5EF4-FFF2-40B4-BE49-F238E27FC236}">
              <a16:creationId xmlns:a16="http://schemas.microsoft.com/office/drawing/2014/main" id="{00000000-0008-0000-0200-000081010000}"/>
            </a:ext>
          </a:extLst>
        </xdr:cNvPr>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80027</xdr:rowOff>
    </xdr:from>
    <xdr:ext cx="405111" cy="259045"/>
    <xdr:sp macro="" textlink="">
      <xdr:nvSpPr>
        <xdr:cNvPr id="387" name="【保健センター・保健所】&#10;有形固定資産減価償却率平均値テキスト">
          <a:extLst>
            <a:ext uri="{FF2B5EF4-FFF2-40B4-BE49-F238E27FC236}">
              <a16:creationId xmlns:a16="http://schemas.microsoft.com/office/drawing/2014/main" id="{00000000-0008-0000-0200-000083010000}"/>
            </a:ext>
          </a:extLst>
        </xdr:cNvPr>
        <xdr:cNvSpPr txBox="1"/>
      </xdr:nvSpPr>
      <xdr:spPr>
        <a:xfrm>
          <a:off x="16357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16268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389" name="フローチャート: 判断 388">
          <a:extLst>
            <a:ext uri="{FF2B5EF4-FFF2-40B4-BE49-F238E27FC236}">
              <a16:creationId xmlns:a16="http://schemas.microsoft.com/office/drawing/2014/main" id="{00000000-0008-0000-0200-000085010000}"/>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22877</xdr:rowOff>
    </xdr:from>
    <xdr:ext cx="405111" cy="259045"/>
    <xdr:sp macro="" textlink="">
      <xdr:nvSpPr>
        <xdr:cNvPr id="390" name="n_1aveValue【保健センター・保健所】&#10;有形固定資産減価償却率">
          <a:extLst>
            <a:ext uri="{FF2B5EF4-FFF2-40B4-BE49-F238E27FC236}">
              <a16:creationId xmlns:a16="http://schemas.microsoft.com/office/drawing/2014/main" id="{00000000-0008-0000-0200-000086010000}"/>
            </a:ext>
          </a:extLst>
        </xdr:cNvPr>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21590</xdr:rowOff>
    </xdr:from>
    <xdr:to>
      <xdr:col>76</xdr:col>
      <xdr:colOff>165100</xdr:colOff>
      <xdr:row>59</xdr:row>
      <xdr:rowOff>123190</xdr:rowOff>
    </xdr:to>
    <xdr:sp macro="" textlink="">
      <xdr:nvSpPr>
        <xdr:cNvPr id="391" name="フローチャート: 判断 390">
          <a:extLst>
            <a:ext uri="{FF2B5EF4-FFF2-40B4-BE49-F238E27FC236}">
              <a16:creationId xmlns:a16="http://schemas.microsoft.com/office/drawing/2014/main" id="{00000000-0008-0000-0200-000087010000}"/>
            </a:ext>
          </a:extLst>
        </xdr:cNvPr>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114317</xdr:rowOff>
    </xdr:from>
    <xdr:ext cx="405111" cy="259045"/>
    <xdr:sp macro="" textlink="">
      <xdr:nvSpPr>
        <xdr:cNvPr id="392" name="n_2aveValue【保健センター・保健所】&#10;有形固定資産減価償却率">
          <a:extLst>
            <a:ext uri="{FF2B5EF4-FFF2-40B4-BE49-F238E27FC236}">
              <a16:creationId xmlns:a16="http://schemas.microsoft.com/office/drawing/2014/main" id="{00000000-0008-0000-0200-000088010000}"/>
            </a:ext>
          </a:extLst>
        </xdr:cNvPr>
        <xdr:cNvSpPr txBox="1"/>
      </xdr:nvSpPr>
      <xdr:spPr>
        <a:xfrm>
          <a:off x="14389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105410</xdr:rowOff>
    </xdr:from>
    <xdr:to>
      <xdr:col>72</xdr:col>
      <xdr:colOff>38100</xdr:colOff>
      <xdr:row>60</xdr:row>
      <xdr:rowOff>35560</xdr:rowOff>
    </xdr:to>
    <xdr:sp macro="" textlink="">
      <xdr:nvSpPr>
        <xdr:cNvPr id="393" name="フローチャート: 判断 392">
          <a:extLst>
            <a:ext uri="{FF2B5EF4-FFF2-40B4-BE49-F238E27FC236}">
              <a16:creationId xmlns:a16="http://schemas.microsoft.com/office/drawing/2014/main" id="{00000000-0008-0000-0200-000089010000}"/>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52087</xdr:rowOff>
    </xdr:from>
    <xdr:ext cx="405111" cy="259045"/>
    <xdr:sp macro="" textlink="">
      <xdr:nvSpPr>
        <xdr:cNvPr id="394" name="n_3aveValue【保健センター・保健所】&#10;有形固定資産減価償却率">
          <a:extLst>
            <a:ext uri="{FF2B5EF4-FFF2-40B4-BE49-F238E27FC236}">
              <a16:creationId xmlns:a16="http://schemas.microsoft.com/office/drawing/2014/main" id="{00000000-0008-0000-0200-00008A010000}"/>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xdr:rowOff>
    </xdr:from>
    <xdr:to>
      <xdr:col>85</xdr:col>
      <xdr:colOff>177800</xdr:colOff>
      <xdr:row>57</xdr:row>
      <xdr:rowOff>107950</xdr:rowOff>
    </xdr:to>
    <xdr:sp macro="" textlink="">
      <xdr:nvSpPr>
        <xdr:cNvPr id="400" name="楕円 399">
          <a:extLst>
            <a:ext uri="{FF2B5EF4-FFF2-40B4-BE49-F238E27FC236}">
              <a16:creationId xmlns:a16="http://schemas.microsoft.com/office/drawing/2014/main" id="{00000000-0008-0000-0200-000090010000}"/>
            </a:ext>
          </a:extLst>
        </xdr:cNvPr>
        <xdr:cNvSpPr/>
      </xdr:nvSpPr>
      <xdr:spPr>
        <a:xfrm>
          <a:off x="16268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29227</xdr:rowOff>
    </xdr:from>
    <xdr:ext cx="405111" cy="259045"/>
    <xdr:sp macro="" textlink="">
      <xdr:nvSpPr>
        <xdr:cNvPr id="401" name="【保健センター・保健所】&#10;有形固定資産減価償却率該当値テキスト">
          <a:extLst>
            <a:ext uri="{FF2B5EF4-FFF2-40B4-BE49-F238E27FC236}">
              <a16:creationId xmlns:a16="http://schemas.microsoft.com/office/drawing/2014/main" id="{00000000-0008-0000-0200-000091010000}"/>
            </a:ext>
          </a:extLst>
        </xdr:cNvPr>
        <xdr:cNvSpPr txBox="1"/>
      </xdr:nvSpPr>
      <xdr:spPr>
        <a:xfrm>
          <a:off x="16357600"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31115</xdr:rowOff>
    </xdr:from>
    <xdr:to>
      <xdr:col>81</xdr:col>
      <xdr:colOff>101600</xdr:colOff>
      <xdr:row>57</xdr:row>
      <xdr:rowOff>132715</xdr:rowOff>
    </xdr:to>
    <xdr:sp macro="" textlink="">
      <xdr:nvSpPr>
        <xdr:cNvPr id="402" name="楕円 401">
          <a:extLst>
            <a:ext uri="{FF2B5EF4-FFF2-40B4-BE49-F238E27FC236}">
              <a16:creationId xmlns:a16="http://schemas.microsoft.com/office/drawing/2014/main" id="{00000000-0008-0000-0200-000092010000}"/>
            </a:ext>
          </a:extLst>
        </xdr:cNvPr>
        <xdr:cNvSpPr/>
      </xdr:nvSpPr>
      <xdr:spPr>
        <a:xfrm>
          <a:off x="15430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57150</xdr:rowOff>
    </xdr:from>
    <xdr:to>
      <xdr:col>85</xdr:col>
      <xdr:colOff>127000</xdr:colOff>
      <xdr:row>57</xdr:row>
      <xdr:rowOff>81915</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flipV="1">
          <a:off x="15481300" y="982980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46355</xdr:rowOff>
    </xdr:from>
    <xdr:to>
      <xdr:col>76</xdr:col>
      <xdr:colOff>165100</xdr:colOff>
      <xdr:row>57</xdr:row>
      <xdr:rowOff>147955</xdr:rowOff>
    </xdr:to>
    <xdr:sp macro="" textlink="">
      <xdr:nvSpPr>
        <xdr:cNvPr id="404" name="楕円 403">
          <a:extLst>
            <a:ext uri="{FF2B5EF4-FFF2-40B4-BE49-F238E27FC236}">
              <a16:creationId xmlns:a16="http://schemas.microsoft.com/office/drawing/2014/main" id="{00000000-0008-0000-0200-000094010000}"/>
            </a:ext>
          </a:extLst>
        </xdr:cNvPr>
        <xdr:cNvSpPr/>
      </xdr:nvSpPr>
      <xdr:spPr>
        <a:xfrm>
          <a:off x="145415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81915</xdr:rowOff>
    </xdr:from>
    <xdr:to>
      <xdr:col>81</xdr:col>
      <xdr:colOff>50800</xdr:colOff>
      <xdr:row>57</xdr:row>
      <xdr:rowOff>97155</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flipV="1">
          <a:off x="14592300" y="98545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149242</xdr:rowOff>
    </xdr:from>
    <xdr:ext cx="405111" cy="259045"/>
    <xdr:sp macro="" textlink="">
      <xdr:nvSpPr>
        <xdr:cNvPr id="406" name="n_1mainValue【保健センター・保健所】&#10;有形固定資産減価償却率">
          <a:extLst>
            <a:ext uri="{FF2B5EF4-FFF2-40B4-BE49-F238E27FC236}">
              <a16:creationId xmlns:a16="http://schemas.microsoft.com/office/drawing/2014/main" id="{00000000-0008-0000-0200-000096010000}"/>
            </a:ext>
          </a:extLst>
        </xdr:cNvPr>
        <xdr:cNvSpPr txBox="1"/>
      </xdr:nvSpPr>
      <xdr:spPr>
        <a:xfrm>
          <a:off x="15266044" y="957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164482</xdr:rowOff>
    </xdr:from>
    <xdr:ext cx="405111" cy="259045"/>
    <xdr:sp macro="" textlink="">
      <xdr:nvSpPr>
        <xdr:cNvPr id="407" name="n_2mainValue【保健センター・保健所】&#10;有形固定資産減価償却率">
          <a:extLst>
            <a:ext uri="{FF2B5EF4-FFF2-40B4-BE49-F238E27FC236}">
              <a16:creationId xmlns:a16="http://schemas.microsoft.com/office/drawing/2014/main" id="{00000000-0008-0000-0200-000097010000}"/>
            </a:ext>
          </a:extLst>
        </xdr:cNvPr>
        <xdr:cNvSpPr txBox="1"/>
      </xdr:nvSpPr>
      <xdr:spPr>
        <a:xfrm>
          <a:off x="14389744"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0" name="【保健センター・保健所】&#10;一人当たり面積グラフ枠">
          <a:extLst>
            <a:ext uri="{FF2B5EF4-FFF2-40B4-BE49-F238E27FC236}">
              <a16:creationId xmlns:a16="http://schemas.microsoft.com/office/drawing/2014/main" id="{00000000-0008-0000-0200-0000AE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167640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flipV="1">
          <a:off x="22160864" y="95326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xdr:rowOff>
    </xdr:from>
    <xdr:ext cx="469744" cy="259045"/>
    <xdr:sp macro="" textlink="">
      <xdr:nvSpPr>
        <xdr:cNvPr id="432" name="【保健センター・保健所】&#10;一人当たり面積最小値テキスト">
          <a:extLst>
            <a:ext uri="{FF2B5EF4-FFF2-40B4-BE49-F238E27FC236}">
              <a16:creationId xmlns:a16="http://schemas.microsoft.com/office/drawing/2014/main" id="{00000000-0008-0000-0200-0000B0010000}"/>
            </a:ext>
          </a:extLst>
        </xdr:cNvPr>
        <xdr:cNvSpPr txBox="1"/>
      </xdr:nvSpPr>
      <xdr:spPr>
        <a:xfrm>
          <a:off x="22199600"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167640</xdr:rowOff>
    </xdr:from>
    <xdr:to>
      <xdr:col>116</xdr:col>
      <xdr:colOff>152400</xdr:colOff>
      <xdr:row>63</xdr:row>
      <xdr:rowOff>167640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22072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434" name="【保健センター・保健所】&#10;一人当たり面積最大値テキスト">
          <a:extLst>
            <a:ext uri="{FF2B5EF4-FFF2-40B4-BE49-F238E27FC236}">
              <a16:creationId xmlns:a16="http://schemas.microsoft.com/office/drawing/2014/main" id="{00000000-0008-0000-0200-0000B2010000}"/>
            </a:ext>
          </a:extLst>
        </xdr:cNvPr>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109237</xdr:rowOff>
    </xdr:from>
    <xdr:ext cx="469744" cy="259045"/>
    <xdr:sp macro="" textlink="">
      <xdr:nvSpPr>
        <xdr:cNvPr id="436" name="【保健センター・保健所】&#10;一人当たり面積平均値テキスト">
          <a:extLst>
            <a:ext uri="{FF2B5EF4-FFF2-40B4-BE49-F238E27FC236}">
              <a16:creationId xmlns:a16="http://schemas.microsoft.com/office/drawing/2014/main" id="{00000000-0008-0000-0200-0000B4010000}"/>
            </a:ext>
          </a:extLst>
        </xdr:cNvPr>
        <xdr:cNvSpPr txBox="1"/>
      </xdr:nvSpPr>
      <xdr:spPr>
        <a:xfrm>
          <a:off x="22199600" y="10396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86360</xdr:rowOff>
    </xdr:from>
    <xdr:to>
      <xdr:col>116</xdr:col>
      <xdr:colOff>114300</xdr:colOff>
      <xdr:row>62</xdr:row>
      <xdr:rowOff>16510</xdr:rowOff>
    </xdr:to>
    <xdr:sp macro="" textlink="">
      <xdr:nvSpPr>
        <xdr:cNvPr id="437" name="フローチャート: 判断 436">
          <a:extLst>
            <a:ext uri="{FF2B5EF4-FFF2-40B4-BE49-F238E27FC236}">
              <a16:creationId xmlns:a16="http://schemas.microsoft.com/office/drawing/2014/main" id="{00000000-0008-0000-0200-0000B5010000}"/>
            </a:ext>
          </a:extLst>
        </xdr:cNvPr>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438" name="フローチャート: 判断 437">
          <a:extLst>
            <a:ext uri="{FF2B5EF4-FFF2-40B4-BE49-F238E27FC236}">
              <a16:creationId xmlns:a16="http://schemas.microsoft.com/office/drawing/2014/main" id="{00000000-0008-0000-0200-0000B6010000}"/>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59707</xdr:rowOff>
    </xdr:from>
    <xdr:ext cx="469744" cy="259045"/>
    <xdr:sp macro="" textlink="">
      <xdr:nvSpPr>
        <xdr:cNvPr id="439" name="n_1aveValue【保健センター・保健所】&#10;一人当たり面積">
          <a:extLst>
            <a:ext uri="{FF2B5EF4-FFF2-40B4-BE49-F238E27FC236}">
              <a16:creationId xmlns:a16="http://schemas.microsoft.com/office/drawing/2014/main" id="{00000000-0008-0000-0200-0000B7010000}"/>
            </a:ext>
          </a:extLst>
        </xdr:cNvPr>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440" name="フローチャート: 判断 439">
          <a:extLst>
            <a:ext uri="{FF2B5EF4-FFF2-40B4-BE49-F238E27FC236}">
              <a16:creationId xmlns:a16="http://schemas.microsoft.com/office/drawing/2014/main" id="{00000000-0008-0000-0200-0000B8010000}"/>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67327</xdr:rowOff>
    </xdr:from>
    <xdr:ext cx="469744" cy="259045"/>
    <xdr:sp macro="" textlink="">
      <xdr:nvSpPr>
        <xdr:cNvPr id="441" name="n_2aveValue【保健センター・保健所】&#10;一人当たり面積">
          <a:extLst>
            <a:ext uri="{FF2B5EF4-FFF2-40B4-BE49-F238E27FC236}">
              <a16:creationId xmlns:a16="http://schemas.microsoft.com/office/drawing/2014/main" id="{00000000-0008-0000-0200-0000B9010000}"/>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21590</xdr:rowOff>
    </xdr:from>
    <xdr:to>
      <xdr:col>102</xdr:col>
      <xdr:colOff>165100</xdr:colOff>
      <xdr:row>62</xdr:row>
      <xdr:rowOff>123190</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19494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139717</xdr:rowOff>
    </xdr:from>
    <xdr:ext cx="469744" cy="259045"/>
    <xdr:sp macro="" textlink="">
      <xdr:nvSpPr>
        <xdr:cNvPr id="443" name="n_3aveValue【保健センター・保健所】&#10;一人当たり面積">
          <a:extLst>
            <a:ext uri="{FF2B5EF4-FFF2-40B4-BE49-F238E27FC236}">
              <a16:creationId xmlns:a16="http://schemas.microsoft.com/office/drawing/2014/main" id="{00000000-0008-0000-0200-0000BB010000}"/>
            </a:ext>
          </a:extLst>
        </xdr:cNvPr>
        <xdr:cNvSpPr txBox="1"/>
      </xdr:nvSpPr>
      <xdr:spPr>
        <a:xfrm>
          <a:off x="19310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116840</xdr:rowOff>
    </xdr:from>
    <xdr:to>
      <xdr:col>116</xdr:col>
      <xdr:colOff>114300</xdr:colOff>
      <xdr:row>64</xdr:row>
      <xdr:rowOff>46990</xdr:rowOff>
    </xdr:to>
    <xdr:sp macro="" textlink="">
      <xdr:nvSpPr>
        <xdr:cNvPr id="449" name="楕円 448">
          <a:extLst>
            <a:ext uri="{FF2B5EF4-FFF2-40B4-BE49-F238E27FC236}">
              <a16:creationId xmlns:a16="http://schemas.microsoft.com/office/drawing/2014/main" id="{00000000-0008-0000-0200-0000C1010000}"/>
            </a:ext>
          </a:extLst>
        </xdr:cNvPr>
        <xdr:cNvSpPr/>
      </xdr:nvSpPr>
      <xdr:spPr>
        <a:xfrm>
          <a:off x="221107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31767</xdr:rowOff>
    </xdr:from>
    <xdr:ext cx="469744" cy="259045"/>
    <xdr:sp macro="" textlink="">
      <xdr:nvSpPr>
        <xdr:cNvPr id="450" name="【保健センター・保健所】&#10;一人当たり面積該当値テキスト">
          <a:extLst>
            <a:ext uri="{FF2B5EF4-FFF2-40B4-BE49-F238E27FC236}">
              <a16:creationId xmlns:a16="http://schemas.microsoft.com/office/drawing/2014/main" id="{00000000-0008-0000-0200-0000C2010000}"/>
            </a:ext>
          </a:extLst>
        </xdr:cNvPr>
        <xdr:cNvSpPr txBox="1"/>
      </xdr:nvSpPr>
      <xdr:spPr>
        <a:xfrm>
          <a:off x="22199600" y="1083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116840</xdr:rowOff>
    </xdr:from>
    <xdr:to>
      <xdr:col>112</xdr:col>
      <xdr:colOff>38100</xdr:colOff>
      <xdr:row>64</xdr:row>
      <xdr:rowOff>46990</xdr:rowOff>
    </xdr:to>
    <xdr:sp macro="" textlink="">
      <xdr:nvSpPr>
        <xdr:cNvPr id="451" name="楕円 450">
          <a:extLst>
            <a:ext uri="{FF2B5EF4-FFF2-40B4-BE49-F238E27FC236}">
              <a16:creationId xmlns:a16="http://schemas.microsoft.com/office/drawing/2014/main" id="{00000000-0008-0000-0200-0000C3010000}"/>
            </a:ext>
          </a:extLst>
        </xdr:cNvPr>
        <xdr:cNvSpPr/>
      </xdr:nvSpPr>
      <xdr:spPr>
        <a:xfrm>
          <a:off x="21272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167640</xdr:rowOff>
    </xdr:from>
    <xdr:to>
      <xdr:col>116</xdr:col>
      <xdr:colOff>63500</xdr:colOff>
      <xdr:row>63</xdr:row>
      <xdr:rowOff>167640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21323300" y="10968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114935</xdr:rowOff>
    </xdr:from>
    <xdr:to>
      <xdr:col>107</xdr:col>
      <xdr:colOff>101600</xdr:colOff>
      <xdr:row>64</xdr:row>
      <xdr:rowOff>45085</xdr:rowOff>
    </xdr:to>
    <xdr:sp macro="" textlink="">
      <xdr:nvSpPr>
        <xdr:cNvPr id="453" name="楕円 452">
          <a:extLst>
            <a:ext uri="{FF2B5EF4-FFF2-40B4-BE49-F238E27FC236}">
              <a16:creationId xmlns:a16="http://schemas.microsoft.com/office/drawing/2014/main" id="{00000000-0008-0000-0200-0000C5010000}"/>
            </a:ext>
          </a:extLst>
        </xdr:cNvPr>
        <xdr:cNvSpPr/>
      </xdr:nvSpPr>
      <xdr:spPr>
        <a:xfrm>
          <a:off x="203835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165735</xdr:rowOff>
    </xdr:from>
    <xdr:to>
      <xdr:col>111</xdr:col>
      <xdr:colOff>177800</xdr:colOff>
      <xdr:row>63</xdr:row>
      <xdr:rowOff>167640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20434300" y="109670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38117</xdr:rowOff>
    </xdr:from>
    <xdr:ext cx="469744" cy="259045"/>
    <xdr:sp macro="" textlink="">
      <xdr:nvSpPr>
        <xdr:cNvPr id="455" name="n_1mainValue【保健センター・保健所】&#10;一人当たり面積">
          <a:extLst>
            <a:ext uri="{FF2B5EF4-FFF2-40B4-BE49-F238E27FC236}">
              <a16:creationId xmlns:a16="http://schemas.microsoft.com/office/drawing/2014/main" id="{00000000-0008-0000-0200-0000C7010000}"/>
            </a:ext>
          </a:extLst>
        </xdr:cNvPr>
        <xdr:cNvSpPr txBox="1"/>
      </xdr:nvSpPr>
      <xdr:spPr>
        <a:xfrm>
          <a:off x="210757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36212</xdr:rowOff>
    </xdr:from>
    <xdr:ext cx="469744" cy="259045"/>
    <xdr:sp macro="" textlink="">
      <xdr:nvSpPr>
        <xdr:cNvPr id="456" name="n_2mainValue【保健センター・保健所】&#10;一人当たり面積">
          <a:extLst>
            <a:ext uri="{FF2B5EF4-FFF2-40B4-BE49-F238E27FC236}">
              <a16:creationId xmlns:a16="http://schemas.microsoft.com/office/drawing/2014/main" id="{00000000-0008-0000-0200-0000C8010000}"/>
            </a:ext>
          </a:extLst>
        </xdr:cNvPr>
        <xdr:cNvSpPr txBox="1"/>
      </xdr:nvSpPr>
      <xdr:spPr>
        <a:xfrm>
          <a:off x="20199427" y="1100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1" name="【消防施設】&#10;有形固定資産減価償却率グラフ枠">
          <a:extLst>
            <a:ext uri="{FF2B5EF4-FFF2-40B4-BE49-F238E27FC236}">
              <a16:creationId xmlns:a16="http://schemas.microsoft.com/office/drawing/2014/main" id="{00000000-0008-0000-0200-0000E1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483" name="【消防施設】&#10;有形固定資産減価償却率最小値テキスト">
          <a:extLst>
            <a:ext uri="{FF2B5EF4-FFF2-40B4-BE49-F238E27FC236}">
              <a16:creationId xmlns:a16="http://schemas.microsoft.com/office/drawing/2014/main" id="{00000000-0008-0000-0200-0000E3010000}"/>
            </a:ext>
          </a:extLst>
        </xdr:cNvPr>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85" name="【消防施設】&#10;有形固定資産減価償却率最大値テキスト">
          <a:extLst>
            <a:ext uri="{FF2B5EF4-FFF2-40B4-BE49-F238E27FC236}">
              <a16:creationId xmlns:a16="http://schemas.microsoft.com/office/drawing/2014/main" id="{00000000-0008-0000-0200-0000E5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487" name="【消防施設】&#10;有形固定資産減価償却率平均値テキスト">
          <a:extLst>
            <a:ext uri="{FF2B5EF4-FFF2-40B4-BE49-F238E27FC236}">
              <a16:creationId xmlns:a16="http://schemas.microsoft.com/office/drawing/2014/main" id="{00000000-0008-0000-0200-0000E7010000}"/>
            </a:ext>
          </a:extLst>
        </xdr:cNvPr>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488" name="フローチャート: 判断 487">
          <a:extLst>
            <a:ext uri="{FF2B5EF4-FFF2-40B4-BE49-F238E27FC236}">
              <a16:creationId xmlns:a16="http://schemas.microsoft.com/office/drawing/2014/main" id="{00000000-0008-0000-0200-0000E8010000}"/>
            </a:ext>
          </a:extLst>
        </xdr:cNvPr>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489" name="フローチャート: 判断 488">
          <a:extLst>
            <a:ext uri="{FF2B5EF4-FFF2-40B4-BE49-F238E27FC236}">
              <a16:creationId xmlns:a16="http://schemas.microsoft.com/office/drawing/2014/main" id="{00000000-0008-0000-0200-0000E9010000}"/>
            </a:ext>
          </a:extLst>
        </xdr:cNvPr>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152779</xdr:rowOff>
    </xdr:from>
    <xdr:ext cx="405111" cy="259045"/>
    <xdr:sp macro="" textlink="">
      <xdr:nvSpPr>
        <xdr:cNvPr id="490" name="n_1aveValue【消防施設】&#10;有形固定資産減価償却率">
          <a:extLst>
            <a:ext uri="{FF2B5EF4-FFF2-40B4-BE49-F238E27FC236}">
              <a16:creationId xmlns:a16="http://schemas.microsoft.com/office/drawing/2014/main" id="{00000000-0008-0000-0200-0000EA010000}"/>
            </a:ext>
          </a:extLst>
        </xdr:cNvPr>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1995</xdr:rowOff>
    </xdr:from>
    <xdr:to>
      <xdr:col>76</xdr:col>
      <xdr:colOff>165100</xdr:colOff>
      <xdr:row>81</xdr:row>
      <xdr:rowOff>103595</xdr:rowOff>
    </xdr:to>
    <xdr:sp macro="" textlink="">
      <xdr:nvSpPr>
        <xdr:cNvPr id="491" name="フローチャート: 判断 490">
          <a:extLst>
            <a:ext uri="{FF2B5EF4-FFF2-40B4-BE49-F238E27FC236}">
              <a16:creationId xmlns:a16="http://schemas.microsoft.com/office/drawing/2014/main" id="{00000000-0008-0000-0200-0000EB010000}"/>
            </a:ext>
          </a:extLst>
        </xdr:cNvPr>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120122</xdr:rowOff>
    </xdr:from>
    <xdr:ext cx="405111" cy="259045"/>
    <xdr:sp macro="" textlink="">
      <xdr:nvSpPr>
        <xdr:cNvPr id="492" name="n_2aveValue【消防施設】&#10;有形固定資産減価償却率">
          <a:extLst>
            <a:ext uri="{FF2B5EF4-FFF2-40B4-BE49-F238E27FC236}">
              <a16:creationId xmlns:a16="http://schemas.microsoft.com/office/drawing/2014/main" id="{00000000-0008-0000-0200-0000EC010000}"/>
            </a:ext>
          </a:extLst>
        </xdr:cNvPr>
        <xdr:cNvSpPr txBox="1"/>
      </xdr:nvSpPr>
      <xdr:spPr>
        <a:xfrm>
          <a:off x="143897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3629</xdr:rowOff>
    </xdr:from>
    <xdr:to>
      <xdr:col>72</xdr:col>
      <xdr:colOff>38100</xdr:colOff>
      <xdr:row>81</xdr:row>
      <xdr:rowOff>105229</xdr:rowOff>
    </xdr:to>
    <xdr:sp macro="" textlink="">
      <xdr:nvSpPr>
        <xdr:cNvPr id="493" name="フローチャート: 判断 492">
          <a:extLst>
            <a:ext uri="{FF2B5EF4-FFF2-40B4-BE49-F238E27FC236}">
              <a16:creationId xmlns:a16="http://schemas.microsoft.com/office/drawing/2014/main" id="{00000000-0008-0000-0200-0000ED010000}"/>
            </a:ext>
          </a:extLst>
        </xdr:cNvPr>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121756</xdr:rowOff>
    </xdr:from>
    <xdr:ext cx="405111" cy="259045"/>
    <xdr:sp macro="" textlink="">
      <xdr:nvSpPr>
        <xdr:cNvPr id="494" name="n_3aveValue【消防施設】&#10;有形固定資産減価償却率">
          <a:extLst>
            <a:ext uri="{FF2B5EF4-FFF2-40B4-BE49-F238E27FC236}">
              <a16:creationId xmlns:a16="http://schemas.microsoft.com/office/drawing/2014/main" id="{00000000-0008-0000-0200-0000EE010000}"/>
            </a:ext>
          </a:extLst>
        </xdr:cNvPr>
        <xdr:cNvSpPr txBox="1"/>
      </xdr:nvSpPr>
      <xdr:spPr>
        <a:xfrm>
          <a:off x="13500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500" name="楕円 499">
          <a:extLst>
            <a:ext uri="{FF2B5EF4-FFF2-40B4-BE49-F238E27FC236}">
              <a16:creationId xmlns:a16="http://schemas.microsoft.com/office/drawing/2014/main" id="{00000000-0008-0000-0200-0000F4010000}"/>
            </a:ext>
          </a:extLst>
        </xdr:cNvPr>
        <xdr:cNvSpPr/>
      </xdr:nvSpPr>
      <xdr:spPr>
        <a:xfrm>
          <a:off x="16268700" y="140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164935</xdr:rowOff>
    </xdr:from>
    <xdr:ext cx="405111" cy="259045"/>
    <xdr:sp macro="" textlink="">
      <xdr:nvSpPr>
        <xdr:cNvPr id="501" name="【消防施設】&#10;有形固定資産減価償却率該当値テキスト">
          <a:extLst>
            <a:ext uri="{FF2B5EF4-FFF2-40B4-BE49-F238E27FC236}">
              <a16:creationId xmlns:a16="http://schemas.microsoft.com/office/drawing/2014/main" id="{00000000-0008-0000-0200-0000F5010000}"/>
            </a:ext>
          </a:extLst>
        </xdr:cNvPr>
        <xdr:cNvSpPr txBox="1"/>
      </xdr:nvSpPr>
      <xdr:spPr>
        <a:xfrm>
          <a:off x="16357600" y="1405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5262</xdr:rowOff>
    </xdr:from>
    <xdr:to>
      <xdr:col>81</xdr:col>
      <xdr:colOff>101600</xdr:colOff>
      <xdr:row>82</xdr:row>
      <xdr:rowOff>106862</xdr:rowOff>
    </xdr:to>
    <xdr:sp macro="" textlink="">
      <xdr:nvSpPr>
        <xdr:cNvPr id="502" name="楕円 501">
          <a:extLst>
            <a:ext uri="{FF2B5EF4-FFF2-40B4-BE49-F238E27FC236}">
              <a16:creationId xmlns:a16="http://schemas.microsoft.com/office/drawing/2014/main" id="{00000000-0008-0000-0200-0000F6010000}"/>
            </a:ext>
          </a:extLst>
        </xdr:cNvPr>
        <xdr:cNvSpPr/>
      </xdr:nvSpPr>
      <xdr:spPr>
        <a:xfrm>
          <a:off x="15430500" y="140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56062</xdr:rowOff>
    </xdr:from>
    <xdr:to>
      <xdr:col>85</xdr:col>
      <xdr:colOff>127000</xdr:colOff>
      <xdr:row>82</xdr:row>
      <xdr:rowOff>65858</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5481300" y="14114962"/>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98334</xdr:rowOff>
    </xdr:from>
    <xdr:to>
      <xdr:col>76</xdr:col>
      <xdr:colOff>165100</xdr:colOff>
      <xdr:row>82</xdr:row>
      <xdr:rowOff>28484</xdr:rowOff>
    </xdr:to>
    <xdr:sp macro="" textlink="">
      <xdr:nvSpPr>
        <xdr:cNvPr id="504" name="楕円 503">
          <a:extLst>
            <a:ext uri="{FF2B5EF4-FFF2-40B4-BE49-F238E27FC236}">
              <a16:creationId xmlns:a16="http://schemas.microsoft.com/office/drawing/2014/main" id="{00000000-0008-0000-0200-0000F8010000}"/>
            </a:ext>
          </a:extLst>
        </xdr:cNvPr>
        <xdr:cNvSpPr/>
      </xdr:nvSpPr>
      <xdr:spPr>
        <a:xfrm>
          <a:off x="14541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149134</xdr:rowOff>
    </xdr:from>
    <xdr:to>
      <xdr:col>81</xdr:col>
      <xdr:colOff>50800</xdr:colOff>
      <xdr:row>82</xdr:row>
      <xdr:rowOff>56062</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4592300" y="14036584"/>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97989</xdr:rowOff>
    </xdr:from>
    <xdr:ext cx="405111" cy="259045"/>
    <xdr:sp macro="" textlink="">
      <xdr:nvSpPr>
        <xdr:cNvPr id="506" name="n_1mainValue【消防施設】&#10;有形固定資産減価償却率">
          <a:extLst>
            <a:ext uri="{FF2B5EF4-FFF2-40B4-BE49-F238E27FC236}">
              <a16:creationId xmlns:a16="http://schemas.microsoft.com/office/drawing/2014/main" id="{00000000-0008-0000-0200-0000FA010000}"/>
            </a:ext>
          </a:extLst>
        </xdr:cNvPr>
        <xdr:cNvSpPr txBox="1"/>
      </xdr:nvSpPr>
      <xdr:spPr>
        <a:xfrm>
          <a:off x="152660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19611</xdr:rowOff>
    </xdr:from>
    <xdr:ext cx="405111" cy="259045"/>
    <xdr:sp macro="" textlink="">
      <xdr:nvSpPr>
        <xdr:cNvPr id="507" name="n_2mainValue【消防施設】&#10;有形固定資産減価償却率">
          <a:extLst>
            <a:ext uri="{FF2B5EF4-FFF2-40B4-BE49-F238E27FC236}">
              <a16:creationId xmlns:a16="http://schemas.microsoft.com/office/drawing/2014/main" id="{00000000-0008-0000-0200-0000FB010000}"/>
            </a:ext>
          </a:extLst>
        </xdr:cNvPr>
        <xdr:cNvSpPr txBox="1"/>
      </xdr:nvSpPr>
      <xdr:spPr>
        <a:xfrm>
          <a:off x="14389744" y="1407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8" name="【消防施設】&#10;一人当たり面積グラフ枠">
          <a:extLst>
            <a:ext uri="{FF2B5EF4-FFF2-40B4-BE49-F238E27FC236}">
              <a16:creationId xmlns:a16="http://schemas.microsoft.com/office/drawing/2014/main" id="{00000000-0008-0000-0200-00001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530" name="【消防施設】&#10;一人当たり面積最小値テキスト">
          <a:extLst>
            <a:ext uri="{FF2B5EF4-FFF2-40B4-BE49-F238E27FC236}">
              <a16:creationId xmlns:a16="http://schemas.microsoft.com/office/drawing/2014/main" id="{00000000-0008-0000-0200-000012020000}"/>
            </a:ext>
          </a:extLst>
        </xdr:cNvPr>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532" name="【消防施設】&#10;一人当たり面積最大値テキスト">
          <a:extLst>
            <a:ext uri="{FF2B5EF4-FFF2-40B4-BE49-F238E27FC236}">
              <a16:creationId xmlns:a16="http://schemas.microsoft.com/office/drawing/2014/main" id="{00000000-0008-0000-0200-000014020000}"/>
            </a:ext>
          </a:extLst>
        </xdr:cNvPr>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83786</xdr:rowOff>
    </xdr:from>
    <xdr:ext cx="469744" cy="259045"/>
    <xdr:sp macro="" textlink="">
      <xdr:nvSpPr>
        <xdr:cNvPr id="534" name="【消防施設】&#10;一人当たり面積平均値テキスト">
          <a:extLst>
            <a:ext uri="{FF2B5EF4-FFF2-40B4-BE49-F238E27FC236}">
              <a16:creationId xmlns:a16="http://schemas.microsoft.com/office/drawing/2014/main" id="{00000000-0008-0000-0200-000016020000}"/>
            </a:ext>
          </a:extLst>
        </xdr:cNvPr>
        <xdr:cNvSpPr txBox="1"/>
      </xdr:nvSpPr>
      <xdr:spPr>
        <a:xfrm>
          <a:off x="22199600" y="14485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535" name="フローチャート: 判断 534">
          <a:extLst>
            <a:ext uri="{FF2B5EF4-FFF2-40B4-BE49-F238E27FC236}">
              <a16:creationId xmlns:a16="http://schemas.microsoft.com/office/drawing/2014/main" id="{00000000-0008-0000-0200-000017020000}"/>
            </a:ext>
          </a:extLst>
        </xdr:cNvPr>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536" name="フローチャート: 判断 535">
          <a:extLst>
            <a:ext uri="{FF2B5EF4-FFF2-40B4-BE49-F238E27FC236}">
              <a16:creationId xmlns:a16="http://schemas.microsoft.com/office/drawing/2014/main" id="{00000000-0008-0000-0200-000018020000}"/>
            </a:ext>
          </a:extLst>
        </xdr:cNvPr>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16019</xdr:rowOff>
    </xdr:from>
    <xdr:ext cx="469744" cy="259045"/>
    <xdr:sp macro="" textlink="">
      <xdr:nvSpPr>
        <xdr:cNvPr id="537" name="n_1aveValue【消防施設】&#10;一人当たり面積">
          <a:extLst>
            <a:ext uri="{FF2B5EF4-FFF2-40B4-BE49-F238E27FC236}">
              <a16:creationId xmlns:a16="http://schemas.microsoft.com/office/drawing/2014/main" id="{00000000-0008-0000-0200-000019020000}"/>
            </a:ext>
          </a:extLst>
        </xdr:cNvPr>
        <xdr:cNvSpPr txBox="1"/>
      </xdr:nvSpPr>
      <xdr:spPr>
        <a:xfrm>
          <a:off x="21075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100228</xdr:rowOff>
    </xdr:from>
    <xdr:to>
      <xdr:col>107</xdr:col>
      <xdr:colOff>101600</xdr:colOff>
      <xdr:row>86</xdr:row>
      <xdr:rowOff>30378</xdr:rowOff>
    </xdr:to>
    <xdr:sp macro="" textlink="">
      <xdr:nvSpPr>
        <xdr:cNvPr id="538" name="フローチャート: 判断 537">
          <a:extLst>
            <a:ext uri="{FF2B5EF4-FFF2-40B4-BE49-F238E27FC236}">
              <a16:creationId xmlns:a16="http://schemas.microsoft.com/office/drawing/2014/main" id="{00000000-0008-0000-0200-00001A020000}"/>
            </a:ext>
          </a:extLst>
        </xdr:cNvPr>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21505</xdr:rowOff>
    </xdr:from>
    <xdr:ext cx="469744" cy="259045"/>
    <xdr:sp macro="" textlink="">
      <xdr:nvSpPr>
        <xdr:cNvPr id="539" name="n_2aveValue【消防施設】&#10;一人当たり面積">
          <a:extLst>
            <a:ext uri="{FF2B5EF4-FFF2-40B4-BE49-F238E27FC236}">
              <a16:creationId xmlns:a16="http://schemas.microsoft.com/office/drawing/2014/main" id="{00000000-0008-0000-0200-00001B020000}"/>
            </a:ext>
          </a:extLst>
        </xdr:cNvPr>
        <xdr:cNvSpPr txBox="1"/>
      </xdr:nvSpPr>
      <xdr:spPr>
        <a:xfrm>
          <a:off x="20199427" y="1476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101600</xdr:rowOff>
    </xdr:from>
    <xdr:to>
      <xdr:col>102</xdr:col>
      <xdr:colOff>165100</xdr:colOff>
      <xdr:row>86</xdr:row>
      <xdr:rowOff>31750</xdr:rowOff>
    </xdr:to>
    <xdr:sp macro="" textlink="">
      <xdr:nvSpPr>
        <xdr:cNvPr id="540" name="フローチャート: 判断 539">
          <a:extLst>
            <a:ext uri="{FF2B5EF4-FFF2-40B4-BE49-F238E27FC236}">
              <a16:creationId xmlns:a16="http://schemas.microsoft.com/office/drawing/2014/main" id="{00000000-0008-0000-0200-00001C020000}"/>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48277</xdr:rowOff>
    </xdr:from>
    <xdr:ext cx="469744" cy="259045"/>
    <xdr:sp macro="" textlink="">
      <xdr:nvSpPr>
        <xdr:cNvPr id="541" name="n_3aveValue【消防施設】&#10;一人当たり面積">
          <a:extLst>
            <a:ext uri="{FF2B5EF4-FFF2-40B4-BE49-F238E27FC236}">
              <a16:creationId xmlns:a16="http://schemas.microsoft.com/office/drawing/2014/main" id="{00000000-0008-0000-0200-00001D020000}"/>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91542</xdr:rowOff>
    </xdr:from>
    <xdr:to>
      <xdr:col>116</xdr:col>
      <xdr:colOff>114300</xdr:colOff>
      <xdr:row>86</xdr:row>
      <xdr:rowOff>21692</xdr:rowOff>
    </xdr:to>
    <xdr:sp macro="" textlink="">
      <xdr:nvSpPr>
        <xdr:cNvPr id="547" name="楕円 546">
          <a:extLst>
            <a:ext uri="{FF2B5EF4-FFF2-40B4-BE49-F238E27FC236}">
              <a16:creationId xmlns:a16="http://schemas.microsoft.com/office/drawing/2014/main" id="{00000000-0008-0000-0200-000023020000}"/>
            </a:ext>
          </a:extLst>
        </xdr:cNvPr>
        <xdr:cNvSpPr/>
      </xdr:nvSpPr>
      <xdr:spPr>
        <a:xfrm>
          <a:off x="22110700" y="1466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39337</xdr:rowOff>
    </xdr:from>
    <xdr:ext cx="469744" cy="259045"/>
    <xdr:sp macro="" textlink="">
      <xdr:nvSpPr>
        <xdr:cNvPr id="548" name="【消防施設】&#10;一人当たり面積該当値テキスト">
          <a:extLst>
            <a:ext uri="{FF2B5EF4-FFF2-40B4-BE49-F238E27FC236}">
              <a16:creationId xmlns:a16="http://schemas.microsoft.com/office/drawing/2014/main" id="{00000000-0008-0000-0200-000024020000}"/>
            </a:ext>
          </a:extLst>
        </xdr:cNvPr>
        <xdr:cNvSpPr txBox="1"/>
      </xdr:nvSpPr>
      <xdr:spPr>
        <a:xfrm>
          <a:off x="22199600" y="1461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84226</xdr:rowOff>
    </xdr:from>
    <xdr:to>
      <xdr:col>112</xdr:col>
      <xdr:colOff>38100</xdr:colOff>
      <xdr:row>86</xdr:row>
      <xdr:rowOff>14376</xdr:rowOff>
    </xdr:to>
    <xdr:sp macro="" textlink="">
      <xdr:nvSpPr>
        <xdr:cNvPr id="549" name="楕円 548">
          <a:extLst>
            <a:ext uri="{FF2B5EF4-FFF2-40B4-BE49-F238E27FC236}">
              <a16:creationId xmlns:a16="http://schemas.microsoft.com/office/drawing/2014/main" id="{00000000-0008-0000-0200-000025020000}"/>
            </a:ext>
          </a:extLst>
        </xdr:cNvPr>
        <xdr:cNvSpPr/>
      </xdr:nvSpPr>
      <xdr:spPr>
        <a:xfrm>
          <a:off x="21272500" y="1465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135026</xdr:rowOff>
    </xdr:from>
    <xdr:to>
      <xdr:col>116</xdr:col>
      <xdr:colOff>63500</xdr:colOff>
      <xdr:row>85</xdr:row>
      <xdr:rowOff>142342</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21323300" y="14708276"/>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90627</xdr:rowOff>
    </xdr:from>
    <xdr:to>
      <xdr:col>107</xdr:col>
      <xdr:colOff>101600</xdr:colOff>
      <xdr:row>86</xdr:row>
      <xdr:rowOff>20777</xdr:rowOff>
    </xdr:to>
    <xdr:sp macro="" textlink="">
      <xdr:nvSpPr>
        <xdr:cNvPr id="551" name="楕円 550">
          <a:extLst>
            <a:ext uri="{FF2B5EF4-FFF2-40B4-BE49-F238E27FC236}">
              <a16:creationId xmlns:a16="http://schemas.microsoft.com/office/drawing/2014/main" id="{00000000-0008-0000-0200-000027020000}"/>
            </a:ext>
          </a:extLst>
        </xdr:cNvPr>
        <xdr:cNvSpPr/>
      </xdr:nvSpPr>
      <xdr:spPr>
        <a:xfrm>
          <a:off x="20383500" y="146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135026</xdr:rowOff>
    </xdr:from>
    <xdr:to>
      <xdr:col>111</xdr:col>
      <xdr:colOff>177800</xdr:colOff>
      <xdr:row>85</xdr:row>
      <xdr:rowOff>141427</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flipV="1">
          <a:off x="20434300" y="1470827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30903</xdr:rowOff>
    </xdr:from>
    <xdr:ext cx="469744" cy="259045"/>
    <xdr:sp macro="" textlink="">
      <xdr:nvSpPr>
        <xdr:cNvPr id="553" name="n_1mainValue【消防施設】&#10;一人当たり面積">
          <a:extLst>
            <a:ext uri="{FF2B5EF4-FFF2-40B4-BE49-F238E27FC236}">
              <a16:creationId xmlns:a16="http://schemas.microsoft.com/office/drawing/2014/main" id="{00000000-0008-0000-0200-000029020000}"/>
            </a:ext>
          </a:extLst>
        </xdr:cNvPr>
        <xdr:cNvSpPr txBox="1"/>
      </xdr:nvSpPr>
      <xdr:spPr>
        <a:xfrm>
          <a:off x="21075727" y="144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37304</xdr:rowOff>
    </xdr:from>
    <xdr:ext cx="469744" cy="259045"/>
    <xdr:sp macro="" textlink="">
      <xdr:nvSpPr>
        <xdr:cNvPr id="554" name="n_2mainValue【消防施設】&#10;一人当たり面積">
          <a:extLst>
            <a:ext uri="{FF2B5EF4-FFF2-40B4-BE49-F238E27FC236}">
              <a16:creationId xmlns:a16="http://schemas.microsoft.com/office/drawing/2014/main" id="{00000000-0008-0000-0200-00002A020000}"/>
            </a:ext>
          </a:extLst>
        </xdr:cNvPr>
        <xdr:cNvSpPr txBox="1"/>
      </xdr:nvSpPr>
      <xdr:spPr>
        <a:xfrm>
          <a:off x="20199427" y="1443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8" name="【庁舎】&#10;有形固定資産減価償却率グラフ枠">
          <a:extLst>
            <a:ext uri="{FF2B5EF4-FFF2-40B4-BE49-F238E27FC236}">
              <a16:creationId xmlns:a16="http://schemas.microsoft.com/office/drawing/2014/main" id="{00000000-0008-0000-0200-00004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580" name="【庁舎】&#10;有形固定資産減価償却率最小値テキスト">
          <a:extLst>
            <a:ext uri="{FF2B5EF4-FFF2-40B4-BE49-F238E27FC236}">
              <a16:creationId xmlns:a16="http://schemas.microsoft.com/office/drawing/2014/main" id="{00000000-0008-0000-0200-000044020000}"/>
            </a:ext>
          </a:extLst>
        </xdr:cNvPr>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82" name="【庁舎】&#10;有形固定資産減価償却率最大値テキスト">
          <a:extLst>
            <a:ext uri="{FF2B5EF4-FFF2-40B4-BE49-F238E27FC236}">
              <a16:creationId xmlns:a16="http://schemas.microsoft.com/office/drawing/2014/main" id="{00000000-0008-0000-0200-000046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584" name="【庁舎】&#10;有形固定資産減価償却率平均値テキスト">
          <a:extLst>
            <a:ext uri="{FF2B5EF4-FFF2-40B4-BE49-F238E27FC236}">
              <a16:creationId xmlns:a16="http://schemas.microsoft.com/office/drawing/2014/main" id="{00000000-0008-0000-0200-000048020000}"/>
            </a:ext>
          </a:extLst>
        </xdr:cNvPr>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26688</xdr:rowOff>
    </xdr:from>
    <xdr:ext cx="405111" cy="259045"/>
    <xdr:sp macro="" textlink="">
      <xdr:nvSpPr>
        <xdr:cNvPr id="587" name="n_1aveValue【庁舎】&#10;有形固定資産減価償却率">
          <a:extLst>
            <a:ext uri="{FF2B5EF4-FFF2-40B4-BE49-F238E27FC236}">
              <a16:creationId xmlns:a16="http://schemas.microsoft.com/office/drawing/2014/main" id="{00000000-0008-0000-0200-00004B020000}"/>
            </a:ext>
          </a:extLst>
        </xdr:cNvPr>
        <xdr:cNvSpPr txBox="1"/>
      </xdr:nvSpPr>
      <xdr:spPr>
        <a:xfrm>
          <a:off x="15266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53975</xdr:rowOff>
    </xdr:from>
    <xdr:to>
      <xdr:col>76</xdr:col>
      <xdr:colOff>165100</xdr:colOff>
      <xdr:row>104</xdr:row>
      <xdr:rowOff>155575</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146702</xdr:rowOff>
    </xdr:from>
    <xdr:ext cx="405111" cy="259045"/>
    <xdr:sp macro="" textlink="">
      <xdr:nvSpPr>
        <xdr:cNvPr id="589" name="n_2aveValue【庁舎】&#10;有形固定資産減価償却率">
          <a:extLst>
            <a:ext uri="{FF2B5EF4-FFF2-40B4-BE49-F238E27FC236}">
              <a16:creationId xmlns:a16="http://schemas.microsoft.com/office/drawing/2014/main" id="{00000000-0008-0000-0200-00004D020000}"/>
            </a:ext>
          </a:extLst>
        </xdr:cNvPr>
        <xdr:cNvSpPr txBox="1"/>
      </xdr:nvSpPr>
      <xdr:spPr>
        <a:xfrm>
          <a:off x="14389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124461</xdr:rowOff>
    </xdr:from>
    <xdr:to>
      <xdr:col>72</xdr:col>
      <xdr:colOff>38100</xdr:colOff>
      <xdr:row>105</xdr:row>
      <xdr:rowOff>54611</xdr:rowOff>
    </xdr:to>
    <xdr:sp macro="" textlink="">
      <xdr:nvSpPr>
        <xdr:cNvPr id="590" name="フローチャート: 判断 589">
          <a:extLst>
            <a:ext uri="{FF2B5EF4-FFF2-40B4-BE49-F238E27FC236}">
              <a16:creationId xmlns:a16="http://schemas.microsoft.com/office/drawing/2014/main" id="{00000000-0008-0000-0200-00004E020000}"/>
            </a:ext>
          </a:extLst>
        </xdr:cNvPr>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71138</xdr:rowOff>
    </xdr:from>
    <xdr:ext cx="405111" cy="259045"/>
    <xdr:sp macro="" textlink="">
      <xdr:nvSpPr>
        <xdr:cNvPr id="591" name="n_3aveValue【庁舎】&#10;有形固定資産減価償却率">
          <a:extLst>
            <a:ext uri="{FF2B5EF4-FFF2-40B4-BE49-F238E27FC236}">
              <a16:creationId xmlns:a16="http://schemas.microsoft.com/office/drawing/2014/main" id="{00000000-0008-0000-0200-00004F020000}"/>
            </a:ext>
          </a:extLst>
        </xdr:cNvPr>
        <xdr:cNvSpPr txBox="1"/>
      </xdr:nvSpPr>
      <xdr:spPr>
        <a:xfrm>
          <a:off x="13500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118745</xdr:rowOff>
    </xdr:from>
    <xdr:to>
      <xdr:col>85</xdr:col>
      <xdr:colOff>177800</xdr:colOff>
      <xdr:row>102</xdr:row>
      <xdr:rowOff>48895</xdr:rowOff>
    </xdr:to>
    <xdr:sp macro="" textlink="">
      <xdr:nvSpPr>
        <xdr:cNvPr id="597" name="楕円 596">
          <a:extLst>
            <a:ext uri="{FF2B5EF4-FFF2-40B4-BE49-F238E27FC236}">
              <a16:creationId xmlns:a16="http://schemas.microsoft.com/office/drawing/2014/main" id="{00000000-0008-0000-0200-000055020000}"/>
            </a:ext>
          </a:extLst>
        </xdr:cNvPr>
        <xdr:cNvSpPr/>
      </xdr:nvSpPr>
      <xdr:spPr>
        <a:xfrm>
          <a:off x="16268700" y="1743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141622</xdr:rowOff>
    </xdr:from>
    <xdr:ext cx="405111" cy="259045"/>
    <xdr:sp macro="" textlink="">
      <xdr:nvSpPr>
        <xdr:cNvPr id="598" name="【庁舎】&#10;有形固定資産減価償却率該当値テキスト">
          <a:extLst>
            <a:ext uri="{FF2B5EF4-FFF2-40B4-BE49-F238E27FC236}">
              <a16:creationId xmlns:a16="http://schemas.microsoft.com/office/drawing/2014/main" id="{00000000-0008-0000-0200-000056020000}"/>
            </a:ext>
          </a:extLst>
        </xdr:cNvPr>
        <xdr:cNvSpPr txBox="1"/>
      </xdr:nvSpPr>
      <xdr:spPr>
        <a:xfrm>
          <a:off x="16357600" y="1728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143511</xdr:rowOff>
    </xdr:from>
    <xdr:to>
      <xdr:col>81</xdr:col>
      <xdr:colOff>101600</xdr:colOff>
      <xdr:row>102</xdr:row>
      <xdr:rowOff>73661</xdr:rowOff>
    </xdr:to>
    <xdr:sp macro="" textlink="">
      <xdr:nvSpPr>
        <xdr:cNvPr id="599" name="楕円 598">
          <a:extLst>
            <a:ext uri="{FF2B5EF4-FFF2-40B4-BE49-F238E27FC236}">
              <a16:creationId xmlns:a16="http://schemas.microsoft.com/office/drawing/2014/main" id="{00000000-0008-0000-0200-000057020000}"/>
            </a:ext>
          </a:extLst>
        </xdr:cNvPr>
        <xdr:cNvSpPr/>
      </xdr:nvSpPr>
      <xdr:spPr>
        <a:xfrm>
          <a:off x="154305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169545</xdr:rowOff>
    </xdr:from>
    <xdr:to>
      <xdr:col>85</xdr:col>
      <xdr:colOff>127000</xdr:colOff>
      <xdr:row>102</xdr:row>
      <xdr:rowOff>22861</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flipV="1">
          <a:off x="15481300" y="17485995"/>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168275</xdr:rowOff>
    </xdr:from>
    <xdr:to>
      <xdr:col>76</xdr:col>
      <xdr:colOff>165100</xdr:colOff>
      <xdr:row>102</xdr:row>
      <xdr:rowOff>98425</xdr:rowOff>
    </xdr:to>
    <xdr:sp macro="" textlink="">
      <xdr:nvSpPr>
        <xdr:cNvPr id="601" name="楕円 600">
          <a:extLst>
            <a:ext uri="{FF2B5EF4-FFF2-40B4-BE49-F238E27FC236}">
              <a16:creationId xmlns:a16="http://schemas.microsoft.com/office/drawing/2014/main" id="{00000000-0008-0000-0200-000059020000}"/>
            </a:ext>
          </a:extLst>
        </xdr:cNvPr>
        <xdr:cNvSpPr/>
      </xdr:nvSpPr>
      <xdr:spPr>
        <a:xfrm>
          <a:off x="14541500" y="1748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22861</xdr:rowOff>
    </xdr:from>
    <xdr:to>
      <xdr:col>81</xdr:col>
      <xdr:colOff>50800</xdr:colOff>
      <xdr:row>102</xdr:row>
      <xdr:rowOff>47625</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flipV="1">
          <a:off x="14592300" y="1751076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90188</xdr:rowOff>
    </xdr:from>
    <xdr:ext cx="405111" cy="259045"/>
    <xdr:sp macro="" textlink="">
      <xdr:nvSpPr>
        <xdr:cNvPr id="603" name="n_1mainValue【庁舎】&#10;有形固定資産減価償却率">
          <a:extLst>
            <a:ext uri="{FF2B5EF4-FFF2-40B4-BE49-F238E27FC236}">
              <a16:creationId xmlns:a16="http://schemas.microsoft.com/office/drawing/2014/main" id="{00000000-0008-0000-0200-00005B020000}"/>
            </a:ext>
          </a:extLst>
        </xdr:cNvPr>
        <xdr:cNvSpPr txBox="1"/>
      </xdr:nvSpPr>
      <xdr:spPr>
        <a:xfrm>
          <a:off x="15266044"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114952</xdr:rowOff>
    </xdr:from>
    <xdr:ext cx="405111" cy="259045"/>
    <xdr:sp macro="" textlink="">
      <xdr:nvSpPr>
        <xdr:cNvPr id="604" name="n_2mainValue【庁舎】&#10;有形固定資産減価償却率">
          <a:extLst>
            <a:ext uri="{FF2B5EF4-FFF2-40B4-BE49-F238E27FC236}">
              <a16:creationId xmlns:a16="http://schemas.microsoft.com/office/drawing/2014/main" id="{00000000-0008-0000-0200-00005C020000}"/>
            </a:ext>
          </a:extLst>
        </xdr:cNvPr>
        <xdr:cNvSpPr txBox="1"/>
      </xdr:nvSpPr>
      <xdr:spPr>
        <a:xfrm>
          <a:off x="1438974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庁舎】&#10;一人当たり面積グラフ枠">
          <a:extLst>
            <a:ext uri="{FF2B5EF4-FFF2-40B4-BE49-F238E27FC236}">
              <a16:creationId xmlns:a16="http://schemas.microsoft.com/office/drawing/2014/main" id="{00000000-0008-0000-0200-00007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627" name="【庁舎】&#10;一人当たり面積最小値テキスト">
          <a:extLst>
            <a:ext uri="{FF2B5EF4-FFF2-40B4-BE49-F238E27FC236}">
              <a16:creationId xmlns:a16="http://schemas.microsoft.com/office/drawing/2014/main" id="{00000000-0008-0000-0200-000073020000}"/>
            </a:ext>
          </a:extLst>
        </xdr:cNvPr>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629" name="【庁舎】&#10;一人当たり面積最大値テキスト">
          <a:extLst>
            <a:ext uri="{FF2B5EF4-FFF2-40B4-BE49-F238E27FC236}">
              <a16:creationId xmlns:a16="http://schemas.microsoft.com/office/drawing/2014/main" id="{00000000-0008-0000-0200-000075020000}"/>
            </a:ext>
          </a:extLst>
        </xdr:cNvPr>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302.126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631" name="【庁舎】&#10;一人当たり面積平均値テキスト">
          <a:extLst>
            <a:ext uri="{FF2B5EF4-FFF2-40B4-BE49-F238E27FC236}">
              <a16:creationId xmlns:a16="http://schemas.microsoft.com/office/drawing/2014/main" id="{00000000-0008-0000-0200-000077020000}"/>
            </a:ext>
          </a:extLst>
        </xdr:cNvPr>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140464</xdr:rowOff>
    </xdr:from>
    <xdr:ext cx="469744" cy="259045"/>
    <xdr:sp macro="" textlink="">
      <xdr:nvSpPr>
        <xdr:cNvPr id="634" name="n_1aveValue【庁舎】&#10;一人当たり面積">
          <a:extLst>
            <a:ext uri="{FF2B5EF4-FFF2-40B4-BE49-F238E27FC236}">
              <a16:creationId xmlns:a16="http://schemas.microsoft.com/office/drawing/2014/main" id="{00000000-0008-0000-0200-00007A020000}"/>
            </a:ext>
          </a:extLst>
        </xdr:cNvPr>
        <xdr:cNvSpPr txBox="1"/>
      </xdr:nvSpPr>
      <xdr:spPr>
        <a:xfrm>
          <a:off x="21075727" y="183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23096</xdr:rowOff>
    </xdr:from>
    <xdr:to>
      <xdr:col>107</xdr:col>
      <xdr:colOff>101600</xdr:colOff>
      <xdr:row>108</xdr:row>
      <xdr:rowOff>124696</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141223</xdr:rowOff>
    </xdr:from>
    <xdr:ext cx="469744" cy="259045"/>
    <xdr:sp macro="" textlink="">
      <xdr:nvSpPr>
        <xdr:cNvPr id="636" name="n_2aveValue【庁舎】&#10;一人当たり面積">
          <a:extLst>
            <a:ext uri="{FF2B5EF4-FFF2-40B4-BE49-F238E27FC236}">
              <a16:creationId xmlns:a16="http://schemas.microsoft.com/office/drawing/2014/main" id="{00000000-0008-0000-0200-00007C020000}"/>
            </a:ext>
          </a:extLst>
        </xdr:cNvPr>
        <xdr:cNvSpPr txBox="1"/>
      </xdr:nvSpPr>
      <xdr:spPr>
        <a:xfrm>
          <a:off x="20199427" y="183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23174</xdr:rowOff>
    </xdr:from>
    <xdr:to>
      <xdr:col>102</xdr:col>
      <xdr:colOff>165100</xdr:colOff>
      <xdr:row>108</xdr:row>
      <xdr:rowOff>124774</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141301</xdr:rowOff>
    </xdr:from>
    <xdr:ext cx="469744" cy="259045"/>
    <xdr:sp macro="" textlink="">
      <xdr:nvSpPr>
        <xdr:cNvPr id="638" name="n_3aveValue【庁舎】&#10;一人当たり面積">
          <a:extLst>
            <a:ext uri="{FF2B5EF4-FFF2-40B4-BE49-F238E27FC236}">
              <a16:creationId xmlns:a16="http://schemas.microsoft.com/office/drawing/2014/main" id="{00000000-0008-0000-0200-00007E020000}"/>
            </a:ext>
          </a:extLst>
        </xdr:cNvPr>
        <xdr:cNvSpPr txBox="1"/>
      </xdr:nvSpPr>
      <xdr:spPr>
        <a:xfrm>
          <a:off x="19310427" y="18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23430</xdr:rowOff>
    </xdr:from>
    <xdr:to>
      <xdr:col>116</xdr:col>
      <xdr:colOff>114300</xdr:colOff>
      <xdr:row>108</xdr:row>
      <xdr:rowOff>125030</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22110700" y="185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137335</xdr:rowOff>
    </xdr:from>
    <xdr:ext cx="469744" cy="259045"/>
    <xdr:sp macro="" textlink="">
      <xdr:nvSpPr>
        <xdr:cNvPr id="645" name="【庁舎】&#10;一人当たり面積該当値テキスト">
          <a:extLst>
            <a:ext uri="{FF2B5EF4-FFF2-40B4-BE49-F238E27FC236}">
              <a16:creationId xmlns:a16="http://schemas.microsoft.com/office/drawing/2014/main" id="{00000000-0008-0000-0200-000085020000}"/>
            </a:ext>
          </a:extLst>
        </xdr:cNvPr>
        <xdr:cNvSpPr txBox="1"/>
      </xdr:nvSpPr>
      <xdr:spPr>
        <a:xfrm>
          <a:off x="22199600" y="1848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23420</xdr:rowOff>
    </xdr:from>
    <xdr:to>
      <xdr:col>112</xdr:col>
      <xdr:colOff>38100</xdr:colOff>
      <xdr:row>108</xdr:row>
      <xdr:rowOff>125020</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21272500" y="185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74220</xdr:rowOff>
    </xdr:from>
    <xdr:to>
      <xdr:col>116</xdr:col>
      <xdr:colOff>63500</xdr:colOff>
      <xdr:row>108</xdr:row>
      <xdr:rowOff>74230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21323300" y="18590820"/>
          <a:ext cx="8382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23378</xdr:rowOff>
    </xdr:from>
    <xdr:to>
      <xdr:col>107</xdr:col>
      <xdr:colOff>101600</xdr:colOff>
      <xdr:row>108</xdr:row>
      <xdr:rowOff>124978</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20383500" y="1853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74178</xdr:rowOff>
    </xdr:from>
    <xdr:to>
      <xdr:col>111</xdr:col>
      <xdr:colOff>177800</xdr:colOff>
      <xdr:row>108</xdr:row>
      <xdr:rowOff>74220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20434300" y="18590778"/>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116147</xdr:rowOff>
    </xdr:from>
    <xdr:ext cx="469744" cy="259045"/>
    <xdr:sp macro="" textlink="">
      <xdr:nvSpPr>
        <xdr:cNvPr id="650" name="n_1mainValue【庁舎】&#10;一人当たり面積">
          <a:extLst>
            <a:ext uri="{FF2B5EF4-FFF2-40B4-BE49-F238E27FC236}">
              <a16:creationId xmlns:a16="http://schemas.microsoft.com/office/drawing/2014/main" id="{00000000-0008-0000-0200-00008A020000}"/>
            </a:ext>
          </a:extLst>
        </xdr:cNvPr>
        <xdr:cNvSpPr txBox="1"/>
      </xdr:nvSpPr>
      <xdr:spPr>
        <a:xfrm>
          <a:off x="21075727" y="186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116105</xdr:rowOff>
    </xdr:from>
    <xdr:ext cx="469744" cy="259045"/>
    <xdr:sp macro="" textlink="">
      <xdr:nvSpPr>
        <xdr:cNvPr id="651" name="n_2mainValue【庁舎】&#10;一人当たり面積">
          <a:extLst>
            <a:ext uri="{FF2B5EF4-FFF2-40B4-BE49-F238E27FC236}">
              <a16:creationId xmlns:a16="http://schemas.microsoft.com/office/drawing/2014/main" id="{00000000-0008-0000-0200-00008B020000}"/>
            </a:ext>
          </a:extLst>
        </xdr:cNvPr>
        <xdr:cNvSpPr txBox="1"/>
      </xdr:nvSpPr>
      <xdr:spPr>
        <a:xfrm>
          <a:off x="20199427" y="1863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2" name="正方形/長方形 651">
          <a:extLst>
            <a:ext uri="{FF2B5EF4-FFF2-40B4-BE49-F238E27FC236}">
              <a16:creationId xmlns:a16="http://schemas.microsoft.com/office/drawing/2014/main" id="{00000000-0008-0000-0200-00008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3" name="正方形/長方形 652">
          <a:extLst>
            <a:ext uri="{FF2B5EF4-FFF2-40B4-BE49-F238E27FC236}">
              <a16:creationId xmlns:a16="http://schemas.microsoft.com/office/drawing/2014/main" id="{00000000-0008-0000-0200-00008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体育館・プールの有形固定資産減価償却率は、類似団体内平均値と比較して大きく上回っているが、これは、本町には昭和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41</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年に整備されたプールが１施設あるのみで、減価償却しきっているためである。</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一般廃棄物処理施設の有形固定資産減価償却率も、類似団体内平均値と比較して大きく上回っているが、泉佐野市田尻町清掃施設組合の焼却炉が老朽化していることが要因であるが、新炉の建設を進めているところである。庁舎の有形固定資産減価償却率も、類似団体内平均値と比較して上回っているが、令和元年から２年にかけて大規模改修を行っており、有形固定資産減価償却率は減少する見込みであ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8,809
8,659
5.62
5,896,559
5,510,520
383,039
4,251,175
427,356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[1.49]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関西国際空港関連の業績が好調であったことから、法人町民税が増加したことに加え、関西国際空港二期島開港による固定資産税の増加など、税収が増加したことで、平成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1.49</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と昨年に引き続き数値が上昇した。インバウンドの影響が大きく、類似団体内平均値を大きく超えている状態は今後も続くものと見込まれる。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133955</xdr:rowOff>
    </xdr:from>
    <xdr:to>
      <xdr:col>23</xdr:col>
      <xdr:colOff>133350</xdr:colOff>
      <xdr:row>36</xdr:row>
      <xdr:rowOff>19957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6134705"/>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19957</xdr:rowOff>
    </xdr:from>
    <xdr:to>
      <xdr:col>19</xdr:col>
      <xdr:colOff>133350</xdr:colOff>
      <xdr:row>36</xdr:row>
      <xdr:rowOff>100390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619215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100390</xdr:rowOff>
    </xdr:from>
    <xdr:to>
      <xdr:col>15</xdr:col>
      <xdr:colOff>82550</xdr:colOff>
      <xdr:row>36</xdr:row>
      <xdr:rowOff>100390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272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100390</xdr:rowOff>
    </xdr:from>
    <xdr:to>
      <xdr:col>11</xdr:col>
      <xdr:colOff>31750</xdr:colOff>
      <xdr:row>36</xdr:row>
      <xdr:rowOff>111881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627259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83155</xdr:rowOff>
    </xdr:from>
    <xdr:to>
      <xdr:col>23</xdr:col>
      <xdr:colOff>184150</xdr:colOff>
      <xdr:row>36</xdr:row>
      <xdr:rowOff>13305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08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4432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00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140607</xdr:rowOff>
    </xdr:from>
    <xdr:to>
      <xdr:col>19</xdr:col>
      <xdr:colOff>184150</xdr:colOff>
      <xdr:row>36</xdr:row>
      <xdr:rowOff>70757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80934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5910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49590</xdr:rowOff>
    </xdr:from>
    <xdr:to>
      <xdr:col>15</xdr:col>
      <xdr:colOff>133350</xdr:colOff>
      <xdr:row>36</xdr:row>
      <xdr:rowOff>151190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2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161367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599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49590</xdr:rowOff>
    </xdr:from>
    <xdr:to>
      <xdr:col>11</xdr:col>
      <xdr:colOff>82550</xdr:colOff>
      <xdr:row>36</xdr:row>
      <xdr:rowOff>151190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2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161367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599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61081</xdr:rowOff>
    </xdr:from>
    <xdr:to>
      <xdr:col>7</xdr:col>
      <xdr:colOff>31750</xdr:colOff>
      <xdr:row>36</xdr:row>
      <xdr:rowOff>162681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2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1408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00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[64.6%]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税収等の増加により経常一般財源収入が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12.2</a:t>
          </a:r>
          <a:r>
            <a:rPr kumimoji="1" lang="ja-JP" altLang="en-US" sz="1300">
              <a:solidFill>
                <a:srgbClr val="000000"/>
              </a:solidFill>
              <a:latin typeface="ＭＳ Ｐゴシック" panose="020B0600070205080204" pitchFamily="50" charset="-128"/>
              <a:ea typeface="ＭＳ Ｐゴシック" panose="020B0600070205080204" pitchFamily="50" charset="-128"/>
            </a:rPr>
            <a:t>％増加したのに対し、人件費、扶助費、公債費等に充当した一般財源支出は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％の増加にとどまったことにより、経常収支比率は減少した。定員管理計画の策定や事務事業評価の実施により、経常経費の削減を図っており、今後も引き続き適正な財政運営に努める。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34798</xdr:rowOff>
    </xdr:from>
    <xdr:to>
      <xdr:col>23</xdr:col>
      <xdr:colOff>133350</xdr:colOff>
      <xdr:row>63</xdr:row>
      <xdr:rowOff>8128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664698"/>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73931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21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32512</xdr:rowOff>
    </xdr:from>
    <xdr:to>
      <xdr:col>19</xdr:col>
      <xdr:colOff>133350</xdr:colOff>
      <xdr:row>63</xdr:row>
      <xdr:rowOff>8128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490962"/>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32512</xdr:rowOff>
    </xdr:from>
    <xdr:to>
      <xdr:col>15</xdr:col>
      <xdr:colOff>82550</xdr:colOff>
      <xdr:row>62</xdr:row>
      <xdr:rowOff>124079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490962"/>
          <a:ext cx="889000" cy="26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124079</xdr:rowOff>
    </xdr:from>
    <xdr:to>
      <xdr:col>11</xdr:col>
      <xdr:colOff>31750</xdr:colOff>
      <xdr:row>63</xdr:row>
      <xdr:rowOff>5715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753979"/>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155448</xdr:rowOff>
    </xdr:from>
    <xdr:to>
      <xdr:col>23</xdr:col>
      <xdr:colOff>184150</xdr:colOff>
      <xdr:row>62</xdr:row>
      <xdr:rowOff>85598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525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5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128778</xdr:rowOff>
    </xdr:from>
    <xdr:to>
      <xdr:col>19</xdr:col>
      <xdr:colOff>184150</xdr:colOff>
      <xdr:row>63</xdr:row>
      <xdr:rowOff>58928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153162</xdr:rowOff>
    </xdr:from>
    <xdr:to>
      <xdr:col>15</xdr:col>
      <xdr:colOff>133350</xdr:colOff>
      <xdr:row>61</xdr:row>
      <xdr:rowOff>83312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73279</xdr:rowOff>
    </xdr:from>
    <xdr:to>
      <xdr:col>11</xdr:col>
      <xdr:colOff>82550</xdr:colOff>
      <xdr:row>63</xdr:row>
      <xdr:rowOff>3429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0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13606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47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126365</xdr:rowOff>
    </xdr:from>
    <xdr:to>
      <xdr:col>7</xdr:col>
      <xdr:colOff>31750</xdr:colOff>
      <xdr:row>63</xdr:row>
      <xdr:rowOff>56515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66692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[198,916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職員等の効率的な配置により、総人件費の抑制に努めた結果、人件費、物件費等決算額の人口１人当たりの金額は、類似団体内平均値を下回っている。今後も、引き続き総人件費の適正水準の維持に努めるとともに、指定管理者制度の導入や民間委託などにより、コストの削減を図っていく方針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470,966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116337</xdr:rowOff>
    </xdr:from>
    <xdr:to>
      <xdr:col>23</xdr:col>
      <xdr:colOff>133350</xdr:colOff>
      <xdr:row>82</xdr:row>
      <xdr:rowOff>139574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175237"/>
          <a:ext cx="838200" cy="2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53325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83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115030</xdr:rowOff>
    </xdr:from>
    <xdr:to>
      <xdr:col>19</xdr:col>
      <xdr:colOff>133350</xdr:colOff>
      <xdr:row>82</xdr:row>
      <xdr:rowOff>116337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173930"/>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168952</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9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107710</xdr:rowOff>
    </xdr:from>
    <xdr:to>
      <xdr:col>15</xdr:col>
      <xdr:colOff>82550</xdr:colOff>
      <xdr:row>82</xdr:row>
      <xdr:rowOff>115030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166610"/>
          <a:ext cx="889000" cy="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138848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107710</xdr:rowOff>
    </xdr:from>
    <xdr:to>
      <xdr:col>11</xdr:col>
      <xdr:colOff>31750</xdr:colOff>
      <xdr:row>82</xdr:row>
      <xdr:rowOff>133578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166610"/>
          <a:ext cx="889000" cy="2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74900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88774</xdr:rowOff>
    </xdr:from>
    <xdr:to>
      <xdr:col>23</xdr:col>
      <xdr:colOff>184150</xdr:colOff>
      <xdr:row>83</xdr:row>
      <xdr:rowOff>18924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4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105301</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9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198,916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65537</xdr:rowOff>
    </xdr:from>
    <xdr:to>
      <xdr:col>19</xdr:col>
      <xdr:colOff>184150</xdr:colOff>
      <xdr:row>82</xdr:row>
      <xdr:rowOff>167137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2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5864</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9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64230</xdr:rowOff>
    </xdr:from>
    <xdr:to>
      <xdr:col>15</xdr:col>
      <xdr:colOff>133350</xdr:colOff>
      <xdr:row>82</xdr:row>
      <xdr:rowOff>165830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2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4557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89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192,813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56910</xdr:rowOff>
    </xdr:from>
    <xdr:to>
      <xdr:col>11</xdr:col>
      <xdr:colOff>82550</xdr:colOff>
      <xdr:row>82</xdr:row>
      <xdr:rowOff>158510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168687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88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82778</xdr:rowOff>
    </xdr:from>
    <xdr:to>
      <xdr:col>7</xdr:col>
      <xdr:colOff>31750</xdr:colOff>
      <xdr:row>83</xdr:row>
      <xdr:rowOff>12928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23105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1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　多くの類似団体においては、財政的事情から給与の削減措置を実施しているが、本町では実施していない関係上、本町の給与水準が高い位置づけとなっているが、</a:t>
          </a:r>
          <a:r>
            <a:rPr kumimoji="1" lang="ja-JP" altLang="en-US" sz="13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平成</a:t>
          </a:r>
          <a:r>
            <a:rPr kumimoji="1" lang="en-US" altLang="ja-JP" sz="13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26</a:t>
          </a:r>
          <a:r>
            <a:rPr kumimoji="1" lang="ja-JP" altLang="en-US" sz="13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年度以降は</a:t>
          </a:r>
          <a:r>
            <a:rPr kumimoji="1" lang="en-US" altLang="ja-JP" sz="13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100</a:t>
          </a:r>
          <a:r>
            <a:rPr kumimoji="1" lang="ja-JP" altLang="en-US" sz="13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以下の適正な水準で推移し、引き続き同水準を保つものと見込んでいる。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　地域の民間企業の平均給与等の状況を積極的に入手・分析する等、給与の適正化に努めたい。</a:t>
          </a:r>
          <a:endPar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126395</xdr:rowOff>
    </xdr:from>
    <xdr:to>
      <xdr:col>81</xdr:col>
      <xdr:colOff>44450</xdr:colOff>
      <xdr:row>88</xdr:row>
      <xdr:rowOff>149377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5213995"/>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114905</xdr:rowOff>
    </xdr:from>
    <xdr:to>
      <xdr:col>77</xdr:col>
      <xdr:colOff>44450</xdr:colOff>
      <xdr:row>88</xdr:row>
      <xdr:rowOff>149377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520250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114905</xdr:rowOff>
    </xdr:from>
    <xdr:to>
      <xdr:col>72</xdr:col>
      <xdr:colOff>203200</xdr:colOff>
      <xdr:row>88</xdr:row>
      <xdr:rowOff>114905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520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91923</xdr:rowOff>
    </xdr:from>
    <xdr:to>
      <xdr:col>68</xdr:col>
      <xdr:colOff>152400</xdr:colOff>
      <xdr:row>88</xdr:row>
      <xdr:rowOff>114905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517952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75595</xdr:rowOff>
    </xdr:from>
    <xdr:to>
      <xdr:col>81</xdr:col>
      <xdr:colOff>95250</xdr:colOff>
      <xdr:row>89</xdr:row>
      <xdr:rowOff>5745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142922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505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98577</xdr:rowOff>
    </xdr:from>
    <xdr:to>
      <xdr:col>77</xdr:col>
      <xdr:colOff>95250</xdr:colOff>
      <xdr:row>89</xdr:row>
      <xdr:rowOff>28727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13504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272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64105</xdr:rowOff>
    </xdr:from>
    <xdr:to>
      <xdr:col>73</xdr:col>
      <xdr:colOff>44450</xdr:colOff>
      <xdr:row>88</xdr:row>
      <xdr:rowOff>165705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150482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64105</xdr:rowOff>
    </xdr:from>
    <xdr:to>
      <xdr:col>68</xdr:col>
      <xdr:colOff>203200</xdr:colOff>
      <xdr:row>88</xdr:row>
      <xdr:rowOff>165705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150482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41123</xdr:rowOff>
    </xdr:from>
    <xdr:to>
      <xdr:col>64</xdr:col>
      <xdr:colOff>152400</xdr:colOff>
      <xdr:row>88</xdr:row>
      <xdr:rowOff>142723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127500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[13.05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人口</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1,000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人当たり職員数は、類似団体内平均値と同程度で推移しているが、　新規採用の抑制による職員数の削減により、少しずつ改善している。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　今後の目標として、年齢構成の適正化を視野に入れながら、類似団体と同水準を保つことができるよう、定員管理を実施する。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111578</xdr:rowOff>
    </xdr:from>
    <xdr:to>
      <xdr:col>81</xdr:col>
      <xdr:colOff>44450</xdr:colOff>
      <xdr:row>60</xdr:row>
      <xdr:rowOff>119622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0398578"/>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114438</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01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119622</xdr:rowOff>
    </xdr:from>
    <xdr:to>
      <xdr:col>77</xdr:col>
      <xdr:colOff>44450</xdr:colOff>
      <xdr:row>60</xdr:row>
      <xdr:rowOff>124218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040662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64182</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52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120771</xdr:rowOff>
    </xdr:from>
    <xdr:to>
      <xdr:col>72</xdr:col>
      <xdr:colOff>203200</xdr:colOff>
      <xdr:row>60</xdr:row>
      <xdr:rowOff>124218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40777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20518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120771</xdr:rowOff>
    </xdr:from>
    <xdr:to>
      <xdr:col>68</xdr:col>
      <xdr:colOff>152400</xdr:colOff>
      <xdr:row>60</xdr:row>
      <xdr:rowOff>142603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407771"/>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102464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60778</xdr:rowOff>
    </xdr:from>
    <xdr:to>
      <xdr:col>81</xdr:col>
      <xdr:colOff>95250</xdr:colOff>
      <xdr:row>60</xdr:row>
      <xdr:rowOff>162378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77305</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19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68822</xdr:rowOff>
    </xdr:from>
    <xdr:to>
      <xdr:col>77</xdr:col>
      <xdr:colOff>95250</xdr:colOff>
      <xdr:row>60</xdr:row>
      <xdr:rowOff>170422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3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9149</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124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73418</xdr:rowOff>
    </xdr:from>
    <xdr:to>
      <xdr:col>73</xdr:col>
      <xdr:colOff>44450</xdr:colOff>
      <xdr:row>61</xdr:row>
      <xdr:rowOff>3568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36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13745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12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69971</xdr:rowOff>
    </xdr:from>
    <xdr:to>
      <xdr:col>68</xdr:col>
      <xdr:colOff>203200</xdr:colOff>
      <xdr:row>61</xdr:row>
      <xdr:rowOff>121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3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156348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91803</xdr:rowOff>
    </xdr:from>
    <xdr:to>
      <xdr:col>64</xdr:col>
      <xdr:colOff>152400</xdr:colOff>
      <xdr:row>61</xdr:row>
      <xdr:rowOff>21953</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6730</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総合保健福祉センターや多目的グラウンドなどの大規模建設事業に係る起債の元利償還金や下水道事業に係る起債の元利償還金に伴う繰出金が減少し、類似団体内平均値を下回ることとなった。新規の起債発行を抑制しているため、今後は減少傾向が続く見込み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49106</xdr:rowOff>
    </xdr:from>
    <xdr:to>
      <xdr:col>81</xdr:col>
      <xdr:colOff>44450</xdr:colOff>
      <xdr:row>39</xdr:row>
      <xdr:rowOff>153670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735656"/>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107121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40</xdr:row>
      <xdr:rowOff>110913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84022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110913</xdr:rowOff>
    </xdr:from>
    <xdr:to>
      <xdr:col>72</xdr:col>
      <xdr:colOff>203200</xdr:colOff>
      <xdr:row>41</xdr:row>
      <xdr:rowOff>76200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96891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42</xdr:row>
      <xdr:rowOff>49530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1056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169756</xdr:rowOff>
    </xdr:from>
    <xdr:to>
      <xdr:col>81</xdr:col>
      <xdr:colOff>95250</xdr:colOff>
      <xdr:row>39</xdr:row>
      <xdr:rowOff>99906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14833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52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60113</xdr:rowOff>
    </xdr:from>
    <xdr:to>
      <xdr:col>73</xdr:col>
      <xdr:colOff>44450</xdr:colOff>
      <xdr:row>40</xdr:row>
      <xdr:rowOff>161713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146490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170180</xdr:rowOff>
    </xdr:from>
    <xdr:to>
      <xdr:col>64</xdr:col>
      <xdr:colOff>152400</xdr:colOff>
      <xdr:row>42</xdr:row>
      <xdr:rowOff>100330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85107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新規の起債発行の抑制による起債残高の減少や、近年の良好な決算に伴う充当可能基金額の増加に伴い、将来負担比率は減少傾向にある。平成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年度は、財政調整基金への積立額が増加したため将来負担比率は急激に減少した。</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46397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4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73711</xdr:rowOff>
    </xdr:from>
    <xdr:to>
      <xdr:col>73</xdr:col>
      <xdr:colOff>44450</xdr:colOff>
      <xdr:row>16</xdr:row>
      <xdr:rowOff>3861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89154</xdr:rowOff>
    </xdr:from>
    <xdr:to>
      <xdr:col>68</xdr:col>
      <xdr:colOff>203200</xdr:colOff>
      <xdr:row>16</xdr:row>
      <xdr:rowOff>19304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8,809
8,659
5.62
5,896,559
5,510,520
383,039
4,251,175
427,356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　人件費に係る経常収支比率は、類似団体内平均値を下回っているが、本町の経常収支比率全体に占める割合は高いため、コストの低減を図ることを目標に、民間でも実施可能な事業等の洗い出しを行い、指定管理者制度の導入等による委託化を積極的に検討す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5842</xdr:rowOff>
    </xdr:from>
    <xdr:to>
      <xdr:col>24</xdr:col>
      <xdr:colOff>25400</xdr:colOff>
      <xdr:row>37</xdr:row>
      <xdr:rowOff>101854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4949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72136</xdr:rowOff>
    </xdr:from>
    <xdr:to>
      <xdr:col>19</xdr:col>
      <xdr:colOff>187325</xdr:colOff>
      <xdr:row>37</xdr:row>
      <xdr:rowOff>101854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4433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162831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72136</xdr:rowOff>
    </xdr:from>
    <xdr:to>
      <xdr:col>15</xdr:col>
      <xdr:colOff>98425</xdr:colOff>
      <xdr:row>37</xdr:row>
      <xdr:rowOff>42418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4433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28702</xdr:rowOff>
    </xdr:from>
    <xdr:to>
      <xdr:col>11</xdr:col>
      <xdr:colOff>9525</xdr:colOff>
      <xdr:row>37</xdr:row>
      <xdr:rowOff>42418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72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143019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51054</xdr:rowOff>
    </xdr:from>
    <xdr:to>
      <xdr:col>20</xdr:col>
      <xdr:colOff>38100</xdr:colOff>
      <xdr:row>37</xdr:row>
      <xdr:rowOff>152654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21336</xdr:rowOff>
    </xdr:from>
    <xdr:to>
      <xdr:col>15</xdr:col>
      <xdr:colOff>149225</xdr:colOff>
      <xdr:row>36</xdr:row>
      <xdr:rowOff>122936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133113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163068</xdr:rowOff>
    </xdr:from>
    <xdr:to>
      <xdr:col>11</xdr:col>
      <xdr:colOff>60325</xdr:colOff>
      <xdr:row>37</xdr:row>
      <xdr:rowOff>93218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89679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　物件費に係る経常収支比率は、類似団体内平均値を下回っている。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　今後の事業予定において大幅に増減する要素はないが、人件費の抑制を考慮した場合に委託料が増加する可能性があるため、注視していく必要がある。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86995</xdr:rowOff>
    </xdr:from>
    <xdr:to>
      <xdr:col>82</xdr:col>
      <xdr:colOff>107950</xdr:colOff>
      <xdr:row>13</xdr:row>
      <xdr:rowOff>149860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31584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19702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591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29845</xdr:rowOff>
    </xdr:from>
    <xdr:to>
      <xdr:col>78</xdr:col>
      <xdr:colOff>69850</xdr:colOff>
      <xdr:row>13</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25869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122572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9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29845</xdr:rowOff>
    </xdr:from>
    <xdr:to>
      <xdr:col>73</xdr:col>
      <xdr:colOff>180975</xdr:colOff>
      <xdr:row>13</xdr:row>
      <xdr:rowOff>98425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2586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71137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98425</xdr:rowOff>
    </xdr:from>
    <xdr:to>
      <xdr:col>69</xdr:col>
      <xdr:colOff>92075</xdr:colOff>
      <xdr:row>14</xdr:row>
      <xdr:rowOff>24130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004800" y="232727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76852</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71137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36195</xdr:rowOff>
    </xdr:from>
    <xdr:to>
      <xdr:col>82</xdr:col>
      <xdr:colOff>158750</xdr:colOff>
      <xdr:row>13</xdr:row>
      <xdr:rowOff>137795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26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116222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173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99060</xdr:rowOff>
    </xdr:from>
    <xdr:to>
      <xdr:col>78</xdr:col>
      <xdr:colOff>120650</xdr:colOff>
      <xdr:row>14</xdr:row>
      <xdr:rowOff>29210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39387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096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150495</xdr:rowOff>
    </xdr:from>
    <xdr:to>
      <xdr:col>74</xdr:col>
      <xdr:colOff>31750</xdr:colOff>
      <xdr:row>13</xdr:row>
      <xdr:rowOff>80645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20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90822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197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47625</xdr:rowOff>
    </xdr:from>
    <xdr:to>
      <xdr:col>69</xdr:col>
      <xdr:colOff>142875</xdr:colOff>
      <xdr:row>13</xdr:row>
      <xdr:rowOff>149225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2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159402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04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144780</xdr:rowOff>
    </xdr:from>
    <xdr:to>
      <xdr:col>65</xdr:col>
      <xdr:colOff>53975</xdr:colOff>
      <xdr:row>14</xdr:row>
      <xdr:rowOff>74930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37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85107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14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　扶助費に係る経常収支比率は、類似団体内平均値を下回っている。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endParaRPr>
        </a:p>
        <a:p>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　現在は、関西国際空港関連の業績が好調であることから、事業者数及び従業者数が増加傾向にあり、若年層の転入割合が高く、高齢化率は横ばいである。今後は高齢者人口の増加により、上昇していくものと思われる。</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41275</xdr:rowOff>
    </xdr:from>
    <xdr:to>
      <xdr:col>24</xdr:col>
      <xdr:colOff>25400</xdr:colOff>
      <xdr:row>55</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4710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76852</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678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41275</xdr:rowOff>
    </xdr:from>
    <xdr:to>
      <xdr:col>19</xdr:col>
      <xdr:colOff>187325</xdr:colOff>
      <xdr:row>55</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471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41275</xdr:rowOff>
    </xdr:from>
    <xdr:to>
      <xdr:col>15</xdr:col>
      <xdr:colOff>98425</xdr:colOff>
      <xdr:row>55</xdr:row>
      <xdr:rowOff>84138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47102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41275</xdr:rowOff>
    </xdr:from>
    <xdr:to>
      <xdr:col>11</xdr:col>
      <xdr:colOff>9525</xdr:colOff>
      <xdr:row>55</xdr:row>
      <xdr:rowOff>84138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47102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76852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161925</xdr:rowOff>
    </xdr:from>
    <xdr:to>
      <xdr:col>24</xdr:col>
      <xdr:colOff>76200</xdr:colOff>
      <xdr:row>55</xdr:row>
      <xdr:rowOff>92075</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7002</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6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161925</xdr:rowOff>
    </xdr:from>
    <xdr:to>
      <xdr:col>15</xdr:col>
      <xdr:colOff>149225</xdr:colOff>
      <xdr:row>55</xdr:row>
      <xdr:rowOff>92075</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102252</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33338</xdr:rowOff>
    </xdr:from>
    <xdr:to>
      <xdr:col>11</xdr:col>
      <xdr:colOff>60325</xdr:colOff>
      <xdr:row>55</xdr:row>
      <xdr:rowOff>134938</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46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145115</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161925</xdr:rowOff>
    </xdr:from>
    <xdr:to>
      <xdr:col>6</xdr:col>
      <xdr:colOff>171450</xdr:colOff>
      <xdr:row>55</xdr:row>
      <xdr:rowOff>92075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102252</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その他に係る経常収支比率が類似団体内平均値を上回っているのは、繰出金の増加が主な要因である。これは、これまでに整備してきた下水道施設の維持管理経費として、公営企業会計への繰出金が必要となっているためである。今後、下水道事業については経費を削減するとともに、独立採算の原則に立ち返った料金の値上げによる健全化を図ることなど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73660</xdr:rowOff>
    </xdr:from>
    <xdr:to>
      <xdr:col>82</xdr:col>
      <xdr:colOff>107950</xdr:colOff>
      <xdr:row>58</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100177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58</xdr:row>
      <xdr:rowOff>165100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71296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57</xdr:row>
      <xdr:rowOff>153670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7129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57</xdr:row>
      <xdr:rowOff>153670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911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22860</xdr:rowOff>
    </xdr:from>
    <xdr:to>
      <xdr:col>82</xdr:col>
      <xdr:colOff>158750</xdr:colOff>
      <xdr:row>58</xdr:row>
      <xdr:rowOff>124460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166387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102870</xdr:rowOff>
    </xdr:from>
    <xdr:to>
      <xdr:col>69</xdr:col>
      <xdr:colOff>142875</xdr:colOff>
      <xdr:row>58</xdr:row>
      <xdr:rowOff>33020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17797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　補助費等に係る経常収支比率は、類似団体内平均値を下回っているが、今後は、社会保障関係経費が増加していくことが見込まれるため、事業の見直し、介護予防の推進等により経費の縮減に努めていく。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1986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106426</xdr:rowOff>
    </xdr:from>
    <xdr:to>
      <xdr:col>78</xdr:col>
      <xdr:colOff>69850</xdr:colOff>
      <xdr:row>36</xdr:row>
      <xdr:rowOff>49276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10717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106426</xdr:rowOff>
    </xdr:from>
    <xdr:to>
      <xdr:col>73</xdr:col>
      <xdr:colOff>180975</xdr:colOff>
      <xdr:row>35</xdr:row>
      <xdr:rowOff>156718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1071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35</xdr:row>
      <xdr:rowOff>156718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152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55626</xdr:rowOff>
    </xdr:from>
    <xdr:to>
      <xdr:col>74</xdr:col>
      <xdr:colOff>31750</xdr:colOff>
      <xdr:row>35</xdr:row>
      <xdr:rowOff>157226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167403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　公債費に係る経常収支比率は、類似団体内の最小値であり、類似団体内平均値を大きく下回っている。起債の新規発行を抑制しているため、今後はより一層低下する見込みである。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166188</xdr:rowOff>
    </xdr:from>
    <xdr:to>
      <xdr:col>24</xdr:col>
      <xdr:colOff>25400</xdr:colOff>
      <xdr:row>73</xdr:row>
      <xdr:rowOff>24130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251058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66239</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24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24130</xdr:rowOff>
    </xdr:from>
    <xdr:to>
      <xdr:col>19</xdr:col>
      <xdr:colOff>187325</xdr:colOff>
      <xdr:row>73</xdr:row>
      <xdr:rowOff>63319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25399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5822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63319</xdr:rowOff>
    </xdr:from>
    <xdr:to>
      <xdr:col>15</xdr:col>
      <xdr:colOff>98425</xdr:colOff>
      <xdr:row>73</xdr:row>
      <xdr:rowOff>141696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257916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141696</xdr:rowOff>
    </xdr:from>
    <xdr:to>
      <xdr:col>11</xdr:col>
      <xdr:colOff>9525</xdr:colOff>
      <xdr:row>74</xdr:row>
      <xdr:rowOff>15966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65754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131553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12354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115388</xdr:rowOff>
    </xdr:from>
    <xdr:to>
      <xdr:col>24</xdr:col>
      <xdr:colOff>76200</xdr:colOff>
      <xdr:row>73</xdr:row>
      <xdr:rowOff>45538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45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23965</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144780</xdr:rowOff>
    </xdr:from>
    <xdr:to>
      <xdr:col>20</xdr:col>
      <xdr:colOff>38100</xdr:colOff>
      <xdr:row>73</xdr:row>
      <xdr:rowOff>74930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85107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25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12519</xdr:rowOff>
    </xdr:from>
    <xdr:to>
      <xdr:col>15</xdr:col>
      <xdr:colOff>149225</xdr:colOff>
      <xdr:row>73</xdr:row>
      <xdr:rowOff>114119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52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124296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29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90896</xdr:rowOff>
    </xdr:from>
    <xdr:to>
      <xdr:col>11</xdr:col>
      <xdr:colOff>60325</xdr:colOff>
      <xdr:row>74</xdr:row>
      <xdr:rowOff>21046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6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31223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37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136616</xdr:rowOff>
    </xdr:from>
    <xdr:to>
      <xdr:col>6</xdr:col>
      <xdr:colOff>171450</xdr:colOff>
      <xdr:row>74</xdr:row>
      <xdr:rowOff>66766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65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76943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42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　公債費以外に係る経常収支比率は、類似団体内平均値を下回っているが、たばこ税収入が増加すると、併せて大阪府たばこ税交付金の支出の増加が見込まれることにより、経常収支比率が悪化するため、類似団体内平均値と同程度まで上昇する可能性があ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167821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202920"/>
          <a:ext cx="8382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113591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486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40459</xdr:rowOff>
    </xdr:from>
    <xdr:to>
      <xdr:col>78</xdr:col>
      <xdr:colOff>69850</xdr:colOff>
      <xdr:row>77</xdr:row>
      <xdr:rowOff>167821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2899209"/>
          <a:ext cx="889000" cy="47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40459</xdr:rowOff>
    </xdr:from>
    <xdr:to>
      <xdr:col>73</xdr:col>
      <xdr:colOff>180975</xdr:colOff>
      <xdr:row>76</xdr:row>
      <xdr:rowOff>146594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2899209"/>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165843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146594</xdr:rowOff>
    </xdr:from>
    <xdr:to>
      <xdr:col>69</xdr:col>
      <xdr:colOff>92075</xdr:colOff>
      <xdr:row>77</xdr:row>
      <xdr:rowOff>1270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1767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120122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117021</xdr:rowOff>
    </xdr:from>
    <xdr:to>
      <xdr:col>78</xdr:col>
      <xdr:colOff>120650</xdr:colOff>
      <xdr:row>78</xdr:row>
      <xdr:rowOff>47171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57348</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08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161109</xdr:rowOff>
    </xdr:from>
    <xdr:to>
      <xdr:col>74</xdr:col>
      <xdr:colOff>31750</xdr:colOff>
      <xdr:row>75</xdr:row>
      <xdr:rowOff>91259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101436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61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95794</xdr:rowOff>
    </xdr:from>
    <xdr:to>
      <xdr:col>69</xdr:col>
      <xdr:colOff>142875</xdr:colOff>
      <xdr:row>77</xdr:row>
      <xdr:rowOff>25944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36121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89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247,085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61431</xdr:rowOff>
    </xdr:from>
    <xdr:to>
      <xdr:col>29</xdr:col>
      <xdr:colOff>127000</xdr:colOff>
      <xdr:row>16</xdr:row>
      <xdr:rowOff>93234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52256"/>
          <a:ext cx="647700" cy="31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13661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7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82444</xdr:rowOff>
    </xdr:from>
    <xdr:to>
      <xdr:col>26</xdr:col>
      <xdr:colOff>50800</xdr:colOff>
      <xdr:row>16</xdr:row>
      <xdr:rowOff>93234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873269"/>
          <a:ext cx="698500" cy="10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144292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06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68061</xdr:rowOff>
    </xdr:from>
    <xdr:to>
      <xdr:col>22</xdr:col>
      <xdr:colOff>114300</xdr:colOff>
      <xdr:row>16</xdr:row>
      <xdr:rowOff>82444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858886"/>
          <a:ext cx="698500" cy="14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1655</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68061</xdr:rowOff>
    </xdr:from>
    <xdr:to>
      <xdr:col>18</xdr:col>
      <xdr:colOff>177800</xdr:colOff>
      <xdr:row>16</xdr:row>
      <xdr:rowOff>122266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858886"/>
          <a:ext cx="698500" cy="54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19412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69137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10631</xdr:rowOff>
    </xdr:from>
    <xdr:to>
      <xdr:col>29</xdr:col>
      <xdr:colOff>177800</xdr:colOff>
      <xdr:row>16</xdr:row>
      <xdr:rowOff>112231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01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27158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64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42434</xdr:rowOff>
    </xdr:from>
    <xdr:to>
      <xdr:col>26</xdr:col>
      <xdr:colOff>101600</xdr:colOff>
      <xdr:row>16</xdr:row>
      <xdr:rowOff>144034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33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154211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02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31644</xdr:rowOff>
    </xdr:from>
    <xdr:to>
      <xdr:col>22</xdr:col>
      <xdr:colOff>165100</xdr:colOff>
      <xdr:row>16</xdr:row>
      <xdr:rowOff>133244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22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143421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91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17261</xdr:rowOff>
    </xdr:from>
    <xdr:to>
      <xdr:col>19</xdr:col>
      <xdr:colOff>38100</xdr:colOff>
      <xdr:row>16</xdr:row>
      <xdr:rowOff>118861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08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129038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7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71466</xdr:rowOff>
    </xdr:from>
    <xdr:to>
      <xdr:col>15</xdr:col>
      <xdr:colOff>101600</xdr:colOff>
      <xdr:row>17</xdr:row>
      <xdr:rowOff>1616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62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11793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3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325692</xdr:rowOff>
    </xdr:from>
    <xdr:to>
      <xdr:col>29</xdr:col>
      <xdr:colOff>127000</xdr:colOff>
      <xdr:row>36</xdr:row>
      <xdr:rowOff>22149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936042"/>
          <a:ext cx="647700" cy="39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158545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6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325692</xdr:rowOff>
    </xdr:from>
    <xdr:to>
      <xdr:col>26</xdr:col>
      <xdr:colOff>50800</xdr:colOff>
      <xdr:row>35</xdr:row>
      <xdr:rowOff>341637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36042"/>
          <a:ext cx="698500" cy="15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56183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0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170796</xdr:rowOff>
    </xdr:from>
    <xdr:to>
      <xdr:col>22</xdr:col>
      <xdr:colOff>114300</xdr:colOff>
      <xdr:row>35</xdr:row>
      <xdr:rowOff>341637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781146"/>
          <a:ext cx="698500" cy="170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85844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37674</xdr:rowOff>
    </xdr:from>
    <xdr:to>
      <xdr:col>18</xdr:col>
      <xdr:colOff>177800</xdr:colOff>
      <xdr:row>35</xdr:row>
      <xdr:rowOff>170796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648024"/>
          <a:ext cx="698500" cy="133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128497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104189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314249</xdr:rowOff>
    </xdr:from>
    <xdr:to>
      <xdr:col>29</xdr:col>
      <xdr:colOff>177800</xdr:colOff>
      <xdr:row>36</xdr:row>
      <xdr:rowOff>72949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24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286326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9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274892</xdr:rowOff>
    </xdr:from>
    <xdr:to>
      <xdr:col>26</xdr:col>
      <xdr:colOff>101600</xdr:colOff>
      <xdr:row>36</xdr:row>
      <xdr:rowOff>33592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85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43769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654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290837</xdr:rowOff>
    </xdr:from>
    <xdr:to>
      <xdr:col>22</xdr:col>
      <xdr:colOff>165100</xdr:colOff>
      <xdr:row>36</xdr:row>
      <xdr:rowOff>49537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01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59714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670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119996</xdr:rowOff>
    </xdr:from>
    <xdr:to>
      <xdr:col>19</xdr:col>
      <xdr:colOff>38100</xdr:colOff>
      <xdr:row>35</xdr:row>
      <xdr:rowOff>221596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30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231773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9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329774</xdr:rowOff>
    </xdr:from>
    <xdr:to>
      <xdr:col>15</xdr:col>
      <xdr:colOff>101600</xdr:colOff>
      <xdr:row>35</xdr:row>
      <xdr:rowOff>88474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597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98651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36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8,809
8,659
5.62
5,896,559
5,510,520
383,039
4,251,175
427,356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215,172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62921</xdr:rowOff>
    </xdr:from>
    <xdr:to>
      <xdr:col>24</xdr:col>
      <xdr:colOff>63500</xdr:colOff>
      <xdr:row>35</xdr:row>
      <xdr:rowOff>68880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63671"/>
          <a:ext cx="838200" cy="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148602</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4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68880</xdr:rowOff>
    </xdr:from>
    <xdr:to>
      <xdr:col>19</xdr:col>
      <xdr:colOff>177800</xdr:colOff>
      <xdr:row>35</xdr:row>
      <xdr:rowOff>118654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69630"/>
          <a:ext cx="889000" cy="4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87208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94993</xdr:rowOff>
    </xdr:from>
    <xdr:to>
      <xdr:col>15</xdr:col>
      <xdr:colOff>50800</xdr:colOff>
      <xdr:row>35</xdr:row>
      <xdr:rowOff>118654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095743"/>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98752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94993</xdr:rowOff>
    </xdr:from>
    <xdr:to>
      <xdr:col>10</xdr:col>
      <xdr:colOff>114300</xdr:colOff>
      <xdr:row>35</xdr:row>
      <xdr:rowOff>135006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95743"/>
          <a:ext cx="889000" cy="4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111934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8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142003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31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12121</xdr:rowOff>
    </xdr:from>
    <xdr:to>
      <xdr:col>24</xdr:col>
      <xdr:colOff>114300</xdr:colOff>
      <xdr:row>35</xdr:row>
      <xdr:rowOff>113721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34998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6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18080</xdr:rowOff>
    </xdr:from>
    <xdr:to>
      <xdr:col>20</xdr:col>
      <xdr:colOff>38100</xdr:colOff>
      <xdr:row>35</xdr:row>
      <xdr:rowOff>119680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1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136207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9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67854</xdr:rowOff>
    </xdr:from>
    <xdr:to>
      <xdr:col>15</xdr:col>
      <xdr:colOff>101600</xdr:colOff>
      <xdr:row>35</xdr:row>
      <xdr:rowOff>169454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14531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4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44193</xdr:rowOff>
    </xdr:from>
    <xdr:to>
      <xdr:col>10</xdr:col>
      <xdr:colOff>165100</xdr:colOff>
      <xdr:row>35</xdr:row>
      <xdr:rowOff>145793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4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162320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2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84206</xdr:rowOff>
    </xdr:from>
    <xdr:to>
      <xdr:col>6</xdr:col>
      <xdr:colOff>38100</xdr:colOff>
      <xdr:row>36</xdr:row>
      <xdr:rowOff>14356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8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30883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6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305,649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23269</xdr:rowOff>
    </xdr:from>
    <xdr:to>
      <xdr:col>24</xdr:col>
      <xdr:colOff>63500</xdr:colOff>
      <xdr:row>57</xdr:row>
      <xdr:rowOff>35527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95919"/>
          <a:ext cx="838200" cy="1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70153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28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35527</xdr:rowOff>
    </xdr:from>
    <xdr:to>
      <xdr:col>19</xdr:col>
      <xdr:colOff>177800</xdr:colOff>
      <xdr:row>57</xdr:row>
      <xdr:rowOff>35646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08177"/>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35646</xdr:rowOff>
    </xdr:from>
    <xdr:to>
      <xdr:col>15</xdr:col>
      <xdr:colOff>50800</xdr:colOff>
      <xdr:row>57</xdr:row>
      <xdr:rowOff>49010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08296"/>
          <a:ext cx="889000" cy="1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165212</xdr:rowOff>
    </xdr:from>
    <xdr:to>
      <xdr:col>10</xdr:col>
      <xdr:colOff>114300</xdr:colOff>
      <xdr:row>57</xdr:row>
      <xdr:rowOff>49010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766412"/>
          <a:ext cx="889000" cy="5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64248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143919</xdr:rowOff>
    </xdr:from>
    <xdr:to>
      <xdr:col>24</xdr:col>
      <xdr:colOff>114300</xdr:colOff>
      <xdr:row>57</xdr:row>
      <xdr:rowOff>74069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4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58846</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6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156177</xdr:rowOff>
    </xdr:from>
    <xdr:to>
      <xdr:col>20</xdr:col>
      <xdr:colOff>38100</xdr:colOff>
      <xdr:row>57</xdr:row>
      <xdr:rowOff>86327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77454</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5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156296</xdr:rowOff>
    </xdr:from>
    <xdr:to>
      <xdr:col>15</xdr:col>
      <xdr:colOff>101600</xdr:colOff>
      <xdr:row>57</xdr:row>
      <xdr:rowOff>86446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5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77573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5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169660</xdr:rowOff>
    </xdr:from>
    <xdr:to>
      <xdr:col>10</xdr:col>
      <xdr:colOff>165100</xdr:colOff>
      <xdr:row>57</xdr:row>
      <xdr:rowOff>99810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90937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6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114412</xdr:rowOff>
    </xdr:from>
    <xdr:to>
      <xdr:col>6</xdr:col>
      <xdr:colOff>38100</xdr:colOff>
      <xdr:row>57</xdr:row>
      <xdr:rowOff>44562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35689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0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97386</xdr:rowOff>
    </xdr:from>
    <xdr:to>
      <xdr:col>24</xdr:col>
      <xdr:colOff>63500</xdr:colOff>
      <xdr:row>78</xdr:row>
      <xdr:rowOff>106073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70486"/>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104953</xdr:rowOff>
    </xdr:from>
    <xdr:to>
      <xdr:col>19</xdr:col>
      <xdr:colOff>177800</xdr:colOff>
      <xdr:row>78</xdr:row>
      <xdr:rowOff>106073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478053"/>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92059</xdr:rowOff>
    </xdr:from>
    <xdr:to>
      <xdr:col>15</xdr:col>
      <xdr:colOff>50800</xdr:colOff>
      <xdr:row>78</xdr:row>
      <xdr:rowOff>104953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65159"/>
          <a:ext cx="889000" cy="1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92059</xdr:rowOff>
    </xdr:from>
    <xdr:to>
      <xdr:col>10</xdr:col>
      <xdr:colOff>114300</xdr:colOff>
      <xdr:row>78</xdr:row>
      <xdr:rowOff>97203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465159"/>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22547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46586</xdr:rowOff>
    </xdr:from>
    <xdr:to>
      <xdr:col>24</xdr:col>
      <xdr:colOff>114300</xdr:colOff>
      <xdr:row>78</xdr:row>
      <xdr:rowOff>148186</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1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132963</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3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55273</xdr:rowOff>
    </xdr:from>
    <xdr:to>
      <xdr:col>20</xdr:col>
      <xdr:colOff>38100</xdr:colOff>
      <xdr:row>78</xdr:row>
      <xdr:rowOff>156873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2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148000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2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54153</xdr:rowOff>
    </xdr:from>
    <xdr:to>
      <xdr:col>15</xdr:col>
      <xdr:colOff>101600</xdr:colOff>
      <xdr:row>78</xdr:row>
      <xdr:rowOff>155753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2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146880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1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41259</xdr:rowOff>
    </xdr:from>
    <xdr:to>
      <xdr:col>10</xdr:col>
      <xdr:colOff>165100</xdr:colOff>
      <xdr:row>78</xdr:row>
      <xdr:rowOff>142859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1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133986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07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46403</xdr:rowOff>
    </xdr:from>
    <xdr:to>
      <xdr:col>6</xdr:col>
      <xdr:colOff>38100</xdr:colOff>
      <xdr:row>78</xdr:row>
      <xdr:rowOff>148003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1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139130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51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151195</xdr:rowOff>
    </xdr:from>
    <xdr:to>
      <xdr:col>24</xdr:col>
      <xdr:colOff>63500</xdr:colOff>
      <xdr:row>97</xdr:row>
      <xdr:rowOff>167345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781845"/>
          <a:ext cx="838200" cy="1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107433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9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120008</xdr:rowOff>
    </xdr:from>
    <xdr:to>
      <xdr:col>19</xdr:col>
      <xdr:colOff>177800</xdr:colOff>
      <xdr:row>97</xdr:row>
      <xdr:rowOff>151195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750658"/>
          <a:ext cx="889000" cy="3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54518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34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120008</xdr:rowOff>
    </xdr:from>
    <xdr:to>
      <xdr:col>15</xdr:col>
      <xdr:colOff>50800</xdr:colOff>
      <xdr:row>98</xdr:row>
      <xdr:rowOff>10198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750658"/>
          <a:ext cx="889000" cy="6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67629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35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10198</xdr:rowOff>
    </xdr:from>
    <xdr:to>
      <xdr:col>10</xdr:col>
      <xdr:colOff>114300</xdr:colOff>
      <xdr:row>98</xdr:row>
      <xdr:rowOff>47231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12298"/>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3067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4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46910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116545</xdr:rowOff>
    </xdr:from>
    <xdr:to>
      <xdr:col>24</xdr:col>
      <xdr:colOff>114300</xdr:colOff>
      <xdr:row>98</xdr:row>
      <xdr:rowOff>46695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4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94972</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2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100395</xdr:rowOff>
    </xdr:from>
    <xdr:to>
      <xdr:col>20</xdr:col>
      <xdr:colOff>38100</xdr:colOff>
      <xdr:row>98</xdr:row>
      <xdr:rowOff>30545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3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21672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82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69208</xdr:rowOff>
    </xdr:from>
    <xdr:to>
      <xdr:col>15</xdr:col>
      <xdr:colOff>101600</xdr:colOff>
      <xdr:row>97</xdr:row>
      <xdr:rowOff>170808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9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161935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130848</xdr:rowOff>
    </xdr:from>
    <xdr:to>
      <xdr:col>10</xdr:col>
      <xdr:colOff>165100</xdr:colOff>
      <xdr:row>98</xdr:row>
      <xdr:rowOff>60998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76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52125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85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167881</xdr:rowOff>
    </xdr:from>
    <xdr:to>
      <xdr:col>6</xdr:col>
      <xdr:colOff>38100</xdr:colOff>
      <xdr:row>98</xdr:row>
      <xdr:rowOff>98031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9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89158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9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425,075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15661</xdr:rowOff>
    </xdr:from>
    <xdr:to>
      <xdr:col>55</xdr:col>
      <xdr:colOff>0</xdr:colOff>
      <xdr:row>37</xdr:row>
      <xdr:rowOff>63561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359311"/>
          <a:ext cx="838200" cy="4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15661</xdr:rowOff>
    </xdr:from>
    <xdr:to>
      <xdr:col>50</xdr:col>
      <xdr:colOff>114300</xdr:colOff>
      <xdr:row>37</xdr:row>
      <xdr:rowOff>104937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359311"/>
          <a:ext cx="889000" cy="8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57995</xdr:rowOff>
    </xdr:from>
    <xdr:to>
      <xdr:col>45</xdr:col>
      <xdr:colOff>177800</xdr:colOff>
      <xdr:row>37</xdr:row>
      <xdr:rowOff>104937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401645"/>
          <a:ext cx="889000" cy="4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35177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57995</xdr:rowOff>
    </xdr:from>
    <xdr:to>
      <xdr:col>41</xdr:col>
      <xdr:colOff>50800</xdr:colOff>
      <xdr:row>37</xdr:row>
      <xdr:rowOff>63264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401645"/>
          <a:ext cx="889000" cy="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12761</xdr:rowOff>
    </xdr:from>
    <xdr:to>
      <xdr:col>55</xdr:col>
      <xdr:colOff>50800</xdr:colOff>
      <xdr:row>37</xdr:row>
      <xdr:rowOff>114361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5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162638</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3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136311</xdr:rowOff>
    </xdr:from>
    <xdr:to>
      <xdr:col>50</xdr:col>
      <xdr:colOff>165100</xdr:colOff>
      <xdr:row>37</xdr:row>
      <xdr:rowOff>66461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30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57588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40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54137</xdr:rowOff>
    </xdr:from>
    <xdr:to>
      <xdr:col>46</xdr:col>
      <xdr:colOff>38100</xdr:colOff>
      <xdr:row>37</xdr:row>
      <xdr:rowOff>155737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9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146865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4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7195</xdr:rowOff>
    </xdr:from>
    <xdr:to>
      <xdr:col>41</xdr:col>
      <xdr:colOff>101600</xdr:colOff>
      <xdr:row>37</xdr:row>
      <xdr:rowOff>108795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5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99922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4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12464</xdr:rowOff>
    </xdr:from>
    <xdr:to>
      <xdr:col>36</xdr:col>
      <xdr:colOff>165100</xdr:colOff>
      <xdr:row>37</xdr:row>
      <xdr:rowOff>114064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105191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4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1,106,633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147104</xdr:rowOff>
    </xdr:from>
    <xdr:to>
      <xdr:col>55</xdr:col>
      <xdr:colOff>0</xdr:colOff>
      <xdr:row>59</xdr:row>
      <xdr:rowOff>2970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91204"/>
          <a:ext cx="838200" cy="2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2970</xdr:rowOff>
    </xdr:from>
    <xdr:to>
      <xdr:col>50</xdr:col>
      <xdr:colOff>114300</xdr:colOff>
      <xdr:row>59</xdr:row>
      <xdr:rowOff>22368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118520"/>
          <a:ext cx="889000" cy="1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168800</xdr:rowOff>
    </xdr:from>
    <xdr:to>
      <xdr:col>45</xdr:col>
      <xdr:colOff>177800</xdr:colOff>
      <xdr:row>59</xdr:row>
      <xdr:rowOff>22368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112900"/>
          <a:ext cx="889000" cy="2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130977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168800</xdr:rowOff>
    </xdr:from>
    <xdr:to>
      <xdr:col>41</xdr:col>
      <xdr:colOff>50800</xdr:colOff>
      <xdr:row>59</xdr:row>
      <xdr:rowOff>17922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112900"/>
          <a:ext cx="889000" cy="2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143629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4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131227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3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96304</xdr:rowOff>
    </xdr:from>
    <xdr:to>
      <xdr:col>55</xdr:col>
      <xdr:colOff>50800</xdr:colOff>
      <xdr:row>59</xdr:row>
      <xdr:rowOff>26454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4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11231</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123620</xdr:rowOff>
    </xdr:from>
    <xdr:to>
      <xdr:col>50</xdr:col>
      <xdr:colOff>165100</xdr:colOff>
      <xdr:row>59</xdr:row>
      <xdr:rowOff>53770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44897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6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143018</xdr:rowOff>
    </xdr:from>
    <xdr:to>
      <xdr:col>46</xdr:col>
      <xdr:colOff>38100</xdr:colOff>
      <xdr:row>59</xdr:row>
      <xdr:rowOff>73168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8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64295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7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118000</xdr:rowOff>
    </xdr:from>
    <xdr:to>
      <xdr:col>41</xdr:col>
      <xdr:colOff>101600</xdr:colOff>
      <xdr:row>59</xdr:row>
      <xdr:rowOff>48150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39277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5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138572</xdr:rowOff>
    </xdr:from>
    <xdr:to>
      <xdr:col>36</xdr:col>
      <xdr:colOff>165100</xdr:colOff>
      <xdr:row>59</xdr:row>
      <xdr:rowOff>68722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8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59849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7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132942</xdr:rowOff>
    </xdr:from>
    <xdr:to>
      <xdr:col>55</xdr:col>
      <xdr:colOff>0</xdr:colOff>
      <xdr:row>78</xdr:row>
      <xdr:rowOff>137505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06042"/>
          <a:ext cx="838200" cy="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132942</xdr:rowOff>
    </xdr:from>
    <xdr:to>
      <xdr:col>50</xdr:col>
      <xdr:colOff>114300</xdr:colOff>
      <xdr:row>78</xdr:row>
      <xdr:rowOff>139184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506042"/>
          <a:ext cx="889000" cy="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108538</xdr:rowOff>
    </xdr:from>
    <xdr:to>
      <xdr:col>45</xdr:col>
      <xdr:colOff>177800</xdr:colOff>
      <xdr:row>78</xdr:row>
      <xdr:rowOff>139184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81638"/>
          <a:ext cx="889000" cy="3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108538</xdr:rowOff>
    </xdr:from>
    <xdr:to>
      <xdr:col>41</xdr:col>
      <xdr:colOff>50800</xdr:colOff>
      <xdr:row>78</xdr:row>
      <xdr:rowOff>128062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81638"/>
          <a:ext cx="889000" cy="1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82607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1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83720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86705</xdr:rowOff>
    </xdr:from>
    <xdr:to>
      <xdr:col>55</xdr:col>
      <xdr:colOff>50800</xdr:colOff>
      <xdr:row>79</xdr:row>
      <xdr:rowOff>16855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1632</xdr:rowOff>
    </xdr:from>
    <xdr:ext cx="378565"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4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82142</xdr:rowOff>
    </xdr:from>
    <xdr:to>
      <xdr:col>50</xdr:col>
      <xdr:colOff>165100</xdr:colOff>
      <xdr:row>79</xdr:row>
      <xdr:rowOff>12292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5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3419</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54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88384</xdr:rowOff>
    </xdr:from>
    <xdr:to>
      <xdr:col>46</xdr:col>
      <xdr:colOff>38100</xdr:colOff>
      <xdr:row>79</xdr:row>
      <xdr:rowOff>18534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9661</xdr:rowOff>
    </xdr:from>
    <xdr:ext cx="378565"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61017" y="13554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57738</xdr:rowOff>
    </xdr:from>
    <xdr:to>
      <xdr:col>41</xdr:col>
      <xdr:colOff>101600</xdr:colOff>
      <xdr:row>78</xdr:row>
      <xdr:rowOff>159338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3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150465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77262</xdr:rowOff>
    </xdr:from>
    <xdr:to>
      <xdr:col>36</xdr:col>
      <xdr:colOff>165100</xdr:colOff>
      <xdr:row>79</xdr:row>
      <xdr:rowOff>7412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5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169989</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4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366,937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135410</xdr:rowOff>
    </xdr:from>
    <xdr:to>
      <xdr:col>55</xdr:col>
      <xdr:colOff>0</xdr:colOff>
      <xdr:row>98</xdr:row>
      <xdr:rowOff>155522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937510"/>
          <a:ext cx="838200" cy="2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66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135410</xdr:rowOff>
    </xdr:from>
    <xdr:to>
      <xdr:col>50</xdr:col>
      <xdr:colOff>114300</xdr:colOff>
      <xdr:row>98</xdr:row>
      <xdr:rowOff>150513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937510"/>
          <a:ext cx="889000" cy="1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58974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150513</xdr:rowOff>
    </xdr:from>
    <xdr:to>
      <xdr:col>45</xdr:col>
      <xdr:colOff>177800</xdr:colOff>
      <xdr:row>99</xdr:row>
      <xdr:rowOff>15647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952613"/>
          <a:ext cx="889000" cy="3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52074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7466</xdr:rowOff>
    </xdr:from>
    <xdr:to>
      <xdr:col>41</xdr:col>
      <xdr:colOff>50800</xdr:colOff>
      <xdr:row>99</xdr:row>
      <xdr:rowOff>15647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981016"/>
          <a:ext cx="8890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117473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96651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104722</xdr:rowOff>
    </xdr:from>
    <xdr:to>
      <xdr:col>55</xdr:col>
      <xdr:colOff>50800</xdr:colOff>
      <xdr:row>99</xdr:row>
      <xdr:rowOff>34872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90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19649</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82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84610</xdr:rowOff>
    </xdr:from>
    <xdr:to>
      <xdr:col>50</xdr:col>
      <xdr:colOff>165100</xdr:colOff>
      <xdr:row>99</xdr:row>
      <xdr:rowOff>14760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8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5887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7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99713</xdr:rowOff>
    </xdr:from>
    <xdr:to>
      <xdr:col>46</xdr:col>
      <xdr:colOff>38100</xdr:colOff>
      <xdr:row>99</xdr:row>
      <xdr:rowOff>29863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90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20990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9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136297</xdr:rowOff>
    </xdr:from>
    <xdr:to>
      <xdr:col>41</xdr:col>
      <xdr:colOff>101600</xdr:colOff>
      <xdr:row>99</xdr:row>
      <xdr:rowOff>66447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57574</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26428" y="1703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128116</xdr:rowOff>
    </xdr:from>
    <xdr:to>
      <xdr:col>36</xdr:col>
      <xdr:colOff>165100</xdr:colOff>
      <xdr:row>99</xdr:row>
      <xdr:rowOff>58266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93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49393</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37428" y="1702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162655</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77755"/>
          <a:ext cx="838200" cy="5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111855</xdr:rowOff>
    </xdr:from>
    <xdr:to>
      <xdr:col>85</xdr:col>
      <xdr:colOff>177800</xdr:colOff>
      <xdr:row>39</xdr:row>
      <xdr:rowOff>42005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26782</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276,967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82944</xdr:rowOff>
    </xdr:from>
    <xdr:to>
      <xdr:col>85</xdr:col>
      <xdr:colOff>127000</xdr:colOff>
      <xdr:row>78</xdr:row>
      <xdr:rowOff>99251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456044"/>
          <a:ext cx="8382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43295</xdr:rowOff>
    </xdr:from>
    <xdr:to>
      <xdr:col>81</xdr:col>
      <xdr:colOff>50800</xdr:colOff>
      <xdr:row>78</xdr:row>
      <xdr:rowOff>82944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416395"/>
          <a:ext cx="889000" cy="3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99430</xdr:rowOff>
    </xdr:from>
    <xdr:to>
      <xdr:col>76</xdr:col>
      <xdr:colOff>114300</xdr:colOff>
      <xdr:row>78</xdr:row>
      <xdr:rowOff>43295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129630"/>
          <a:ext cx="889000" cy="28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99430</xdr:rowOff>
    </xdr:from>
    <xdr:to>
      <xdr:col>71</xdr:col>
      <xdr:colOff>177800</xdr:colOff>
      <xdr:row>77</xdr:row>
      <xdr:rowOff>143847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129630"/>
          <a:ext cx="889000" cy="21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44093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48451</xdr:rowOff>
    </xdr:from>
    <xdr:to>
      <xdr:col>85</xdr:col>
      <xdr:colOff>177800</xdr:colOff>
      <xdr:row>78</xdr:row>
      <xdr:rowOff>150051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42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134828</xdr:rowOff>
    </xdr:from>
    <xdr:ext cx="469744"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33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32144</xdr:rowOff>
    </xdr:from>
    <xdr:to>
      <xdr:col>81</xdr:col>
      <xdr:colOff>101600</xdr:colOff>
      <xdr:row>78</xdr:row>
      <xdr:rowOff>133744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4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124871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49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163945</xdr:rowOff>
    </xdr:from>
    <xdr:to>
      <xdr:col>76</xdr:col>
      <xdr:colOff>165100</xdr:colOff>
      <xdr:row>78</xdr:row>
      <xdr:rowOff>94095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3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85222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45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48630</xdr:rowOff>
    </xdr:from>
    <xdr:to>
      <xdr:col>72</xdr:col>
      <xdr:colOff>38100</xdr:colOff>
      <xdr:row>76</xdr:row>
      <xdr:rowOff>150230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07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166757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8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93047</xdr:rowOff>
    </xdr:from>
    <xdr:to>
      <xdr:col>67</xdr:col>
      <xdr:colOff>101600</xdr:colOff>
      <xdr:row>78</xdr:row>
      <xdr:rowOff>23197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9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14324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581,636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36131</xdr:rowOff>
    </xdr:from>
    <xdr:to>
      <xdr:col>85</xdr:col>
      <xdr:colOff>127000</xdr:colOff>
      <xdr:row>97</xdr:row>
      <xdr:rowOff>66946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5466631"/>
          <a:ext cx="838200" cy="123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126866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75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36131</xdr:rowOff>
    </xdr:from>
    <xdr:to>
      <xdr:col>81</xdr:col>
      <xdr:colOff>50800</xdr:colOff>
      <xdr:row>96</xdr:row>
      <xdr:rowOff>67202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5466631"/>
          <a:ext cx="889000" cy="105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57173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8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67202</xdr:rowOff>
    </xdr:from>
    <xdr:to>
      <xdr:col>76</xdr:col>
      <xdr:colOff>114300</xdr:colOff>
      <xdr:row>98</xdr:row>
      <xdr:rowOff>21036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526402"/>
          <a:ext cx="889000" cy="29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68347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163957</xdr:rowOff>
    </xdr:from>
    <xdr:to>
      <xdr:col>71</xdr:col>
      <xdr:colOff>177800</xdr:colOff>
      <xdr:row>98</xdr:row>
      <xdr:rowOff>21036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794607"/>
          <a:ext cx="889000" cy="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76244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16146</xdr:rowOff>
    </xdr:from>
    <xdr:to>
      <xdr:col>85</xdr:col>
      <xdr:colOff>177800</xdr:colOff>
      <xdr:row>97</xdr:row>
      <xdr:rowOff>117746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64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39023</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49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106,826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156781</xdr:rowOff>
    </xdr:from>
    <xdr:to>
      <xdr:col>81</xdr:col>
      <xdr:colOff>101600</xdr:colOff>
      <xdr:row>90</xdr:row>
      <xdr:rowOff>86931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541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103458</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519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645,306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16402</xdr:rowOff>
    </xdr:from>
    <xdr:to>
      <xdr:col>76</xdr:col>
      <xdr:colOff>165100</xdr:colOff>
      <xdr:row>96</xdr:row>
      <xdr:rowOff>118002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4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134529</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5" y="1625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181,714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141686</xdr:rowOff>
    </xdr:from>
    <xdr:to>
      <xdr:col>72</xdr:col>
      <xdr:colOff>38100</xdr:colOff>
      <xdr:row>98</xdr:row>
      <xdr:rowOff>71836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77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88363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4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113157</xdr:rowOff>
    </xdr:from>
    <xdr:to>
      <xdr:col>67</xdr:col>
      <xdr:colOff>101600</xdr:colOff>
      <xdr:row>98</xdr:row>
      <xdr:rowOff>43307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74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34434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83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169,883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99064</xdr:rowOff>
    </xdr:from>
    <xdr:to>
      <xdr:col>116</xdr:col>
      <xdr:colOff>63500</xdr:colOff>
      <xdr:row>75</xdr:row>
      <xdr:rowOff>7667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786364"/>
          <a:ext cx="838200" cy="8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60022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090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7667</xdr:rowOff>
    </xdr:from>
    <xdr:to>
      <xdr:col>111</xdr:col>
      <xdr:colOff>177800</xdr:colOff>
      <xdr:row>75</xdr:row>
      <xdr:rowOff>78718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866417"/>
          <a:ext cx="889000" cy="7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10351</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43187</xdr:rowOff>
    </xdr:from>
    <xdr:to>
      <xdr:col>107</xdr:col>
      <xdr:colOff>50800</xdr:colOff>
      <xdr:row>75</xdr:row>
      <xdr:rowOff>78718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2901937"/>
          <a:ext cx="889000" cy="3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168935</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43187</xdr:rowOff>
    </xdr:from>
    <xdr:to>
      <xdr:col>102</xdr:col>
      <xdr:colOff>114300</xdr:colOff>
      <xdr:row>75</xdr:row>
      <xdr:rowOff>48848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901937"/>
          <a:ext cx="889000" cy="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7411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46426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324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48264</xdr:rowOff>
    </xdr:from>
    <xdr:to>
      <xdr:col>116</xdr:col>
      <xdr:colOff>114300</xdr:colOff>
      <xdr:row>74</xdr:row>
      <xdr:rowOff>149864</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73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71141</xdr:rowOff>
    </xdr:from>
    <xdr:ext cx="599010"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586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128317</xdr:rowOff>
    </xdr:from>
    <xdr:to>
      <xdr:col>112</xdr:col>
      <xdr:colOff>38100</xdr:colOff>
      <xdr:row>75</xdr:row>
      <xdr:rowOff>58467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81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74994</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23795" y="1259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27918</xdr:rowOff>
    </xdr:from>
    <xdr:to>
      <xdr:col>107</xdr:col>
      <xdr:colOff>101600</xdr:colOff>
      <xdr:row>75</xdr:row>
      <xdr:rowOff>129518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88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146045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6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163837</xdr:rowOff>
    </xdr:from>
    <xdr:to>
      <xdr:col>102</xdr:col>
      <xdr:colOff>165100</xdr:colOff>
      <xdr:row>75</xdr:row>
      <xdr:rowOff>93987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85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110514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62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169498</xdr:rowOff>
    </xdr:from>
    <xdr:to>
      <xdr:col>98</xdr:col>
      <xdr:colOff>38100</xdr:colOff>
      <xdr:row>75</xdr:row>
      <xdr:rowOff>99648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85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116175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63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latin typeface="ＭＳ Ｐゴシック" panose="020B0600070205080204" pitchFamily="50" charset="-128"/>
              <a:ea typeface="ＭＳ Ｐゴシック" panose="020B0600070205080204" pitchFamily="50" charset="-128"/>
            </a:rPr>
            <a:t>　歳出決算総額は、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5,510,520</a:t>
          </a:r>
          <a:r>
            <a:rPr kumimoji="1" lang="ja-JP" altLang="en-US" sz="1300">
              <a:solidFill>
                <a:srgbClr val="000000"/>
              </a:solidFill>
              <a:latin typeface="ＭＳ Ｐゴシック" panose="020B0600070205080204" pitchFamily="50" charset="-128"/>
              <a:ea typeface="ＭＳ Ｐゴシック" panose="020B0600070205080204" pitchFamily="50" charset="-128"/>
            </a:rPr>
            <a:t>千円となっている。主な構成項目である人件費は、住民一人当たり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137,576</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円となっており、近年においては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130,000</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円程度で推移しているが、</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30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年度は一時保育事業の実施に伴う保育士の増員等により増加する結果となった。また、類似団体内平均値も上回っているが、これは、過去の関西国際空港開港関連による採用数が多かったことが主な要因である。今後は、指定管理者制度の導入等により人件費の抑制に努め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　扶助費については、老人医療費の制度改正に伴い、老人福祉費が前年度比▲</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34.3</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％となるなど減少したが、今後は高齢者人口の増加に伴い増加していくことが見込まれる。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　災害復旧事業費については、平成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30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年台風第</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21</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号の発生に伴うものである。公債費については、繰上償還により、平成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28</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年度以降、類似団体内平均値を大きく下回っている。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　積立金は、平成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29</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年度に公共施設維持整備基金の創設により突出して高額となっていたが、平成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30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年度は類似団体内平均値に近づいた。繰出金は、下水道事業の増加に伴い、前年度と比較して増加傾向にある。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8,809
8,659
5.62
5,896,559
5,510,520
383,039
4,251,175
427,356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17,711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104013</xdr:rowOff>
    </xdr:from>
    <xdr:to>
      <xdr:col>24</xdr:col>
      <xdr:colOff>63500</xdr:colOff>
      <xdr:row>36</xdr:row>
      <xdr:rowOff>160655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76213"/>
          <a:ext cx="838200" cy="5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67962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139954</xdr:rowOff>
    </xdr:from>
    <xdr:to>
      <xdr:col>19</xdr:col>
      <xdr:colOff>177800</xdr:colOff>
      <xdr:row>36</xdr:row>
      <xdr:rowOff>160655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12154"/>
          <a:ext cx="8890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12209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48387</xdr:rowOff>
    </xdr:from>
    <xdr:to>
      <xdr:col>15</xdr:col>
      <xdr:colOff>50800</xdr:colOff>
      <xdr:row>36</xdr:row>
      <xdr:rowOff>139954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20587"/>
          <a:ext cx="889000" cy="9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48387</xdr:rowOff>
    </xdr:from>
    <xdr:to>
      <xdr:col>10</xdr:col>
      <xdr:colOff>114300</xdr:colOff>
      <xdr:row>36</xdr:row>
      <xdr:rowOff>118491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20587"/>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95521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135272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53213</xdr:rowOff>
    </xdr:from>
    <xdr:to>
      <xdr:col>24</xdr:col>
      <xdr:colOff>114300</xdr:colOff>
      <xdr:row>36</xdr:row>
      <xdr:rowOff>154813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31640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0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109855</xdr:rowOff>
    </xdr:from>
    <xdr:to>
      <xdr:col>20</xdr:col>
      <xdr:colOff>38100</xdr:colOff>
      <xdr:row>37</xdr:row>
      <xdr:rowOff>40005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8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31132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89154</xdr:rowOff>
    </xdr:from>
    <xdr:to>
      <xdr:col>15</xdr:col>
      <xdr:colOff>101600</xdr:colOff>
      <xdr:row>37</xdr:row>
      <xdr:rowOff>19304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35831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3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169037</xdr:rowOff>
    </xdr:from>
    <xdr:to>
      <xdr:col>10</xdr:col>
      <xdr:colOff>165100</xdr:colOff>
      <xdr:row>36</xdr:row>
      <xdr:rowOff>99187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6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115714</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94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67691</xdr:rowOff>
    </xdr:from>
    <xdr:to>
      <xdr:col>6</xdr:col>
      <xdr:colOff>38100</xdr:colOff>
      <xdr:row>36</xdr:row>
      <xdr:rowOff>169291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160418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3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1,081,319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5061</xdr:rowOff>
    </xdr:from>
    <xdr:to>
      <xdr:col>24</xdr:col>
      <xdr:colOff>63500</xdr:colOff>
      <xdr:row>58</xdr:row>
      <xdr:rowOff>4333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263361"/>
          <a:ext cx="838200" cy="68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106205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78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5061</xdr:rowOff>
    </xdr:from>
    <xdr:to>
      <xdr:col>19</xdr:col>
      <xdr:colOff>177800</xdr:colOff>
      <xdr:row>57</xdr:row>
      <xdr:rowOff>89502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263361"/>
          <a:ext cx="889000" cy="59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35248</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7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89502</xdr:rowOff>
    </xdr:from>
    <xdr:to>
      <xdr:col>15</xdr:col>
      <xdr:colOff>50800</xdr:colOff>
      <xdr:row>58</xdr:row>
      <xdr:rowOff>65993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62152"/>
          <a:ext cx="889000" cy="14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40703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54508</xdr:rowOff>
    </xdr:from>
    <xdr:to>
      <xdr:col>10</xdr:col>
      <xdr:colOff>114300</xdr:colOff>
      <xdr:row>58</xdr:row>
      <xdr:rowOff>65993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98608"/>
          <a:ext cx="889000" cy="1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124983</xdr:rowOff>
    </xdr:from>
    <xdr:to>
      <xdr:col>24</xdr:col>
      <xdr:colOff>114300</xdr:colOff>
      <xdr:row>58</xdr:row>
      <xdr:rowOff>55133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9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147860</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4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125711</xdr:rowOff>
    </xdr:from>
    <xdr:to>
      <xdr:col>20</xdr:col>
      <xdr:colOff>38100</xdr:colOff>
      <xdr:row>54</xdr:row>
      <xdr:rowOff>55861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21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72388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987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706,015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38702</xdr:rowOff>
    </xdr:from>
    <xdr:to>
      <xdr:col>15</xdr:col>
      <xdr:colOff>101600</xdr:colOff>
      <xdr:row>57</xdr:row>
      <xdr:rowOff>140302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1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156829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8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15193</xdr:rowOff>
    </xdr:from>
    <xdr:to>
      <xdr:col>10</xdr:col>
      <xdr:colOff>165100</xdr:colOff>
      <xdr:row>58</xdr:row>
      <xdr:rowOff>116793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5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107920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052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3708</xdr:rowOff>
    </xdr:from>
    <xdr:to>
      <xdr:col>6</xdr:col>
      <xdr:colOff>38100</xdr:colOff>
      <xdr:row>58</xdr:row>
      <xdr:rowOff>105308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96435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0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241,190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150085</xdr:rowOff>
    </xdr:from>
    <xdr:to>
      <xdr:col>24</xdr:col>
      <xdr:colOff>63500</xdr:colOff>
      <xdr:row>76</xdr:row>
      <xdr:rowOff>39846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08835"/>
          <a:ext cx="838200" cy="6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98866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14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39846</xdr:rowOff>
    </xdr:from>
    <xdr:to>
      <xdr:col>19</xdr:col>
      <xdr:colOff>177800</xdr:colOff>
      <xdr:row>76</xdr:row>
      <xdr:rowOff>80025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70046"/>
          <a:ext cx="889000" cy="4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40421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5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80025</xdr:rowOff>
    </xdr:from>
    <xdr:to>
      <xdr:col>15</xdr:col>
      <xdr:colOff>50800</xdr:colOff>
      <xdr:row>76</xdr:row>
      <xdr:rowOff>88297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10225"/>
          <a:ext cx="889000" cy="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57305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75093</xdr:rowOff>
    </xdr:from>
    <xdr:to>
      <xdr:col>10</xdr:col>
      <xdr:colOff>114300</xdr:colOff>
      <xdr:row>76</xdr:row>
      <xdr:rowOff>88297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105293"/>
          <a:ext cx="889000" cy="1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158597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2310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99285</xdr:rowOff>
    </xdr:from>
    <xdr:to>
      <xdr:col>24</xdr:col>
      <xdr:colOff>114300</xdr:colOff>
      <xdr:row>76</xdr:row>
      <xdr:rowOff>29434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580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77712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3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160496</xdr:rowOff>
    </xdr:from>
    <xdr:to>
      <xdr:col>20</xdr:col>
      <xdr:colOff>38100</xdr:colOff>
      <xdr:row>76</xdr:row>
      <xdr:rowOff>90646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1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81773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1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29225</xdr:rowOff>
    </xdr:from>
    <xdr:to>
      <xdr:col>15</xdr:col>
      <xdr:colOff>101600</xdr:colOff>
      <xdr:row>76</xdr:row>
      <xdr:rowOff>130825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5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121952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5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37497</xdr:rowOff>
    </xdr:from>
    <xdr:to>
      <xdr:col>10</xdr:col>
      <xdr:colOff>165100</xdr:colOff>
      <xdr:row>76</xdr:row>
      <xdr:rowOff>139097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6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130224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160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24293</xdr:rowOff>
    </xdr:from>
    <xdr:to>
      <xdr:col>6</xdr:col>
      <xdr:colOff>38100</xdr:colOff>
      <xdr:row>76</xdr:row>
      <xdr:rowOff>125893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5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117020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14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660,594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131738</xdr:rowOff>
    </xdr:from>
    <xdr:to>
      <xdr:col>24</xdr:col>
      <xdr:colOff>63500</xdr:colOff>
      <xdr:row>98</xdr:row>
      <xdr:rowOff>142115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33838"/>
          <a:ext cx="838200" cy="1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142115</xdr:rowOff>
    </xdr:from>
    <xdr:to>
      <xdr:col>19</xdr:col>
      <xdr:colOff>177800</xdr:colOff>
      <xdr:row>98</xdr:row>
      <xdr:rowOff>143408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44215"/>
          <a:ext cx="889000" cy="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129310</xdr:rowOff>
    </xdr:from>
    <xdr:to>
      <xdr:col>15</xdr:col>
      <xdr:colOff>50800</xdr:colOff>
      <xdr:row>98</xdr:row>
      <xdr:rowOff>143408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31410"/>
          <a:ext cx="889000" cy="1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129310</xdr:rowOff>
    </xdr:from>
    <xdr:to>
      <xdr:col>10</xdr:col>
      <xdr:colOff>114300</xdr:colOff>
      <xdr:row>98</xdr:row>
      <xdr:rowOff>136167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3141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80938</xdr:rowOff>
    </xdr:from>
    <xdr:to>
      <xdr:col>24</xdr:col>
      <xdr:colOff>114300</xdr:colOff>
      <xdr:row>99</xdr:row>
      <xdr:rowOff>11088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167315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91315</xdr:rowOff>
    </xdr:from>
    <xdr:to>
      <xdr:col>20</xdr:col>
      <xdr:colOff>38100</xdr:colOff>
      <xdr:row>99</xdr:row>
      <xdr:rowOff>21465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9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12592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92608</xdr:rowOff>
    </xdr:from>
    <xdr:to>
      <xdr:col>15</xdr:col>
      <xdr:colOff>101600</xdr:colOff>
      <xdr:row>99</xdr:row>
      <xdr:rowOff>22758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13885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78510</xdr:rowOff>
    </xdr:from>
    <xdr:to>
      <xdr:col>10</xdr:col>
      <xdr:colOff>165100</xdr:colOff>
      <xdr:row>99</xdr:row>
      <xdr:rowOff>8660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8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171237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7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85367</xdr:rowOff>
    </xdr:from>
    <xdr:to>
      <xdr:col>6</xdr:col>
      <xdr:colOff>38100</xdr:colOff>
      <xdr:row>99</xdr:row>
      <xdr:rowOff>15517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8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6644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8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16,918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14960</xdr:rowOff>
    </xdr:from>
    <xdr:to>
      <xdr:col>55</xdr:col>
      <xdr:colOff>0</xdr:colOff>
      <xdr:row>39</xdr:row>
      <xdr:rowOff>24867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01510"/>
          <a:ext cx="8382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18847</xdr:rowOff>
    </xdr:from>
    <xdr:to>
      <xdr:col>50</xdr:col>
      <xdr:colOff>114300</xdr:colOff>
      <xdr:row>39</xdr:row>
      <xdr:rowOff>24867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05397"/>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18847</xdr:rowOff>
    </xdr:from>
    <xdr:to>
      <xdr:col>45</xdr:col>
      <xdr:colOff>177800</xdr:colOff>
      <xdr:row>39</xdr:row>
      <xdr:rowOff>19076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0539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14275</xdr:rowOff>
    </xdr:from>
    <xdr:to>
      <xdr:col>41</xdr:col>
      <xdr:colOff>50800</xdr:colOff>
      <xdr:row>39</xdr:row>
      <xdr:rowOff>19076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00825"/>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135610</xdr:rowOff>
    </xdr:from>
    <xdr:to>
      <xdr:col>55</xdr:col>
      <xdr:colOff>50800</xdr:colOff>
      <xdr:row>39</xdr:row>
      <xdr:rowOff>65760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5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50537</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5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145517</xdr:rowOff>
    </xdr:from>
    <xdr:to>
      <xdr:col>50</xdr:col>
      <xdr:colOff>165100</xdr:colOff>
      <xdr:row>39</xdr:row>
      <xdr:rowOff>75667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6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66794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53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139497</xdr:rowOff>
    </xdr:from>
    <xdr:to>
      <xdr:col>46</xdr:col>
      <xdr:colOff>38100</xdr:colOff>
      <xdr:row>39</xdr:row>
      <xdr:rowOff>69647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5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60774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47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139726</xdr:rowOff>
    </xdr:from>
    <xdr:to>
      <xdr:col>41</xdr:col>
      <xdr:colOff>101600</xdr:colOff>
      <xdr:row>39</xdr:row>
      <xdr:rowOff>69876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61003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47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134925</xdr:rowOff>
    </xdr:from>
    <xdr:to>
      <xdr:col>36</xdr:col>
      <xdr:colOff>165100</xdr:colOff>
      <xdr:row>39</xdr:row>
      <xdr:rowOff>65075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56202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42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214,852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157336</xdr:rowOff>
    </xdr:from>
    <xdr:to>
      <xdr:col>55</xdr:col>
      <xdr:colOff>0</xdr:colOff>
      <xdr:row>57</xdr:row>
      <xdr:rowOff>164434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929986"/>
          <a:ext cx="838200" cy="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157336</xdr:rowOff>
    </xdr:from>
    <xdr:to>
      <xdr:col>50</xdr:col>
      <xdr:colOff>114300</xdr:colOff>
      <xdr:row>57</xdr:row>
      <xdr:rowOff>162211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29986"/>
          <a:ext cx="889000" cy="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167308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162211</xdr:rowOff>
    </xdr:from>
    <xdr:to>
      <xdr:col>45</xdr:col>
      <xdr:colOff>177800</xdr:colOff>
      <xdr:row>57</xdr:row>
      <xdr:rowOff>163588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34861"/>
          <a:ext cx="8890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38075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163200</xdr:rowOff>
    </xdr:from>
    <xdr:to>
      <xdr:col>41</xdr:col>
      <xdr:colOff>50800</xdr:colOff>
      <xdr:row>57</xdr:row>
      <xdr:rowOff>163588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935850"/>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40595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44715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113634</xdr:rowOff>
    </xdr:from>
    <xdr:to>
      <xdr:col>55</xdr:col>
      <xdr:colOff>50800</xdr:colOff>
      <xdr:row>58</xdr:row>
      <xdr:rowOff>43784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8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28561</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0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106536</xdr:rowOff>
    </xdr:from>
    <xdr:to>
      <xdr:col>50</xdr:col>
      <xdr:colOff>165100</xdr:colOff>
      <xdr:row>58</xdr:row>
      <xdr:rowOff>36686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27813</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997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111411</xdr:rowOff>
    </xdr:from>
    <xdr:to>
      <xdr:col>46</xdr:col>
      <xdr:colOff>38100</xdr:colOff>
      <xdr:row>58</xdr:row>
      <xdr:rowOff>41561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8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32688</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997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112788</xdr:rowOff>
    </xdr:from>
    <xdr:to>
      <xdr:col>41</xdr:col>
      <xdr:colOff>101600</xdr:colOff>
      <xdr:row>58</xdr:row>
      <xdr:rowOff>42938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34065</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99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112400</xdr:rowOff>
    </xdr:from>
    <xdr:to>
      <xdr:col>36</xdr:col>
      <xdr:colOff>165100</xdr:colOff>
      <xdr:row>58</xdr:row>
      <xdr:rowOff>42550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8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33677</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997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229,235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13176</xdr:rowOff>
    </xdr:from>
    <xdr:to>
      <xdr:col>55</xdr:col>
      <xdr:colOff>0</xdr:colOff>
      <xdr:row>78</xdr:row>
      <xdr:rowOff>16456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86276"/>
          <a:ext cx="838200" cy="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16456</xdr:rowOff>
    </xdr:from>
    <xdr:to>
      <xdr:col>50</xdr:col>
      <xdr:colOff>114300</xdr:colOff>
      <xdr:row>78</xdr:row>
      <xdr:rowOff>19490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89556"/>
          <a:ext cx="889000" cy="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19394</xdr:rowOff>
    </xdr:from>
    <xdr:to>
      <xdr:col>45</xdr:col>
      <xdr:colOff>177800</xdr:colOff>
      <xdr:row>78</xdr:row>
      <xdr:rowOff>19490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392494"/>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19159</xdr:rowOff>
    </xdr:from>
    <xdr:to>
      <xdr:col>41</xdr:col>
      <xdr:colOff>50800</xdr:colOff>
      <xdr:row>78</xdr:row>
      <xdr:rowOff>19394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392259"/>
          <a:ext cx="889000" cy="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126229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29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144922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133826</xdr:rowOff>
    </xdr:from>
    <xdr:to>
      <xdr:col>55</xdr:col>
      <xdr:colOff>50800</xdr:colOff>
      <xdr:row>78</xdr:row>
      <xdr:rowOff>63976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3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48753</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5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137106</xdr:rowOff>
    </xdr:from>
    <xdr:to>
      <xdr:col>50</xdr:col>
      <xdr:colOff>165100</xdr:colOff>
      <xdr:row>78</xdr:row>
      <xdr:rowOff>67256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58383</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43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140140</xdr:rowOff>
    </xdr:from>
    <xdr:to>
      <xdr:col>46</xdr:col>
      <xdr:colOff>38100</xdr:colOff>
      <xdr:row>78</xdr:row>
      <xdr:rowOff>70290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4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61417</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4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140044</xdr:rowOff>
    </xdr:from>
    <xdr:to>
      <xdr:col>41</xdr:col>
      <xdr:colOff>101600</xdr:colOff>
      <xdr:row>78</xdr:row>
      <xdr:rowOff>70194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61321</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139809</xdr:rowOff>
    </xdr:from>
    <xdr:to>
      <xdr:col>36</xdr:col>
      <xdr:colOff>165100</xdr:colOff>
      <xdr:row>78</xdr:row>
      <xdr:rowOff>69959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4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61086</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434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318,608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64043</xdr:rowOff>
    </xdr:from>
    <xdr:to>
      <xdr:col>55</xdr:col>
      <xdr:colOff>0</xdr:colOff>
      <xdr:row>96</xdr:row>
      <xdr:rowOff>103211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351793"/>
          <a:ext cx="838200" cy="2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41966</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103211</xdr:rowOff>
    </xdr:from>
    <xdr:to>
      <xdr:col>50</xdr:col>
      <xdr:colOff>114300</xdr:colOff>
      <xdr:row>96</xdr:row>
      <xdr:rowOff>129839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562411"/>
          <a:ext cx="889000" cy="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4535</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6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65122</xdr:rowOff>
    </xdr:from>
    <xdr:to>
      <xdr:col>45</xdr:col>
      <xdr:colOff>177800</xdr:colOff>
      <xdr:row>96</xdr:row>
      <xdr:rowOff>129839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524322"/>
          <a:ext cx="889000" cy="6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21482</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65122</xdr:rowOff>
    </xdr:from>
    <xdr:to>
      <xdr:col>41</xdr:col>
      <xdr:colOff>50800</xdr:colOff>
      <xdr:row>96</xdr:row>
      <xdr:rowOff>132147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524322"/>
          <a:ext cx="889000" cy="6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18910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11667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13243</xdr:rowOff>
    </xdr:from>
    <xdr:to>
      <xdr:col>55</xdr:col>
      <xdr:colOff>50800</xdr:colOff>
      <xdr:row>95</xdr:row>
      <xdr:rowOff>114843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30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36120</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15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52411</xdr:rowOff>
    </xdr:from>
    <xdr:to>
      <xdr:col>50</xdr:col>
      <xdr:colOff>165100</xdr:colOff>
      <xdr:row>96</xdr:row>
      <xdr:rowOff>154011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51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170538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8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79039</xdr:rowOff>
    </xdr:from>
    <xdr:to>
      <xdr:col>46</xdr:col>
      <xdr:colOff>38100</xdr:colOff>
      <xdr:row>97</xdr:row>
      <xdr:rowOff>9189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53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316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63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14322</xdr:rowOff>
    </xdr:from>
    <xdr:to>
      <xdr:col>41</xdr:col>
      <xdr:colOff>101600</xdr:colOff>
      <xdr:row>96</xdr:row>
      <xdr:rowOff>115922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47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132449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24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81347</xdr:rowOff>
    </xdr:from>
    <xdr:to>
      <xdr:col>36</xdr:col>
      <xdr:colOff>165100</xdr:colOff>
      <xdr:row>97</xdr:row>
      <xdr:rowOff>11497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54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28024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1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85,141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68217</xdr:rowOff>
    </xdr:from>
    <xdr:to>
      <xdr:col>85</xdr:col>
      <xdr:colOff>127000</xdr:colOff>
      <xdr:row>36</xdr:row>
      <xdr:rowOff>159017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240417"/>
          <a:ext cx="838200" cy="9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72905</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245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116314</xdr:rowOff>
    </xdr:from>
    <xdr:to>
      <xdr:col>81</xdr:col>
      <xdr:colOff>50800</xdr:colOff>
      <xdr:row>36</xdr:row>
      <xdr:rowOff>159017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4592300" y="6288514"/>
          <a:ext cx="889000" cy="4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57223</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40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116314</xdr:rowOff>
    </xdr:from>
    <xdr:to>
      <xdr:col>76</xdr:col>
      <xdr:colOff>114300</xdr:colOff>
      <xdr:row>36</xdr:row>
      <xdr:rowOff>124315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28851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21401</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3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115606</xdr:rowOff>
    </xdr:from>
    <xdr:to>
      <xdr:col>71</xdr:col>
      <xdr:colOff>177800</xdr:colOff>
      <xdr:row>36</xdr:row>
      <xdr:rowOff>124315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6287806"/>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116387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39186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17417</xdr:rowOff>
    </xdr:from>
    <xdr:to>
      <xdr:col>85</xdr:col>
      <xdr:colOff>177800</xdr:colOff>
      <xdr:row>36</xdr:row>
      <xdr:rowOff>119017</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18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40294</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0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108217</xdr:rowOff>
    </xdr:from>
    <xdr:to>
      <xdr:col>81</xdr:col>
      <xdr:colOff>101600</xdr:colOff>
      <xdr:row>37</xdr:row>
      <xdr:rowOff>38367</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28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54894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05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65514</xdr:rowOff>
    </xdr:from>
    <xdr:to>
      <xdr:col>76</xdr:col>
      <xdr:colOff>165100</xdr:colOff>
      <xdr:row>36</xdr:row>
      <xdr:rowOff>167114</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23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12191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1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73515</xdr:rowOff>
    </xdr:from>
    <xdr:to>
      <xdr:col>72</xdr:col>
      <xdr:colOff>38100</xdr:colOff>
      <xdr:row>37</xdr:row>
      <xdr:rowOff>3665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2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166242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33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64806</xdr:rowOff>
    </xdr:from>
    <xdr:to>
      <xdr:col>67</xdr:col>
      <xdr:colOff>101600</xdr:colOff>
      <xdr:row>36</xdr:row>
      <xdr:rowOff>166406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2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11483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01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265,507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140601</xdr:rowOff>
    </xdr:from>
    <xdr:to>
      <xdr:col>85</xdr:col>
      <xdr:colOff>127000</xdr:colOff>
      <xdr:row>57</xdr:row>
      <xdr:rowOff>38375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5481300" y="9741801"/>
          <a:ext cx="838200" cy="6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130884</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560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140601</xdr:rowOff>
    </xdr:from>
    <xdr:to>
      <xdr:col>81</xdr:col>
      <xdr:colOff>50800</xdr:colOff>
      <xdr:row>57</xdr:row>
      <xdr:rowOff>41489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4592300" y="9741801"/>
          <a:ext cx="889000" cy="7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34459</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4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41489</xdr:rowOff>
    </xdr:from>
    <xdr:to>
      <xdr:col>76</xdr:col>
      <xdr:colOff>114300</xdr:colOff>
      <xdr:row>57</xdr:row>
      <xdr:rowOff>78033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3703300" y="9814139"/>
          <a:ext cx="889000" cy="3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71549</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73351</xdr:rowOff>
    </xdr:from>
    <xdr:to>
      <xdr:col>71</xdr:col>
      <xdr:colOff>177800</xdr:colOff>
      <xdr:row>57</xdr:row>
      <xdr:rowOff>78033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814300" y="9846001"/>
          <a:ext cx="889000" cy="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159025</xdr:rowOff>
    </xdr:from>
    <xdr:to>
      <xdr:col>85</xdr:col>
      <xdr:colOff>177800</xdr:colOff>
      <xdr:row>57</xdr:row>
      <xdr:rowOff>89175</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76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86433</xdr:rowOff>
    </xdr:from>
    <xdr:ext cx="534377"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68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89801</xdr:rowOff>
    </xdr:from>
    <xdr:to>
      <xdr:col>81</xdr:col>
      <xdr:colOff>101600</xdr:colOff>
      <xdr:row>57</xdr:row>
      <xdr:rowOff>19951</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69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36478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6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162139</xdr:rowOff>
    </xdr:from>
    <xdr:to>
      <xdr:col>76</xdr:col>
      <xdr:colOff>165100</xdr:colOff>
      <xdr:row>57</xdr:row>
      <xdr:rowOff>92289</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76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83416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85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27233</xdr:rowOff>
    </xdr:from>
    <xdr:to>
      <xdr:col>72</xdr:col>
      <xdr:colOff>38100</xdr:colOff>
      <xdr:row>57</xdr:row>
      <xdr:rowOff>128833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79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119960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89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22551</xdr:rowOff>
    </xdr:from>
    <xdr:to>
      <xdr:col>67</xdr:col>
      <xdr:colOff>101600</xdr:colOff>
      <xdr:row>57</xdr:row>
      <xdr:rowOff>124151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79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115278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88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83,924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162655</xdr:rowOff>
    </xdr:from>
    <xdr:to>
      <xdr:col>85</xdr:col>
      <xdr:colOff>127000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5481300" y="13535755"/>
          <a:ext cx="838200" cy="5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111855</xdr:rowOff>
    </xdr:from>
    <xdr:to>
      <xdr:col>85</xdr:col>
      <xdr:colOff>177800</xdr:colOff>
      <xdr:row>79</xdr:row>
      <xdr:rowOff>42005</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8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26782</xdr:rowOff>
    </xdr:from>
    <xdr:ext cx="469744"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9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276,967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82944</xdr:rowOff>
    </xdr:from>
    <xdr:to>
      <xdr:col>85</xdr:col>
      <xdr:colOff>127000</xdr:colOff>
      <xdr:row>98</xdr:row>
      <xdr:rowOff>99251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5481300" y="16885044"/>
          <a:ext cx="8382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43295</xdr:rowOff>
    </xdr:from>
    <xdr:to>
      <xdr:col>81</xdr:col>
      <xdr:colOff>50800</xdr:colOff>
      <xdr:row>98</xdr:row>
      <xdr:rowOff>82944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4592300" y="16845395"/>
          <a:ext cx="889000" cy="3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99430</xdr:rowOff>
    </xdr:from>
    <xdr:to>
      <xdr:col>76</xdr:col>
      <xdr:colOff>114300</xdr:colOff>
      <xdr:row>98</xdr:row>
      <xdr:rowOff>43295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3703300" y="16558630"/>
          <a:ext cx="889000" cy="28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99430</xdr:rowOff>
    </xdr:from>
    <xdr:to>
      <xdr:col>71</xdr:col>
      <xdr:colOff>177800</xdr:colOff>
      <xdr:row>97</xdr:row>
      <xdr:rowOff>143847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558630"/>
          <a:ext cx="889000" cy="21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44093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48451</xdr:rowOff>
    </xdr:from>
    <xdr:to>
      <xdr:col>85</xdr:col>
      <xdr:colOff>177800</xdr:colOff>
      <xdr:row>98</xdr:row>
      <xdr:rowOff>150051</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85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134828</xdr:rowOff>
    </xdr:from>
    <xdr:ext cx="469744"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76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32144</xdr:rowOff>
    </xdr:from>
    <xdr:to>
      <xdr:col>81</xdr:col>
      <xdr:colOff>101600</xdr:colOff>
      <xdr:row>98</xdr:row>
      <xdr:rowOff>133744</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83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124871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92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163945</xdr:rowOff>
    </xdr:from>
    <xdr:to>
      <xdr:col>76</xdr:col>
      <xdr:colOff>165100</xdr:colOff>
      <xdr:row>98</xdr:row>
      <xdr:rowOff>94095</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7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85222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8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48630</xdr:rowOff>
    </xdr:from>
    <xdr:to>
      <xdr:col>72</xdr:col>
      <xdr:colOff>38100</xdr:colOff>
      <xdr:row>96</xdr:row>
      <xdr:rowOff>150230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50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166757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8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93047</xdr:rowOff>
    </xdr:from>
    <xdr:to>
      <xdr:col>67</xdr:col>
      <xdr:colOff>101600</xdr:colOff>
      <xdr:row>98</xdr:row>
      <xdr:rowOff>23197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72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14324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8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168923</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flipV="1">
          <a:off x="22159595" y="6341123"/>
          <a:ext cx="1269" cy="38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85513</xdr:rowOff>
    </xdr:from>
    <xdr:ext cx="249299" cy="259045"/>
    <xdr:sp macro="" textlink="">
      <xdr:nvSpPr>
        <xdr:cNvPr id="729" name="諸支出金最小値テキスト">
          <a:extLst>
            <a:ext uri="{FF2B5EF4-FFF2-40B4-BE49-F238E27FC236}">
              <a16:creationId xmlns:a16="http://schemas.microsoft.com/office/drawing/2014/main" id="{00000000-0008-0000-0700-0000D9020000}"/>
            </a:ext>
          </a:extLst>
        </xdr:cNvPr>
        <xdr:cNvSpPr txBox="1"/>
      </xdr:nvSpPr>
      <xdr:spPr>
        <a:xfrm>
          <a:off x="22212300" y="67720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115600</xdr:rowOff>
    </xdr:from>
    <xdr:ext cx="534377" cy="259045"/>
    <xdr:sp macro="" textlink="">
      <xdr:nvSpPr>
        <xdr:cNvPr id="731" name="諸支出金最大値テキスト">
          <a:extLst>
            <a:ext uri="{FF2B5EF4-FFF2-40B4-BE49-F238E27FC236}">
              <a16:creationId xmlns:a16="http://schemas.microsoft.com/office/drawing/2014/main" id="{00000000-0008-0000-0700-0000DB020000}"/>
            </a:ext>
          </a:extLst>
        </xdr:cNvPr>
        <xdr:cNvSpPr txBox="1"/>
      </xdr:nvSpPr>
      <xdr:spPr>
        <a:xfrm>
          <a:off x="22212300" y="611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10,233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36</xdr:row>
      <xdr:rowOff>168923</xdr:rowOff>
    </xdr:from>
    <xdr:to>
      <xdr:col>116</xdr:col>
      <xdr:colOff>152400</xdr:colOff>
      <xdr:row>36</xdr:row>
      <xdr:rowOff>168923</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634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43840</xdr:rowOff>
    </xdr:from>
    <xdr:to>
      <xdr:col>116</xdr:col>
      <xdr:colOff>63500</xdr:colOff>
      <xdr:row>36</xdr:row>
      <xdr:rowOff>168923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1323300" y="5358790"/>
          <a:ext cx="838200" cy="98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129963</xdr:rowOff>
    </xdr:from>
    <xdr:ext cx="378565" cy="259045"/>
    <xdr:sp macro="" textlink="">
      <xdr:nvSpPr>
        <xdr:cNvPr id="734" name="諸支出金平均値テキスト">
          <a:extLst>
            <a:ext uri="{FF2B5EF4-FFF2-40B4-BE49-F238E27FC236}">
              <a16:creationId xmlns:a16="http://schemas.microsoft.com/office/drawing/2014/main" id="{00000000-0008-0000-0700-0000DE020000}"/>
            </a:ext>
          </a:extLst>
        </xdr:cNvPr>
        <xdr:cNvSpPr txBox="1"/>
      </xdr:nvSpPr>
      <xdr:spPr>
        <a:xfrm>
          <a:off x="22212300" y="66450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151536</xdr:rowOff>
    </xdr:from>
    <xdr:to>
      <xdr:col>116</xdr:col>
      <xdr:colOff>114300</xdr:colOff>
      <xdr:row>39</xdr:row>
      <xdr:rowOff>81686</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2110700" y="66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43840</xdr:rowOff>
    </xdr:from>
    <xdr:to>
      <xdr:col>111</xdr:col>
      <xdr:colOff>177800</xdr:colOff>
      <xdr:row>34</xdr:row>
      <xdr:rowOff>163589</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0434300" y="5358790"/>
          <a:ext cx="889000" cy="63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141859</xdr:rowOff>
    </xdr:from>
    <xdr:to>
      <xdr:col>112</xdr:col>
      <xdr:colOff>38100</xdr:colOff>
      <xdr:row>39</xdr:row>
      <xdr:rowOff>72009</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1272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63136</xdr:rowOff>
    </xdr:from>
    <xdr:ext cx="378565"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134017" y="6749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106667</xdr:rowOff>
    </xdr:from>
    <xdr:to>
      <xdr:col>107</xdr:col>
      <xdr:colOff>50800</xdr:colOff>
      <xdr:row>34</xdr:row>
      <xdr:rowOff>163589</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9545300" y="5764517"/>
          <a:ext cx="889000" cy="22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135230</xdr:rowOff>
    </xdr:from>
    <xdr:to>
      <xdr:col>107</xdr:col>
      <xdr:colOff>101600</xdr:colOff>
      <xdr:row>39</xdr:row>
      <xdr:rowOff>65380</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0383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56507</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5017" y="6743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61176</xdr:rowOff>
    </xdr:from>
    <xdr:to>
      <xdr:col>102</xdr:col>
      <xdr:colOff>114300</xdr:colOff>
      <xdr:row>33</xdr:row>
      <xdr:rowOff>106667</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656300" y="5547576"/>
          <a:ext cx="889000" cy="21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131458</xdr:rowOff>
    </xdr:from>
    <xdr:to>
      <xdr:col>102</xdr:col>
      <xdr:colOff>165100</xdr:colOff>
      <xdr:row>39</xdr:row>
      <xdr:rowOff>61608</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9494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52735</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56017" y="6739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139154</xdr:rowOff>
    </xdr:from>
    <xdr:to>
      <xdr:col>98</xdr:col>
      <xdr:colOff>38100</xdr:colOff>
      <xdr:row>39</xdr:row>
      <xdr:rowOff>69304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8605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60431</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7017" y="6746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118123</xdr:rowOff>
    </xdr:from>
    <xdr:to>
      <xdr:col>116</xdr:col>
      <xdr:colOff>114300</xdr:colOff>
      <xdr:row>37</xdr:row>
      <xdr:rowOff>48273</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2110700" y="629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71150</xdr:rowOff>
    </xdr:from>
    <xdr:ext cx="534377" cy="259045"/>
    <xdr:sp macro="" textlink="">
      <xdr:nvSpPr>
        <xdr:cNvPr id="753" name="諸支出金該当値テキスト">
          <a:extLst>
            <a:ext uri="{FF2B5EF4-FFF2-40B4-BE49-F238E27FC236}">
              <a16:creationId xmlns:a16="http://schemas.microsoft.com/office/drawing/2014/main" id="{00000000-0008-0000-0700-0000F1020000}"/>
            </a:ext>
          </a:extLst>
        </xdr:cNvPr>
        <xdr:cNvSpPr txBox="1"/>
      </xdr:nvSpPr>
      <xdr:spPr>
        <a:xfrm>
          <a:off x="22212300" y="624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164490</xdr:rowOff>
    </xdr:from>
    <xdr:to>
      <xdr:col>112</xdr:col>
      <xdr:colOff>38100</xdr:colOff>
      <xdr:row>31</xdr:row>
      <xdr:rowOff>94640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1272500" y="530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111167</xdr:rowOff>
    </xdr:from>
    <xdr:ext cx="534377"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056111" y="508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112789</xdr:rowOff>
    </xdr:from>
    <xdr:to>
      <xdr:col>107</xdr:col>
      <xdr:colOff>101600</xdr:colOff>
      <xdr:row>35</xdr:row>
      <xdr:rowOff>42939</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0383500" y="594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59466</xdr:rowOff>
    </xdr:from>
    <xdr:ext cx="534377"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167111" y="571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55867</xdr:rowOff>
    </xdr:from>
    <xdr:to>
      <xdr:col>102</xdr:col>
      <xdr:colOff>165100</xdr:colOff>
      <xdr:row>33</xdr:row>
      <xdr:rowOff>157467</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9494500" y="571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2544</xdr:rowOff>
    </xdr:from>
    <xdr:ext cx="534377"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278111" y="548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10376</xdr:rowOff>
    </xdr:from>
    <xdr:to>
      <xdr:col>98</xdr:col>
      <xdr:colOff>38100</xdr:colOff>
      <xdr:row>32</xdr:row>
      <xdr:rowOff>111976</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8605500" y="549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128503</xdr:rowOff>
    </xdr:from>
    <xdr:ext cx="534377"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389111" y="52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a:extLst>
            <a:ext uri="{FF2B5EF4-FFF2-40B4-BE49-F238E27FC236}">
              <a16:creationId xmlns:a16="http://schemas.microsoft.com/office/drawing/2014/main" id="{00000000-0008-0000-0700-00000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a:extLst>
            <a:ext uri="{FF2B5EF4-FFF2-40B4-BE49-F238E27FC236}">
              <a16:creationId xmlns:a16="http://schemas.microsoft.com/office/drawing/2014/main" id="{00000000-0008-0000-0700-00000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a:extLst>
            <a:ext uri="{FF2B5EF4-FFF2-40B4-BE49-F238E27FC236}">
              <a16:creationId xmlns:a16="http://schemas.microsoft.com/office/drawing/2014/main" id="{00000000-0008-0000-0700-00000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a:extLst>
            <a:ext uri="{FF2B5EF4-FFF2-40B4-BE49-F238E27FC236}">
              <a16:creationId xmlns:a16="http://schemas.microsoft.com/office/drawing/2014/main" id="{00000000-0008-0000-0700-00002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諸支出金は、住民一人当たり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10,233</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円となっており、類似団体内の最大値となっている。これは、たばこ税収入が多いことに伴いたばこ税大阪府交付金の支出が、類似団体と比較して多いことによるものである。平成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年度は例外的にたばこ売上本数が増加していたが、近年はたばこ税収入は減少傾向にある。</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これに対して、公債費は、住民一人当たり</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8,847</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円となっており、類似団体内の最小値となっている。これは、地方債の新規発行を抑制しているためである。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土木費は、例年、類似団体内平均値と同水準であったが、平成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年度は、りんくうポート北地区に新たな公園を整備するための土地購入を行ったため、類似団体内平均値を大きく上回っている。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その他の費目については、類似団体内平均値を下回っているか、同水準となっている。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大阪府田尻町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実質収支比率については、各年度において概ね</a:t>
          </a:r>
          <a:r>
            <a:rPr kumimoji="1" lang="en-US" altLang="ja-JP" sz="1400">
              <a:solidFill>
                <a:srgbClr val="000000"/>
              </a:solidFill>
              <a:latin typeface="ＭＳ ゴシック" pitchFamily="49" charset="-128"/>
              <a:ea typeface="ＭＳ ゴシック" pitchFamily="49" charset="-128"/>
            </a:rPr>
            <a:t>6</a:t>
          </a:r>
          <a:r>
            <a:rPr kumimoji="1" lang="ja-JP" altLang="en-US" sz="1400">
              <a:solidFill>
                <a:srgbClr val="000000"/>
              </a:solidFill>
              <a:latin typeface="ＭＳ ゴシック" pitchFamily="49" charset="-128"/>
              <a:ea typeface="ＭＳ ゴシック" pitchFamily="49" charset="-128"/>
            </a:rPr>
            <a:t>～</a:t>
          </a:r>
          <a:r>
            <a:rPr kumimoji="1" lang="en-US" altLang="ja-JP" sz="1400">
              <a:solidFill>
                <a:srgbClr val="000000"/>
              </a:solidFill>
              <a:latin typeface="ＭＳ ゴシック" pitchFamily="49" charset="-128"/>
              <a:ea typeface="ＭＳ ゴシック" pitchFamily="49" charset="-128"/>
            </a:rPr>
            <a:t>9</a:t>
          </a:r>
          <a:r>
            <a:rPr kumimoji="1" lang="ja-JP" altLang="en-US" sz="1400">
              <a:solidFill>
                <a:srgbClr val="000000"/>
              </a:solidFill>
              <a:latin typeface="ＭＳ ゴシック" pitchFamily="49" charset="-128"/>
              <a:ea typeface="ＭＳ ゴシック" pitchFamily="49" charset="-128"/>
            </a:rPr>
            <a:t>％前後となるように財政調整基金への積み立てにより対応している。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財政調整基金残高については、平成</a:t>
          </a:r>
          <a:r>
            <a:rPr kumimoji="1" lang="en-US" altLang="ja-JP" sz="1400">
              <a:solidFill>
                <a:srgbClr val="000000"/>
              </a:solidFill>
              <a:latin typeface="ＭＳ ゴシック" pitchFamily="49" charset="-128"/>
              <a:ea typeface="ＭＳ ゴシック" pitchFamily="49" charset="-128"/>
            </a:rPr>
            <a:t>29</a:t>
          </a:r>
          <a:r>
            <a:rPr kumimoji="1" lang="ja-JP" altLang="en-US" sz="1400">
              <a:solidFill>
                <a:srgbClr val="000000"/>
              </a:solidFill>
              <a:latin typeface="ＭＳ ゴシック" pitchFamily="49" charset="-128"/>
              <a:ea typeface="ＭＳ ゴシック" pitchFamily="49" charset="-128"/>
            </a:rPr>
            <a:t>年度に公共施設の老朽化対策として公共施設等維持整備基金を創設し、積み替えを実施したことにより一時的に減少したが、近年の良好な決算状況から増加傾向である。</a:t>
          </a:r>
          <a:endParaRPr kumimoji="1" lang="en-US" altLang="ja-JP" sz="1400">
            <a:solidFill>
              <a:srgbClr val="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大阪府田尻町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一般会計の実質収支については、概ね２～３億円程度となるよう財政調整基金への積み立て又は取り崩しにより調整を行っており、実質収支比率は</a:t>
          </a:r>
          <a:r>
            <a:rPr kumimoji="1" lang="en-US" altLang="ja-JP" sz="1400">
              <a:solidFill>
                <a:srgbClr val="000000"/>
              </a:solidFill>
              <a:latin typeface="ＭＳ ゴシック" pitchFamily="49" charset="-128"/>
              <a:ea typeface="ＭＳ ゴシック" pitchFamily="49" charset="-128"/>
            </a:rPr>
            <a:t>6</a:t>
          </a:r>
          <a:r>
            <a:rPr kumimoji="1" lang="ja-JP" altLang="en-US" sz="1400">
              <a:solidFill>
                <a:srgbClr val="000000"/>
              </a:solidFill>
              <a:latin typeface="ＭＳ ゴシック" pitchFamily="49" charset="-128"/>
              <a:ea typeface="ＭＳ ゴシック" pitchFamily="49" charset="-128"/>
            </a:rPr>
            <a:t>～</a:t>
          </a:r>
          <a:r>
            <a:rPr kumimoji="1" lang="en-US" altLang="ja-JP" sz="1400">
              <a:solidFill>
                <a:srgbClr val="000000"/>
              </a:solidFill>
              <a:latin typeface="ＭＳ ゴシック" pitchFamily="49" charset="-128"/>
              <a:ea typeface="ＭＳ ゴシック" pitchFamily="49" charset="-128"/>
            </a:rPr>
            <a:t>9</a:t>
          </a:r>
          <a:r>
            <a:rPr kumimoji="1" lang="ja-JP" altLang="en-US" sz="1400">
              <a:solidFill>
                <a:srgbClr val="000000"/>
              </a:solidFill>
              <a:latin typeface="ＭＳ ゴシック" pitchFamily="49" charset="-128"/>
              <a:ea typeface="ＭＳ ゴシック" pitchFamily="49" charset="-128"/>
            </a:rPr>
            <a:t>％前後で推移している。今後においても、同様に推移するものと見込んでいる。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水道事業会計については、近年良好な収支決算により資金剰余額が増加している。令和元年度からは、大阪広域水道企業団へ統合される。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国民健康保険、介護保険及び後期高齢者医療の各特別会計については、適正な保険料設定に伴い、概ね収支が均衡する会計運営が続いており、今後も同様に推移するものと見込んでいる。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下水道事業特別会計については、一般会計からの繰出金により収支調整を図っているため、実質収支は常に</a:t>
          </a:r>
          <a:r>
            <a:rPr kumimoji="1" lang="en-US" altLang="ja-JP" sz="1400">
              <a:solidFill>
                <a:srgbClr val="000000"/>
              </a:solidFill>
              <a:latin typeface="ＭＳ ゴシック" pitchFamily="49" charset="-128"/>
              <a:ea typeface="ＭＳ ゴシック" pitchFamily="49" charset="-128"/>
            </a:rPr>
            <a:t>0</a:t>
          </a:r>
          <a:r>
            <a:rPr kumimoji="1" lang="ja-JP" altLang="en-US" sz="1400">
              <a:solidFill>
                <a:srgbClr val="000000"/>
              </a:solidFill>
              <a:latin typeface="ＭＳ ゴシック" pitchFamily="49" charset="-128"/>
              <a:ea typeface="ＭＳ ゴシック" pitchFamily="49" charset="-128"/>
            </a:rPr>
            <a:t>で推移することとなる。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以上、全会計で黒字又は</a:t>
          </a:r>
          <a:r>
            <a:rPr kumimoji="1" lang="en-US" altLang="ja-JP" sz="1400">
              <a:solidFill>
                <a:srgbClr val="000000"/>
              </a:solidFill>
              <a:latin typeface="ＭＳ ゴシック" pitchFamily="49" charset="-128"/>
              <a:ea typeface="ＭＳ ゴシック" pitchFamily="49" charset="-128"/>
            </a:rPr>
            <a:t>0</a:t>
          </a:r>
          <a:r>
            <a:rPr kumimoji="1" lang="ja-JP" altLang="en-US" sz="1400">
              <a:solidFill>
                <a:srgbClr val="000000"/>
              </a:solidFill>
              <a:latin typeface="ＭＳ ゴシック" pitchFamily="49" charset="-128"/>
              <a:ea typeface="ＭＳ ゴシック" pitchFamily="49" charset="-128"/>
            </a:rPr>
            <a:t>となっており、今後においても赤字となることはなく、ほぼ同様の水準で推移するものと見込んでいる。</a:t>
          </a:r>
          <a:endParaRPr kumimoji="1" lang="en-US" altLang="ja-JP"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5896559</v>
      </c>
      <c r="BO4" s="430"/>
      <c r="BP4" s="430"/>
      <c r="BQ4" s="430"/>
      <c r="BR4" s="430"/>
      <c r="BS4" s="430"/>
      <c r="BT4" s="430"/>
      <c r="BU4" s="431"/>
      <c r="BV4" s="429">
        <v>10413250</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9</v>
      </c>
      <c r="CU4" s="436"/>
      <c r="CV4" s="436"/>
      <c r="CW4" s="436"/>
      <c r="CX4" s="436"/>
      <c r="CY4" s="436"/>
      <c r="CZ4" s="436"/>
      <c r="DA4" s="437"/>
      <c r="DB4" s="435">
        <v>6.7</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5510520</v>
      </c>
      <c r="BO5" s="467"/>
      <c r="BP5" s="467"/>
      <c r="BQ5" s="467"/>
      <c r="BR5" s="467"/>
      <c r="BS5" s="467"/>
      <c r="BT5" s="467"/>
      <c r="BU5" s="468"/>
      <c r="BV5" s="466">
        <v>10044012</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64.599999999999994</v>
      </c>
      <c r="CU5" s="464"/>
      <c r="CV5" s="464"/>
      <c r="CW5" s="464"/>
      <c r="CX5" s="464"/>
      <c r="CY5" s="464"/>
      <c r="CZ5" s="464"/>
      <c r="DA5" s="465"/>
      <c r="DB5" s="463">
        <v>70.599999999999994</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386039</v>
      </c>
      <c r="BO6" s="467"/>
      <c r="BP6" s="467"/>
      <c r="BQ6" s="467"/>
      <c r="BR6" s="467"/>
      <c r="BS6" s="467"/>
      <c r="BT6" s="467"/>
      <c r="BU6" s="468"/>
      <c r="BV6" s="466">
        <v>369238</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64.599999999999994</v>
      </c>
      <c r="CU6" s="504"/>
      <c r="CV6" s="504"/>
      <c r="CW6" s="504"/>
      <c r="CX6" s="504"/>
      <c r="CY6" s="504"/>
      <c r="CZ6" s="504"/>
      <c r="DA6" s="505"/>
      <c r="DB6" s="503">
        <v>70.599999999999994</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3000</v>
      </c>
      <c r="BO7" s="467"/>
      <c r="BP7" s="467"/>
      <c r="BQ7" s="467"/>
      <c r="BR7" s="467"/>
      <c r="BS7" s="467"/>
      <c r="BT7" s="467"/>
      <c r="BU7" s="468"/>
      <c r="BV7" s="466">
        <v>54162</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4251175</v>
      </c>
      <c r="CU7" s="467"/>
      <c r="CV7" s="467"/>
      <c r="CW7" s="467"/>
      <c r="CX7" s="467"/>
      <c r="CY7" s="467"/>
      <c r="CZ7" s="467"/>
      <c r="DA7" s="468"/>
      <c r="DB7" s="466">
        <v>4674688</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383039</v>
      </c>
      <c r="BO8" s="467"/>
      <c r="BP8" s="467"/>
      <c r="BQ8" s="467"/>
      <c r="BR8" s="467"/>
      <c r="BS8" s="467"/>
      <c r="BT8" s="467"/>
      <c r="BU8" s="468"/>
      <c r="BV8" s="466">
        <v>315076</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1.49</v>
      </c>
      <c r="CU8" s="507"/>
      <c r="CV8" s="507"/>
      <c r="CW8" s="507"/>
      <c r="CX8" s="507"/>
      <c r="CY8" s="507"/>
      <c r="CZ8" s="507"/>
      <c r="DA8" s="508"/>
      <c r="DB8" s="506">
        <v>1.44</v>
      </c>
      <c r="DC8" s="507"/>
      <c r="DD8" s="507"/>
      <c r="DE8" s="507"/>
      <c r="DF8" s="507"/>
      <c r="DG8" s="507"/>
      <c r="DH8" s="507"/>
      <c r="DI8" s="508"/>
      <c r="DJ8" s="185"/>
      <c r="DK8" s="185"/>
      <c r="DL8" s="185"/>
      <c r="DM8" s="185"/>
      <c r="DN8" s="185"/>
      <c r="DO8" s="185"/>
    </row>
    <row r="9" spans="1:119" ht="18.75" customHeight="1" thickBot="1" x14ac:dyDescent="0.2">
      <c r="A9" s="186"/>
      <c r="B9" s="460" t="s">
        <v>113</v>
      </c>
      <c r="C9" s="461"/>
      <c r="D9" s="461"/>
      <c r="E9" s="461"/>
      <c r="F9" s="461"/>
      <c r="G9" s="461"/>
      <c r="H9" s="461"/>
      <c r="I9" s="461"/>
      <c r="J9" s="461"/>
      <c r="K9" s="509"/>
      <c r="L9" s="510" t="s">
        <v>114</v>
      </c>
      <c r="M9" s="511"/>
      <c r="N9" s="511"/>
      <c r="O9" s="511"/>
      <c r="P9" s="511"/>
      <c r="Q9" s="512"/>
      <c r="R9" s="513">
        <v>8417</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117</v>
      </c>
      <c r="AV9" s="499"/>
      <c r="AW9" s="499"/>
      <c r="AX9" s="499"/>
      <c r="AY9" s="500" t="s">
        <v>118</v>
      </c>
      <c r="AZ9" s="501"/>
      <c r="BA9" s="501"/>
      <c r="BB9" s="501"/>
      <c r="BC9" s="501"/>
      <c r="BD9" s="501"/>
      <c r="BE9" s="501"/>
      <c r="BF9" s="501"/>
      <c r="BG9" s="501"/>
      <c r="BH9" s="501"/>
      <c r="BI9" s="501"/>
      <c r="BJ9" s="501"/>
      <c r="BK9" s="501"/>
      <c r="BL9" s="501"/>
      <c r="BM9" s="502"/>
      <c r="BN9" s="466">
        <v>67963</v>
      </c>
      <c r="BO9" s="467"/>
      <c r="BP9" s="467"/>
      <c r="BQ9" s="467"/>
      <c r="BR9" s="467"/>
      <c r="BS9" s="467"/>
      <c r="BT9" s="467"/>
      <c r="BU9" s="468"/>
      <c r="BV9" s="466">
        <v>16547</v>
      </c>
      <c r="BW9" s="467"/>
      <c r="BX9" s="467"/>
      <c r="BY9" s="467"/>
      <c r="BZ9" s="467"/>
      <c r="CA9" s="467"/>
      <c r="CB9" s="467"/>
      <c r="CC9" s="468"/>
      <c r="CD9" s="469" t="s">
        <v>119</v>
      </c>
      <c r="CE9" s="470"/>
      <c r="CF9" s="470"/>
      <c r="CG9" s="470"/>
      <c r="CH9" s="470"/>
      <c r="CI9" s="470"/>
      <c r="CJ9" s="470"/>
      <c r="CK9" s="470"/>
      <c r="CL9" s="470"/>
      <c r="CM9" s="470"/>
      <c r="CN9" s="470"/>
      <c r="CO9" s="470"/>
      <c r="CP9" s="470"/>
      <c r="CQ9" s="470"/>
      <c r="CR9" s="470"/>
      <c r="CS9" s="471"/>
      <c r="CT9" s="463">
        <v>1.5</v>
      </c>
      <c r="CU9" s="464"/>
      <c r="CV9" s="464"/>
      <c r="CW9" s="464"/>
      <c r="CX9" s="464"/>
      <c r="CY9" s="464"/>
      <c r="CZ9" s="464"/>
      <c r="DA9" s="465"/>
      <c r="DB9" s="463">
        <v>1.1000000000000001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120</v>
      </c>
      <c r="M10" s="496"/>
      <c r="N10" s="496"/>
      <c r="O10" s="496"/>
      <c r="P10" s="496"/>
      <c r="Q10" s="497"/>
      <c r="R10" s="517">
        <v>8085</v>
      </c>
      <c r="S10" s="518"/>
      <c r="T10" s="518"/>
      <c r="U10" s="518"/>
      <c r="V10" s="519"/>
      <c r="W10" s="454"/>
      <c r="X10" s="455"/>
      <c r="Y10" s="455"/>
      <c r="Z10" s="455"/>
      <c r="AA10" s="455"/>
      <c r="AB10" s="455"/>
      <c r="AC10" s="455"/>
      <c r="AD10" s="455"/>
      <c r="AE10" s="455"/>
      <c r="AF10" s="455"/>
      <c r="AG10" s="455"/>
      <c r="AH10" s="455"/>
      <c r="AI10" s="455"/>
      <c r="AJ10" s="455"/>
      <c r="AK10" s="455"/>
      <c r="AL10" s="458"/>
      <c r="AM10" s="495" t="s">
        <v>121</v>
      </c>
      <c r="AN10" s="496"/>
      <c r="AO10" s="496"/>
      <c r="AP10" s="496"/>
      <c r="AQ10" s="496"/>
      <c r="AR10" s="496"/>
      <c r="AS10" s="496"/>
      <c r="AT10" s="497"/>
      <c r="AU10" s="498" t="s">
        <v>122</v>
      </c>
      <c r="AV10" s="499"/>
      <c r="AW10" s="499"/>
      <c r="AX10" s="499"/>
      <c r="AY10" s="500" t="s">
        <v>123</v>
      </c>
      <c r="AZ10" s="501"/>
      <c r="BA10" s="501"/>
      <c r="BB10" s="501"/>
      <c r="BC10" s="501"/>
      <c r="BD10" s="501"/>
      <c r="BE10" s="501"/>
      <c r="BF10" s="501"/>
      <c r="BG10" s="501"/>
      <c r="BH10" s="501"/>
      <c r="BI10" s="501"/>
      <c r="BJ10" s="501"/>
      <c r="BK10" s="501"/>
      <c r="BL10" s="501"/>
      <c r="BM10" s="502"/>
      <c r="BN10" s="466">
        <v>881405</v>
      </c>
      <c r="BO10" s="467"/>
      <c r="BP10" s="467"/>
      <c r="BQ10" s="467"/>
      <c r="BR10" s="467"/>
      <c r="BS10" s="467"/>
      <c r="BT10" s="467"/>
      <c r="BU10" s="468"/>
      <c r="BV10" s="466">
        <v>402312</v>
      </c>
      <c r="BW10" s="467"/>
      <c r="BX10" s="467"/>
      <c r="BY10" s="467"/>
      <c r="BZ10" s="467"/>
      <c r="CA10" s="467"/>
      <c r="CB10" s="467"/>
      <c r="CC10" s="468"/>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125</v>
      </c>
      <c r="M11" s="521"/>
      <c r="N11" s="521"/>
      <c r="O11" s="521"/>
      <c r="P11" s="521"/>
      <c r="Q11" s="522"/>
      <c r="R11" s="523" t="s">
        <v>126</v>
      </c>
      <c r="S11" s="524"/>
      <c r="T11" s="524"/>
      <c r="U11" s="524"/>
      <c r="V11" s="525"/>
      <c r="W11" s="454"/>
      <c r="X11" s="455"/>
      <c r="Y11" s="455"/>
      <c r="Z11" s="455"/>
      <c r="AA11" s="455"/>
      <c r="AB11" s="455"/>
      <c r="AC11" s="455"/>
      <c r="AD11" s="455"/>
      <c r="AE11" s="455"/>
      <c r="AF11" s="455"/>
      <c r="AG11" s="455"/>
      <c r="AH11" s="455"/>
      <c r="AI11" s="455"/>
      <c r="AJ11" s="455"/>
      <c r="AK11" s="455"/>
      <c r="AL11" s="458"/>
      <c r="AM11" s="495" t="s">
        <v>127</v>
      </c>
      <c r="AN11" s="496"/>
      <c r="AO11" s="496"/>
      <c r="AP11" s="496"/>
      <c r="AQ11" s="496"/>
      <c r="AR11" s="496"/>
      <c r="AS11" s="496"/>
      <c r="AT11" s="497"/>
      <c r="AU11" s="498" t="s">
        <v>117</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131</v>
      </c>
      <c r="DC11" s="507"/>
      <c r="DD11" s="507"/>
      <c r="DE11" s="507"/>
      <c r="DF11" s="507"/>
      <c r="DG11" s="507"/>
      <c r="DH11" s="507"/>
      <c r="DI11" s="508"/>
      <c r="DJ11" s="185"/>
      <c r="DK11" s="185"/>
      <c r="DL11" s="185"/>
      <c r="DM11" s="185"/>
      <c r="DN11" s="185"/>
      <c r="DO11" s="185"/>
    </row>
    <row r="12" spans="1:119" ht="18.75" customHeight="1" x14ac:dyDescent="0.15">
      <c r="A12" s="186"/>
      <c r="B12" s="526" t="s">
        <v>132</v>
      </c>
      <c r="C12" s="527"/>
      <c r="D12" s="527"/>
      <c r="E12" s="527"/>
      <c r="F12" s="527"/>
      <c r="G12" s="527"/>
      <c r="H12" s="527"/>
      <c r="I12" s="527"/>
      <c r="J12" s="527"/>
      <c r="K12" s="528"/>
      <c r="L12" s="535" t="s">
        <v>133</v>
      </c>
      <c r="M12" s="536"/>
      <c r="N12" s="536"/>
      <c r="O12" s="536"/>
      <c r="P12" s="536"/>
      <c r="Q12" s="537"/>
      <c r="R12" s="538">
        <v>8809</v>
      </c>
      <c r="S12" s="539"/>
      <c r="T12" s="539"/>
      <c r="U12" s="539"/>
      <c r="V12" s="540"/>
      <c r="W12" s="541" t="s">
        <v>1</v>
      </c>
      <c r="X12" s="499"/>
      <c r="Y12" s="499"/>
      <c r="Z12" s="499"/>
      <c r="AA12" s="499"/>
      <c r="AB12" s="542"/>
      <c r="AC12" s="498" t="s">
        <v>134</v>
      </c>
      <c r="AD12" s="499"/>
      <c r="AE12" s="499"/>
      <c r="AF12" s="499"/>
      <c r="AG12" s="542"/>
      <c r="AH12" s="498" t="s">
        <v>135</v>
      </c>
      <c r="AI12" s="499"/>
      <c r="AJ12" s="499"/>
      <c r="AK12" s="499"/>
      <c r="AL12" s="543"/>
      <c r="AM12" s="495" t="s">
        <v>136</v>
      </c>
      <c r="AN12" s="496"/>
      <c r="AO12" s="496"/>
      <c r="AP12" s="496"/>
      <c r="AQ12" s="496"/>
      <c r="AR12" s="496"/>
      <c r="AS12" s="496"/>
      <c r="AT12" s="497"/>
      <c r="AU12" s="498" t="s">
        <v>117</v>
      </c>
      <c r="AV12" s="499"/>
      <c r="AW12" s="499"/>
      <c r="AX12" s="499"/>
      <c r="AY12" s="500" t="s">
        <v>137</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5200000</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139</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8659</v>
      </c>
      <c r="S13" s="548"/>
      <c r="T13" s="548"/>
      <c r="U13" s="548"/>
      <c r="V13" s="549"/>
      <c r="W13" s="482" t="s">
        <v>141</v>
      </c>
      <c r="X13" s="483"/>
      <c r="Y13" s="483"/>
      <c r="Z13" s="483"/>
      <c r="AA13" s="483"/>
      <c r="AB13" s="473"/>
      <c r="AC13" s="517">
        <v>71</v>
      </c>
      <c r="AD13" s="518"/>
      <c r="AE13" s="518"/>
      <c r="AF13" s="518"/>
      <c r="AG13" s="557"/>
      <c r="AH13" s="517">
        <v>82</v>
      </c>
      <c r="AI13" s="518"/>
      <c r="AJ13" s="518"/>
      <c r="AK13" s="518"/>
      <c r="AL13" s="519"/>
      <c r="AM13" s="495" t="s">
        <v>142</v>
      </c>
      <c r="AN13" s="496"/>
      <c r="AO13" s="496"/>
      <c r="AP13" s="496"/>
      <c r="AQ13" s="496"/>
      <c r="AR13" s="496"/>
      <c r="AS13" s="496"/>
      <c r="AT13" s="497"/>
      <c r="AU13" s="498" t="s">
        <v>122</v>
      </c>
      <c r="AV13" s="499"/>
      <c r="AW13" s="499"/>
      <c r="AX13" s="499"/>
      <c r="AY13" s="500" t="s">
        <v>143</v>
      </c>
      <c r="AZ13" s="501"/>
      <c r="BA13" s="501"/>
      <c r="BB13" s="501"/>
      <c r="BC13" s="501"/>
      <c r="BD13" s="501"/>
      <c r="BE13" s="501"/>
      <c r="BF13" s="501"/>
      <c r="BG13" s="501"/>
      <c r="BH13" s="501"/>
      <c r="BI13" s="501"/>
      <c r="BJ13" s="501"/>
      <c r="BK13" s="501"/>
      <c r="BL13" s="501"/>
      <c r="BM13" s="502"/>
      <c r="BN13" s="466">
        <v>949368</v>
      </c>
      <c r="BO13" s="467"/>
      <c r="BP13" s="467"/>
      <c r="BQ13" s="467"/>
      <c r="BR13" s="467"/>
      <c r="BS13" s="467"/>
      <c r="BT13" s="467"/>
      <c r="BU13" s="468"/>
      <c r="BV13" s="466">
        <v>-4781141</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6.9</v>
      </c>
      <c r="CU13" s="464"/>
      <c r="CV13" s="464"/>
      <c r="CW13" s="464"/>
      <c r="CX13" s="464"/>
      <c r="CY13" s="464"/>
      <c r="CZ13" s="464"/>
      <c r="DA13" s="465"/>
      <c r="DB13" s="463">
        <v>8.1999999999999993</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8767</v>
      </c>
      <c r="S14" s="548"/>
      <c r="T14" s="548"/>
      <c r="U14" s="548"/>
      <c r="V14" s="549"/>
      <c r="W14" s="456"/>
      <c r="X14" s="457"/>
      <c r="Y14" s="457"/>
      <c r="Z14" s="457"/>
      <c r="AA14" s="457"/>
      <c r="AB14" s="446"/>
      <c r="AC14" s="550">
        <v>1.9</v>
      </c>
      <c r="AD14" s="551"/>
      <c r="AE14" s="551"/>
      <c r="AF14" s="551"/>
      <c r="AG14" s="552"/>
      <c r="AH14" s="550">
        <v>2.4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t="s">
        <v>130</v>
      </c>
      <c r="CU14" s="562"/>
      <c r="CV14" s="562"/>
      <c r="CW14" s="562"/>
      <c r="CX14" s="562"/>
      <c r="CY14" s="562"/>
      <c r="CZ14" s="562"/>
      <c r="DA14" s="563"/>
      <c r="DB14" s="561" t="s">
        <v>147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148</v>
      </c>
      <c r="N15" s="555"/>
      <c r="O15" s="555"/>
      <c r="P15" s="555"/>
      <c r="Q15" s="556"/>
      <c r="R15" s="547">
        <v>8651</v>
      </c>
      <c r="S15" s="548"/>
      <c r="T15" s="548"/>
      <c r="U15" s="548"/>
      <c r="V15" s="549"/>
      <c r="W15" s="482" t="s">
        <v>149</v>
      </c>
      <c r="X15" s="483"/>
      <c r="Y15" s="483"/>
      <c r="Z15" s="483"/>
      <c r="AA15" s="483"/>
      <c r="AB15" s="473"/>
      <c r="AC15" s="517">
        <v>588</v>
      </c>
      <c r="AD15" s="518"/>
      <c r="AE15" s="518"/>
      <c r="AF15" s="518"/>
      <c r="AG15" s="557"/>
      <c r="AH15" s="517">
        <v>610</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3242136</v>
      </c>
      <c r="BO15" s="430"/>
      <c r="BP15" s="430"/>
      <c r="BQ15" s="430"/>
      <c r="BR15" s="430"/>
      <c r="BS15" s="430"/>
      <c r="BT15" s="430"/>
      <c r="BU15" s="431"/>
      <c r="BV15" s="429">
        <v>3558689</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15.8</v>
      </c>
      <c r="AD16" s="551"/>
      <c r="AE16" s="551"/>
      <c r="AF16" s="551"/>
      <c r="AG16" s="552"/>
      <c r="AH16" s="550">
        <v>18.2</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2191123</v>
      </c>
      <c r="BO16" s="467"/>
      <c r="BP16" s="467"/>
      <c r="BQ16" s="467"/>
      <c r="BR16" s="467"/>
      <c r="BS16" s="467"/>
      <c r="BT16" s="467"/>
      <c r="BU16" s="468"/>
      <c r="BV16" s="466">
        <v>2183605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3069</v>
      </c>
      <c r="AD17" s="518"/>
      <c r="AE17" s="518"/>
      <c r="AF17" s="518"/>
      <c r="AG17" s="557"/>
      <c r="AH17" s="517">
        <v>2659</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4251175</v>
      </c>
      <c r="BO17" s="467"/>
      <c r="BP17" s="467"/>
      <c r="BQ17" s="467"/>
      <c r="BR17" s="467"/>
      <c r="BS17" s="467"/>
      <c r="BT17" s="467"/>
      <c r="BU17" s="468"/>
      <c r="BV17" s="466">
        <v>4674688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159</v>
      </c>
      <c r="C18" s="509"/>
      <c r="D18" s="509"/>
      <c r="E18" s="578"/>
      <c r="F18" s="578"/>
      <c r="G18" s="578"/>
      <c r="H18" s="578"/>
      <c r="I18" s="578"/>
      <c r="J18" s="578"/>
      <c r="K18" s="578"/>
      <c r="L18" s="579">
        <v>5.62</v>
      </c>
      <c r="M18" s="579"/>
      <c r="N18" s="579"/>
      <c r="O18" s="579"/>
      <c r="P18" s="579"/>
      <c r="Q18" s="579"/>
      <c r="R18" s="580"/>
      <c r="S18" s="580"/>
      <c r="T18" s="580"/>
      <c r="U18" s="580"/>
      <c r="V18" s="581"/>
      <c r="W18" s="484"/>
      <c r="X18" s="485"/>
      <c r="Y18" s="485"/>
      <c r="Z18" s="485"/>
      <c r="AA18" s="485"/>
      <c r="AB18" s="476"/>
      <c r="AC18" s="582">
        <v>82.3</v>
      </c>
      <c r="AD18" s="583"/>
      <c r="AE18" s="583"/>
      <c r="AF18" s="583"/>
      <c r="AG18" s="584"/>
      <c r="AH18" s="582">
        <v>79.3</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3039063</v>
      </c>
      <c r="BO18" s="467"/>
      <c r="BP18" s="467"/>
      <c r="BQ18" s="467"/>
      <c r="BR18" s="467"/>
      <c r="BS18" s="467"/>
      <c r="BT18" s="467"/>
      <c r="BU18" s="468"/>
      <c r="BV18" s="466">
        <v>2957060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161</v>
      </c>
      <c r="C19" s="509"/>
      <c r="D19" s="509"/>
      <c r="E19" s="578"/>
      <c r="F19" s="578"/>
      <c r="G19" s="578"/>
      <c r="H19" s="578"/>
      <c r="I19" s="578"/>
      <c r="J19" s="578"/>
      <c r="K19" s="578"/>
      <c r="L19" s="586">
        <v>1498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5044901</v>
      </c>
      <c r="BO19" s="467"/>
      <c r="BP19" s="467"/>
      <c r="BQ19" s="467"/>
      <c r="BR19" s="467"/>
      <c r="BS19" s="467"/>
      <c r="BT19" s="467"/>
      <c r="BU19" s="468"/>
      <c r="BV19" s="466">
        <v>9713210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163</v>
      </c>
      <c r="C20" s="509"/>
      <c r="D20" s="509"/>
      <c r="E20" s="578"/>
      <c r="F20" s="578"/>
      <c r="G20" s="578"/>
      <c r="H20" s="578"/>
      <c r="I20" s="578"/>
      <c r="J20" s="578"/>
      <c r="K20" s="578"/>
      <c r="L20" s="586">
        <v>3772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427356</v>
      </c>
      <c r="BO23" s="467"/>
      <c r="BP23" s="467"/>
      <c r="BQ23" s="467"/>
      <c r="BR23" s="467"/>
      <c r="BS23" s="467"/>
      <c r="BT23" s="467"/>
      <c r="BU23" s="468"/>
      <c r="BV23" s="466">
        <v>496993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172</v>
      </c>
      <c r="F24" s="496"/>
      <c r="G24" s="496"/>
      <c r="H24" s="496"/>
      <c r="I24" s="496"/>
      <c r="J24" s="496"/>
      <c r="K24" s="497"/>
      <c r="L24" s="517">
        <v>1</v>
      </c>
      <c r="M24" s="518"/>
      <c r="N24" s="518"/>
      <c r="O24" s="518"/>
      <c r="P24" s="557"/>
      <c r="Q24" s="517">
        <v>6520</v>
      </c>
      <c r="R24" s="518"/>
      <c r="S24" s="518"/>
      <c r="T24" s="518"/>
      <c r="U24" s="518"/>
      <c r="V24" s="557"/>
      <c r="W24" s="616"/>
      <c r="X24" s="604"/>
      <c r="Y24" s="605"/>
      <c r="Z24" s="516" t="s">
        <v>173</v>
      </c>
      <c r="AA24" s="496"/>
      <c r="AB24" s="496"/>
      <c r="AC24" s="496"/>
      <c r="AD24" s="496"/>
      <c r="AE24" s="496"/>
      <c r="AF24" s="496"/>
      <c r="AG24" s="497"/>
      <c r="AH24" s="517">
        <v>101</v>
      </c>
      <c r="AI24" s="518"/>
      <c r="AJ24" s="518"/>
      <c r="AK24" s="518"/>
      <c r="AL24" s="557"/>
      <c r="AM24" s="517">
        <v>339158</v>
      </c>
      <c r="AN24" s="518"/>
      <c r="AO24" s="518"/>
      <c r="AP24" s="518"/>
      <c r="AQ24" s="518"/>
      <c r="AR24" s="557"/>
      <c r="AS24" s="517">
        <v>3358</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427356</v>
      </c>
      <c r="BO24" s="467"/>
      <c r="BP24" s="467"/>
      <c r="BQ24" s="467"/>
      <c r="BR24" s="467"/>
      <c r="BS24" s="467"/>
      <c r="BT24" s="467"/>
      <c r="BU24" s="468"/>
      <c r="BV24" s="466">
        <v>496993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175</v>
      </c>
      <c r="F25" s="496"/>
      <c r="G25" s="496"/>
      <c r="H25" s="496"/>
      <c r="I25" s="496"/>
      <c r="J25" s="496"/>
      <c r="K25" s="497"/>
      <c r="L25" s="517">
        <v>1</v>
      </c>
      <c r="M25" s="518"/>
      <c r="N25" s="518"/>
      <c r="O25" s="518"/>
      <c r="P25" s="557"/>
      <c r="Q25" s="517">
        <v>6170</v>
      </c>
      <c r="R25" s="518"/>
      <c r="S25" s="518"/>
      <c r="T25" s="518"/>
      <c r="U25" s="518"/>
      <c r="V25" s="557"/>
      <c r="W25" s="616"/>
      <c r="X25" s="604"/>
      <c r="Y25" s="605"/>
      <c r="Z25" s="516" t="s">
        <v>176</v>
      </c>
      <c r="AA25" s="496"/>
      <c r="AB25" s="496"/>
      <c r="AC25" s="496"/>
      <c r="AD25" s="496"/>
      <c r="AE25" s="496"/>
      <c r="AF25" s="496"/>
      <c r="AG25" s="497"/>
      <c r="AH25" s="517" t="s">
        <v>130</v>
      </c>
      <c r="AI25" s="518"/>
      <c r="AJ25" s="518"/>
      <c r="AK25" s="518"/>
      <c r="AL25" s="557"/>
      <c r="AM25" s="517" t="s">
        <v>130</v>
      </c>
      <c r="AN25" s="518"/>
      <c r="AO25" s="518"/>
      <c r="AP25" s="518"/>
      <c r="AQ25" s="518"/>
      <c r="AR25" s="557"/>
      <c r="AS25" s="517" t="s">
        <v>139</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304994</v>
      </c>
      <c r="BO25" s="430"/>
      <c r="BP25" s="430"/>
      <c r="BQ25" s="430"/>
      <c r="BR25" s="430"/>
      <c r="BS25" s="430"/>
      <c r="BT25" s="430"/>
      <c r="BU25" s="431"/>
      <c r="BV25" s="429">
        <v>157849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5630</v>
      </c>
      <c r="R26" s="518"/>
      <c r="S26" s="518"/>
      <c r="T26" s="518"/>
      <c r="U26" s="518"/>
      <c r="V26" s="557"/>
      <c r="W26" s="616"/>
      <c r="X26" s="604"/>
      <c r="Y26" s="605"/>
      <c r="Z26" s="516" t="s">
        <v>179</v>
      </c>
      <c r="AA26" s="626"/>
      <c r="AB26" s="626"/>
      <c r="AC26" s="626"/>
      <c r="AD26" s="626"/>
      <c r="AE26" s="626"/>
      <c r="AF26" s="626"/>
      <c r="AG26" s="627"/>
      <c r="AH26" s="517">
        <v>4</v>
      </c>
      <c r="AI26" s="518"/>
      <c r="AJ26" s="518"/>
      <c r="AK26" s="518"/>
      <c r="AL26" s="557"/>
      <c r="AM26" s="517">
        <v>12944</v>
      </c>
      <c r="AN26" s="518"/>
      <c r="AO26" s="518"/>
      <c r="AP26" s="518"/>
      <c r="AQ26" s="518"/>
      <c r="AR26" s="557"/>
      <c r="AS26" s="517">
        <v>3236</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181</v>
      </c>
      <c r="BO26" s="467"/>
      <c r="BP26" s="467"/>
      <c r="BQ26" s="467"/>
      <c r="BR26" s="467"/>
      <c r="BS26" s="467"/>
      <c r="BT26" s="467"/>
      <c r="BU26" s="468"/>
      <c r="BV26" s="466" t="s">
        <v>181</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182</v>
      </c>
      <c r="F27" s="496"/>
      <c r="G27" s="496"/>
      <c r="H27" s="496"/>
      <c r="I27" s="496"/>
      <c r="J27" s="496"/>
      <c r="K27" s="497"/>
      <c r="L27" s="517">
        <v>1</v>
      </c>
      <c r="M27" s="518"/>
      <c r="N27" s="518"/>
      <c r="O27" s="518"/>
      <c r="P27" s="557"/>
      <c r="Q27" s="517">
        <v>3140</v>
      </c>
      <c r="R27" s="518"/>
      <c r="S27" s="518"/>
      <c r="T27" s="518"/>
      <c r="U27" s="518"/>
      <c r="V27" s="557"/>
      <c r="W27" s="616"/>
      <c r="X27" s="604"/>
      <c r="Y27" s="605"/>
      <c r="Z27" s="516" t="s">
        <v>183</v>
      </c>
      <c r="AA27" s="496"/>
      <c r="AB27" s="496"/>
      <c r="AC27" s="496"/>
      <c r="AD27" s="496"/>
      <c r="AE27" s="496"/>
      <c r="AF27" s="496"/>
      <c r="AG27" s="497"/>
      <c r="AH27" s="517">
        <v>14</v>
      </c>
      <c r="AI27" s="518"/>
      <c r="AJ27" s="518"/>
      <c r="AK27" s="518"/>
      <c r="AL27" s="557"/>
      <c r="AM27" s="517">
        <v>42258</v>
      </c>
      <c r="AN27" s="518"/>
      <c r="AO27" s="518"/>
      <c r="AP27" s="518"/>
      <c r="AQ27" s="518"/>
      <c r="AR27" s="557"/>
      <c r="AS27" s="517">
        <v>3018</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t="s">
        <v>181</v>
      </c>
      <c r="BO27" s="640"/>
      <c r="BP27" s="640"/>
      <c r="BQ27" s="640"/>
      <c r="BR27" s="640"/>
      <c r="BS27" s="640"/>
      <c r="BT27" s="640"/>
      <c r="BU27" s="641"/>
      <c r="BV27" s="639" t="s">
        <v>181</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185</v>
      </c>
      <c r="F28" s="496"/>
      <c r="G28" s="496"/>
      <c r="H28" s="496"/>
      <c r="I28" s="496"/>
      <c r="J28" s="496"/>
      <c r="K28" s="497"/>
      <c r="L28" s="517">
        <v>1</v>
      </c>
      <c r="M28" s="518"/>
      <c r="N28" s="518"/>
      <c r="O28" s="518"/>
      <c r="P28" s="557"/>
      <c r="Q28" s="517">
        <v>2760</v>
      </c>
      <c r="R28" s="518"/>
      <c r="S28" s="518"/>
      <c r="T28" s="518"/>
      <c r="U28" s="518"/>
      <c r="V28" s="557"/>
      <c r="W28" s="616"/>
      <c r="X28" s="604"/>
      <c r="Y28" s="605"/>
      <c r="Z28" s="516" t="s">
        <v>186</v>
      </c>
      <c r="AA28" s="496"/>
      <c r="AB28" s="496"/>
      <c r="AC28" s="496"/>
      <c r="AD28" s="496"/>
      <c r="AE28" s="496"/>
      <c r="AF28" s="496"/>
      <c r="AG28" s="497"/>
      <c r="AH28" s="517" t="s">
        <v>181</v>
      </c>
      <c r="AI28" s="518"/>
      <c r="AJ28" s="518"/>
      <c r="AK28" s="518"/>
      <c r="AL28" s="557"/>
      <c r="AM28" s="517" t="s">
        <v>139</v>
      </c>
      <c r="AN28" s="518"/>
      <c r="AO28" s="518"/>
      <c r="AP28" s="518"/>
      <c r="AQ28" s="518"/>
      <c r="AR28" s="557"/>
      <c r="AS28" s="517" t="s">
        <v>181</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2956578</v>
      </c>
      <c r="BO28" s="430"/>
      <c r="BP28" s="430"/>
      <c r="BQ28" s="430"/>
      <c r="BR28" s="430"/>
      <c r="BS28" s="430"/>
      <c r="BT28" s="430"/>
      <c r="BU28" s="431"/>
      <c r="BV28" s="429">
        <v>2075173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188</v>
      </c>
      <c r="F29" s="496"/>
      <c r="G29" s="496"/>
      <c r="H29" s="496"/>
      <c r="I29" s="496"/>
      <c r="J29" s="496"/>
      <c r="K29" s="497"/>
      <c r="L29" s="517">
        <v>8</v>
      </c>
      <c r="M29" s="518"/>
      <c r="N29" s="518"/>
      <c r="O29" s="518"/>
      <c r="P29" s="557"/>
      <c r="Q29" s="517">
        <v>2660</v>
      </c>
      <c r="R29" s="518"/>
      <c r="S29" s="518"/>
      <c r="T29" s="518"/>
      <c r="U29" s="518"/>
      <c r="V29" s="557"/>
      <c r="W29" s="617"/>
      <c r="X29" s="618"/>
      <c r="Y29" s="619"/>
      <c r="Z29" s="516" t="s">
        <v>189</v>
      </c>
      <c r="AA29" s="496"/>
      <c r="AB29" s="496"/>
      <c r="AC29" s="496"/>
      <c r="AD29" s="496"/>
      <c r="AE29" s="496"/>
      <c r="AF29" s="496"/>
      <c r="AG29" s="497"/>
      <c r="AH29" s="517">
        <v>115</v>
      </c>
      <c r="AI29" s="518"/>
      <c r="AJ29" s="518"/>
      <c r="AK29" s="518"/>
      <c r="AL29" s="557"/>
      <c r="AM29" s="517">
        <v>381416</v>
      </c>
      <c r="AN29" s="518"/>
      <c r="AO29" s="518"/>
      <c r="AP29" s="518"/>
      <c r="AQ29" s="518"/>
      <c r="AR29" s="557"/>
      <c r="AS29" s="517">
        <v>3317</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t="s">
        <v>181</v>
      </c>
      <c r="BO29" s="467"/>
      <c r="BP29" s="467"/>
      <c r="BQ29" s="467"/>
      <c r="BR29" s="467"/>
      <c r="BS29" s="467"/>
      <c r="BT29" s="467"/>
      <c r="BU29" s="468"/>
      <c r="BV29" s="466" t="s">
        <v>139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99.8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5845636</v>
      </c>
      <c r="BO30" s="640"/>
      <c r="BP30" s="640"/>
      <c r="BQ30" s="640"/>
      <c r="BR30" s="640"/>
      <c r="BS30" s="640"/>
      <c r="BT30" s="640"/>
      <c r="BU30" s="641"/>
      <c r="BV30" s="639">
        <v>5786394</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198</v>
      </c>
      <c r="D33" s="490"/>
      <c r="E33" s="455" t="s">
        <v>199</v>
      </c>
      <c r="F33" s="455"/>
      <c r="G33" s="455"/>
      <c r="H33" s="455"/>
      <c r="I33" s="455"/>
      <c r="J33" s="455"/>
      <c r="K33" s="455"/>
      <c r="L33" s="455"/>
      <c r="M33" s="455"/>
      <c r="N33" s="455"/>
      <c r="O33" s="455"/>
      <c r="P33" s="455"/>
      <c r="Q33" s="455"/>
      <c r="R33" s="455"/>
      <c r="S33" s="455"/>
      <c r="T33" s="215"/>
      <c r="U33" s="490" t="s">
        <v>200</v>
      </c>
      <c r="V33" s="490"/>
      <c r="W33" s="455" t="s">
        <v>201</v>
      </c>
      <c r="X33" s="455"/>
      <c r="Y33" s="455"/>
      <c r="Z33" s="455"/>
      <c r="AA33" s="455"/>
      <c r="AB33" s="455"/>
      <c r="AC33" s="455"/>
      <c r="AD33" s="455"/>
      <c r="AE33" s="455"/>
      <c r="AF33" s="455"/>
      <c r="AG33" s="455"/>
      <c r="AH33" s="455"/>
      <c r="AI33" s="455"/>
      <c r="AJ33" s="455"/>
      <c r="AK33" s="455"/>
      <c r="AL33" s="215"/>
      <c r="AM33" s="490" t="s">
        <v>202</v>
      </c>
      <c r="AN33" s="490"/>
      <c r="AO33" s="455" t="s">
        <v>199</v>
      </c>
      <c r="AP33" s="455"/>
      <c r="AQ33" s="455"/>
      <c r="AR33" s="455"/>
      <c r="AS33" s="455"/>
      <c r="AT33" s="455"/>
      <c r="AU33" s="455"/>
      <c r="AV33" s="455"/>
      <c r="AW33" s="455"/>
      <c r="AX33" s="455"/>
      <c r="AY33" s="455"/>
      <c r="AZ33" s="455"/>
      <c r="BA33" s="455"/>
      <c r="BB33" s="455"/>
      <c r="BC33" s="455"/>
      <c r="BD33" s="216"/>
      <c r="BE33" s="455" t="s">
        <v>203</v>
      </c>
      <c r="BF33" s="455"/>
      <c r="BG33" s="455" t="s">
        <v>204</v>
      </c>
      <c r="BH33" s="455"/>
      <c r="BI33" s="455"/>
      <c r="BJ33" s="455"/>
      <c r="BK33" s="455"/>
      <c r="BL33" s="455"/>
      <c r="BM33" s="455"/>
      <c r="BN33" s="455"/>
      <c r="BO33" s="455"/>
      <c r="BP33" s="455"/>
      <c r="BQ33" s="455"/>
      <c r="BR33" s="455"/>
      <c r="BS33" s="455"/>
      <c r="BT33" s="455"/>
      <c r="BU33" s="455"/>
      <c r="BV33" s="216"/>
      <c r="BW33" s="490" t="s">
        <v>203</v>
      </c>
      <c r="BX33" s="490"/>
      <c r="BY33" s="455" t="s">
        <v>205</v>
      </c>
      <c r="BZ33" s="455"/>
      <c r="CA33" s="455"/>
      <c r="CB33" s="455"/>
      <c r="CC33" s="455"/>
      <c r="CD33" s="455"/>
      <c r="CE33" s="455"/>
      <c r="CF33" s="455"/>
      <c r="CG33" s="455"/>
      <c r="CH33" s="455"/>
      <c r="CI33" s="455"/>
      <c r="CJ33" s="455"/>
      <c r="CK33" s="455"/>
      <c r="CL33" s="455"/>
      <c r="CM33" s="455"/>
      <c r="CN33" s="215"/>
      <c r="CO33" s="490" t="s">
        <v>200</v>
      </c>
      <c r="CP33" s="490"/>
      <c r="CQ33" s="455" t="s">
        <v>206</v>
      </c>
      <c r="CR33" s="455"/>
      <c r="CS33" s="455"/>
      <c r="CT33" s="455"/>
      <c r="CU33" s="455"/>
      <c r="CV33" s="455"/>
      <c r="CW33" s="455"/>
      <c r="CX33" s="455"/>
      <c r="CY33" s="455"/>
      <c r="CZ33" s="455"/>
      <c r="DA33" s="455"/>
      <c r="DB33" s="455"/>
      <c r="DC33" s="455"/>
      <c r="DD33" s="455"/>
      <c r="DE33" s="455"/>
      <c r="DF33" s="215"/>
      <c r="DG33" s="651" t="s">
        <v>207</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大阪府後期高齢者医療広域連合（一般会計）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大阪府後期高齢者医療広域連合（後期高齢者医療特別会計）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大阪広域水道企業団（水道事業会計）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大阪広域水道企業団（工業用水道事業会計）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泉佐野市田尻町清掃施設組合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泉州南消防組合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Mhmy9Dld1g/PxSMHo8A1xf2R3iz4zUf9n9Sh5DpsJ6WfZtZbZ8CKfnQc9KFYAX6hNLIdw/gbEh0QCwDQOCgMg==" saltValue="PAgzP2LOqQVSPeQlVOfS2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4" t="s">
        <v>565</v>
      </c>
      <c r="D34" s="1244"/>
      <c r="E34" s="1245"/>
      <c r="F34" s="32">
        <v>5.48</v>
      </c>
      <c r="G34" s="33">
        <v>8.64</v>
      </c>
      <c r="H34" s="33">
        <v>7.61</v>
      </c>
      <c r="I34" s="33">
        <v>6.74</v>
      </c>
      <c r="J34" s="34">
        <v>9.01</v>
      </c>
      <c r="K34" s="22"/>
      <c r="L34" s="22"/>
      <c r="M34" s="22"/>
      <c r="N34" s="22"/>
      <c r="O34" s="22"/>
      <c r="P34" s="22"/>
    </row>
    <row r="35" spans="1:16" ht="39" customHeight="1" x14ac:dyDescent="0.15">
      <c r="A35" s="22"/>
      <c r="B35" s="35"/>
      <c r="C35" s="1238" t="s">
        <v>566</v>
      </c>
      <c r="D35" s="1239"/>
      <c r="E35" s="1240"/>
      <c r="F35" s="36">
        <v>4.8099999999999996</v>
      </c>
      <c r="G35" s="37">
        <v>5.63</v>
      </c>
      <c r="H35" s="37">
        <v>5.41</v>
      </c>
      <c r="I35" s="37">
        <v>5.19</v>
      </c>
      <c r="J35" s="38">
        <v>7.65</v>
      </c>
      <c r="K35" s="22"/>
      <c r="L35" s="22"/>
      <c r="M35" s="22"/>
      <c r="N35" s="22"/>
      <c r="O35" s="22"/>
      <c r="P35" s="22"/>
    </row>
    <row r="36" spans="1:16" ht="39" customHeight="1" x14ac:dyDescent="0.15">
      <c r="A36" s="22"/>
      <c r="B36" s="35"/>
      <c r="C36" s="1238" t="s">
        <v>567</v>
      </c>
      <c r="D36" s="1239"/>
      <c r="E36" s="1240"/>
      <c r="F36" s="36">
        <v>0.12</v>
      </c>
      <c r="G36" s="37">
        <v>0.08</v>
      </c>
      <c r="H36" s="37">
        <v>0.41</v>
      </c>
      <c r="I36" s="37">
        <v>0.46</v>
      </c>
      <c r="J36" s="38">
        <v>0.44</v>
      </c>
      <c r="K36" s="22"/>
      <c r="L36" s="22"/>
      <c r="M36" s="22"/>
      <c r="N36" s="22"/>
      <c r="O36" s="22"/>
      <c r="P36" s="22"/>
    </row>
    <row r="37" spans="1:16" ht="39" customHeight="1" x14ac:dyDescent="0.15">
      <c r="A37" s="22"/>
      <c r="B37" s="35"/>
      <c r="C37" s="1238" t="s">
        <v>568</v>
      </c>
      <c r="D37" s="1239"/>
      <c r="E37" s="1240"/>
      <c r="F37" s="36">
        <v>0.89</v>
      </c>
      <c r="G37" s="37">
        <v>1.02</v>
      </c>
      <c r="H37" s="37">
        <v>0.85</v>
      </c>
      <c r="I37" s="37">
        <v>1.25</v>
      </c>
      <c r="J37" s="38">
        <v>0.37</v>
      </c>
      <c r="K37" s="22"/>
      <c r="L37" s="22"/>
      <c r="M37" s="22"/>
      <c r="N37" s="22"/>
      <c r="O37" s="22"/>
      <c r="P37" s="22"/>
    </row>
    <row r="38" spans="1:16" ht="39" customHeight="1" x14ac:dyDescent="0.15">
      <c r="A38" s="22"/>
      <c r="B38" s="35"/>
      <c r="C38" s="1238" t="s">
        <v>569</v>
      </c>
      <c r="D38" s="1239"/>
      <c r="E38" s="1240"/>
      <c r="F38" s="36" t="s">
        <v>570</v>
      </c>
      <c r="G38" s="37">
        <v>0</v>
      </c>
      <c r="H38" s="37">
        <v>0</v>
      </c>
      <c r="I38" s="37">
        <v>0.02</v>
      </c>
      <c r="J38" s="38">
        <v>0</v>
      </c>
      <c r="K38" s="22"/>
      <c r="L38" s="22"/>
      <c r="M38" s="22"/>
      <c r="N38" s="22"/>
      <c r="O38" s="22"/>
      <c r="P38" s="22"/>
    </row>
    <row r="39" spans="1:16" ht="39" customHeight="1" x14ac:dyDescent="0.15">
      <c r="A39" s="22"/>
      <c r="B39" s="35"/>
      <c r="C39" s="1238" t="s">
        <v>571</v>
      </c>
      <c r="D39" s="1239"/>
      <c r="E39" s="1240"/>
      <c r="F39" s="36">
        <v>0</v>
      </c>
      <c r="G39" s="37">
        <v>0</v>
      </c>
      <c r="H39" s="37">
        <v>0</v>
      </c>
      <c r="I39" s="37">
        <v>0</v>
      </c>
      <c r="J39" s="38">
        <v>0</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572</v>
      </c>
      <c r="D42" s="1239"/>
      <c r="E42" s="1240"/>
      <c r="F42" s="36" t="s">
        <v>518</v>
      </c>
      <c r="G42" s="37" t="s">
        <v>518</v>
      </c>
      <c r="H42" s="37" t="s">
        <v>518</v>
      </c>
      <c r="I42" s="37" t="s">
        <v>518</v>
      </c>
      <c r="J42" s="38" t="s">
        <v>518</v>
      </c>
      <c r="K42" s="22"/>
      <c r="L42" s="22"/>
      <c r="M42" s="22"/>
      <c r="N42" s="22"/>
      <c r="O42" s="22"/>
      <c r="P42" s="22"/>
    </row>
    <row r="43" spans="1:16" ht="39" customHeight="1" thickBot="1" x14ac:dyDescent="0.2">
      <c r="A43" s="22"/>
      <c r="B43" s="40"/>
      <c r="C43" s="1241" t="s">
        <v>573</v>
      </c>
      <c r="D43" s="1242"/>
      <c r="E43" s="1243"/>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xj2cjhRSuNtPFbVNtTH6JfWYEqdUM6rhxZZ8nj6ho+BqY+cbkQ3Y8VRCbM9mhrTLW90dM8H1KsRDCw2xSU1Zg==" saltValue="bRVHkDsWGEnAsw5RuTPZ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313</v>
      </c>
      <c r="L45" s="60">
        <v>258</v>
      </c>
      <c r="M45" s="60">
        <v>181</v>
      </c>
      <c r="N45" s="60">
        <v>109</v>
      </c>
      <c r="O45" s="61">
        <v>78</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518</v>
      </c>
      <c r="L46" s="64" t="s">
        <v>518</v>
      </c>
      <c r="M46" s="64" t="s">
        <v>518</v>
      </c>
      <c r="N46" s="64" t="s">
        <v>518</v>
      </c>
      <c r="O46" s="65" t="s">
        <v>518</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518</v>
      </c>
      <c r="L47" s="64" t="s">
        <v>518</v>
      </c>
      <c r="M47" s="64" t="s">
        <v>518</v>
      </c>
      <c r="N47" s="64" t="s">
        <v>518</v>
      </c>
      <c r="O47" s="65" t="s">
        <v>518</v>
      </c>
      <c r="P47" s="48"/>
      <c r="Q47" s="48"/>
      <c r="R47" s="48"/>
      <c r="S47" s="48"/>
      <c r="T47" s="48"/>
      <c r="U47" s="48"/>
    </row>
    <row r="48" spans="1:21" ht="30.75" customHeight="1" x14ac:dyDescent="0.15">
      <c r="A48" s="48"/>
      <c r="B48" s="1248"/>
      <c r="C48" s="1249"/>
      <c r="D48" s="62"/>
      <c r="E48" s="1254" t="s">
        <v>15</v>
      </c>
      <c r="F48" s="1254"/>
      <c r="G48" s="1254"/>
      <c r="H48" s="1254"/>
      <c r="I48" s="1254"/>
      <c r="J48" s="1255"/>
      <c r="K48" s="63">
        <v>414</v>
      </c>
      <c r="L48" s="64">
        <v>411</v>
      </c>
      <c r="M48" s="64">
        <v>405</v>
      </c>
      <c r="N48" s="64">
        <v>478</v>
      </c>
      <c r="O48" s="65">
        <v>481</v>
      </c>
      <c r="P48" s="48"/>
      <c r="Q48" s="48"/>
      <c r="R48" s="48"/>
      <c r="S48" s="48"/>
      <c r="T48" s="48"/>
      <c r="U48" s="48"/>
    </row>
    <row r="49" spans="1:21" ht="30.75" customHeight="1" x14ac:dyDescent="0.15">
      <c r="A49" s="48"/>
      <c r="B49" s="1248"/>
      <c r="C49" s="1249"/>
      <c r="D49" s="62"/>
      <c r="E49" s="1254" t="s">
        <v>16</v>
      </c>
      <c r="F49" s="1254"/>
      <c r="G49" s="1254"/>
      <c r="H49" s="1254"/>
      <c r="I49" s="1254"/>
      <c r="J49" s="1255"/>
      <c r="K49" s="63">
        <v>0</v>
      </c>
      <c r="L49" s="64">
        <v>0</v>
      </c>
      <c r="M49" s="64">
        <v>11</v>
      </c>
      <c r="N49" s="64">
        <v>17</v>
      </c>
      <c r="O49" s="65">
        <v>21</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518</v>
      </c>
      <c r="L50" s="64" t="s">
        <v>518</v>
      </c>
      <c r="M50" s="64" t="s">
        <v>518</v>
      </c>
      <c r="N50" s="64" t="s">
        <v>518</v>
      </c>
      <c r="O50" s="65" t="s">
        <v>518</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518</v>
      </c>
      <c r="L51" s="64" t="s">
        <v>518</v>
      </c>
      <c r="M51" s="64" t="s">
        <v>518</v>
      </c>
      <c r="N51" s="64" t="s">
        <v>518</v>
      </c>
      <c r="O51" s="65" t="s">
        <v>518</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319</v>
      </c>
      <c r="L52" s="64">
        <v>319</v>
      </c>
      <c r="M52" s="64">
        <v>325</v>
      </c>
      <c r="N52" s="64">
        <v>317</v>
      </c>
      <c r="O52" s="65">
        <v>310</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408</v>
      </c>
      <c r="L53" s="69">
        <v>350</v>
      </c>
      <c r="M53" s="69">
        <v>272</v>
      </c>
      <c r="N53" s="69">
        <v>287</v>
      </c>
      <c r="O53" s="70">
        <v>270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596</v>
      </c>
      <c r="L57" s="83" t="s">
        <v>596</v>
      </c>
      <c r="M57" s="83" t="s">
        <v>596</v>
      </c>
      <c r="N57" s="83" t="s">
        <v>596</v>
      </c>
      <c r="O57" s="84" t="s">
        <v>596</v>
      </c>
    </row>
    <row r="58" spans="1:21" ht="31.5" customHeight="1" thickBot="1" x14ac:dyDescent="0.2">
      <c r="B58" s="1264"/>
      <c r="C58" s="1265"/>
      <c r="D58" s="1269" t="s">
        <v>27</v>
      </c>
      <c r="E58" s="1270"/>
      <c r="F58" s="1270"/>
      <c r="G58" s="1270"/>
      <c r="H58" s="1270"/>
      <c r="I58" s="1270"/>
      <c r="J58" s="1271"/>
      <c r="K58" s="85" t="s">
        <v>596</v>
      </c>
      <c r="L58" s="86" t="s">
        <v>596</v>
      </c>
      <c r="M58" s="86" t="s">
        <v>596</v>
      </c>
      <c r="N58" s="86" t="s">
        <v>596</v>
      </c>
      <c r="O58" s="87" t="s">
        <v>596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5TRu4PkT21UY9d5jch6hkTG8ZCd+jWOBmh/t1b0AB9L1BhArzHahydRRggwz60Q/+3PSbaBWt2XQNe4WRJ3OQ==" saltValue="f3l28E0DTn6FgsXMt//dw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559</v>
      </c>
      <c r="J40" s="99" t="s">
        <v>560</v>
      </c>
      <c r="K40" s="99" t="s">
        <v>561</v>
      </c>
      <c r="L40" s="99" t="s">
        <v>562</v>
      </c>
      <c r="M40" s="100" t="s">
        <v>563</v>
      </c>
    </row>
    <row r="41" spans="2:13" ht="27.75" customHeight="1" x14ac:dyDescent="0.15">
      <c r="B41" s="1272" t="s">
        <v>30</v>
      </c>
      <c r="C41" s="1273"/>
      <c r="D41" s="101"/>
      <c r="E41" s="1278" t="s">
        <v>31</v>
      </c>
      <c r="F41" s="1278"/>
      <c r="G41" s="1278"/>
      <c r="H41" s="1279"/>
      <c r="I41" s="102">
        <v>1465</v>
      </c>
      <c r="J41" s="103">
        <v>765</v>
      </c>
      <c r="K41" s="103">
        <v>596</v>
      </c>
      <c r="L41" s="103">
        <v>497</v>
      </c>
      <c r="M41" s="104">
        <v>427</v>
      </c>
    </row>
    <row r="42" spans="2:13" ht="27.75" customHeight="1" x14ac:dyDescent="0.15">
      <c r="B42" s="1274"/>
      <c r="C42" s="1275"/>
      <c r="D42" s="105"/>
      <c r="E42" s="1280" t="s">
        <v>32</v>
      </c>
      <c r="F42" s="1280"/>
      <c r="G42" s="1280"/>
      <c r="H42" s="1281"/>
      <c r="I42" s="106" t="s">
        <v>518</v>
      </c>
      <c r="J42" s="107" t="s">
        <v>518</v>
      </c>
      <c r="K42" s="107" t="s">
        <v>518</v>
      </c>
      <c r="L42" s="107" t="s">
        <v>518</v>
      </c>
      <c r="M42" s="108" t="s">
        <v>518</v>
      </c>
    </row>
    <row r="43" spans="2:13" ht="27.75" customHeight="1" x14ac:dyDescent="0.15">
      <c r="B43" s="1274"/>
      <c r="C43" s="1275"/>
      <c r="D43" s="105"/>
      <c r="E43" s="1280" t="s">
        <v>33</v>
      </c>
      <c r="F43" s="1280"/>
      <c r="G43" s="1280"/>
      <c r="H43" s="1281"/>
      <c r="I43" s="106">
        <v>3510</v>
      </c>
      <c r="J43" s="107">
        <v>3209</v>
      </c>
      <c r="K43" s="107">
        <v>2899</v>
      </c>
      <c r="L43" s="107">
        <v>2619</v>
      </c>
      <c r="M43" s="108">
        <v>2321</v>
      </c>
    </row>
    <row r="44" spans="2:13" ht="27.75" customHeight="1" x14ac:dyDescent="0.15">
      <c r="B44" s="1274"/>
      <c r="C44" s="1275"/>
      <c r="D44" s="105"/>
      <c r="E44" s="1280" t="s">
        <v>34</v>
      </c>
      <c r="F44" s="1280"/>
      <c r="G44" s="1280"/>
      <c r="H44" s="1281"/>
      <c r="I44" s="106">
        <v>56</v>
      </c>
      <c r="J44" s="107">
        <v>112</v>
      </c>
      <c r="K44" s="107">
        <v>136</v>
      </c>
      <c r="L44" s="107">
        <v>164</v>
      </c>
      <c r="M44" s="108">
        <v>162</v>
      </c>
    </row>
    <row r="45" spans="2:13" ht="27.75" customHeight="1" x14ac:dyDescent="0.15">
      <c r="B45" s="1274"/>
      <c r="C45" s="1275"/>
      <c r="D45" s="105"/>
      <c r="E45" s="1280" t="s">
        <v>35</v>
      </c>
      <c r="F45" s="1280"/>
      <c r="G45" s="1280"/>
      <c r="H45" s="1281"/>
      <c r="I45" s="106">
        <v>955</v>
      </c>
      <c r="J45" s="107">
        <v>1034</v>
      </c>
      <c r="K45" s="107">
        <v>1110</v>
      </c>
      <c r="L45" s="107">
        <v>1111</v>
      </c>
      <c r="M45" s="108">
        <v>1099</v>
      </c>
    </row>
    <row r="46" spans="2:13" ht="27.75" customHeight="1" x14ac:dyDescent="0.15">
      <c r="B46" s="1274"/>
      <c r="C46" s="1275"/>
      <c r="D46" s="109"/>
      <c r="E46" s="1280" t="s">
        <v>36</v>
      </c>
      <c r="F46" s="1280"/>
      <c r="G46" s="1280"/>
      <c r="H46" s="1281"/>
      <c r="I46" s="106" t="s">
        <v>518</v>
      </c>
      <c r="J46" s="107" t="s">
        <v>518</v>
      </c>
      <c r="K46" s="107" t="s">
        <v>518</v>
      </c>
      <c r="L46" s="107" t="s">
        <v>518</v>
      </c>
      <c r="M46" s="108" t="s">
        <v>518</v>
      </c>
    </row>
    <row r="47" spans="2:13" ht="27.75" customHeight="1" x14ac:dyDescent="0.15">
      <c r="B47" s="1274"/>
      <c r="C47" s="1275"/>
      <c r="D47" s="110"/>
      <c r="E47" s="1282" t="s">
        <v>37</v>
      </c>
      <c r="F47" s="1283"/>
      <c r="G47" s="1283"/>
      <c r="H47" s="1284"/>
      <c r="I47" s="106" t="s">
        <v>518</v>
      </c>
      <c r="J47" s="107" t="s">
        <v>518</v>
      </c>
      <c r="K47" s="107" t="s">
        <v>518</v>
      </c>
      <c r="L47" s="107" t="s">
        <v>518</v>
      </c>
      <c r="M47" s="108" t="s">
        <v>518</v>
      </c>
    </row>
    <row r="48" spans="2:13" ht="27.75" customHeight="1" x14ac:dyDescent="0.15">
      <c r="B48" s="1274"/>
      <c r="C48" s="1275"/>
      <c r="D48" s="105"/>
      <c r="E48" s="1280" t="s">
        <v>38</v>
      </c>
      <c r="F48" s="1280"/>
      <c r="G48" s="1280"/>
      <c r="H48" s="1281"/>
      <c r="I48" s="106" t="s">
        <v>518</v>
      </c>
      <c r="J48" s="107" t="s">
        <v>518</v>
      </c>
      <c r="K48" s="107" t="s">
        <v>518</v>
      </c>
      <c r="L48" s="107" t="s">
        <v>518</v>
      </c>
      <c r="M48" s="108" t="s">
        <v>518</v>
      </c>
    </row>
    <row r="49" spans="2:13" ht="27.75" customHeight="1" x14ac:dyDescent="0.15">
      <c r="B49" s="1276"/>
      <c r="C49" s="1277"/>
      <c r="D49" s="105"/>
      <c r="E49" s="1280" t="s">
        <v>39</v>
      </c>
      <c r="F49" s="1280"/>
      <c r="G49" s="1280"/>
      <c r="H49" s="1281"/>
      <c r="I49" s="106" t="s">
        <v>518</v>
      </c>
      <c r="J49" s="107" t="s">
        <v>518</v>
      </c>
      <c r="K49" s="107" t="s">
        <v>518</v>
      </c>
      <c r="L49" s="107" t="s">
        <v>518</v>
      </c>
      <c r="M49" s="108" t="s">
        <v>518</v>
      </c>
    </row>
    <row r="50" spans="2:13" ht="27.75" customHeight="1" x14ac:dyDescent="0.15">
      <c r="B50" s="1285" t="s">
        <v>40</v>
      </c>
      <c r="C50" s="1286"/>
      <c r="D50" s="111"/>
      <c r="E50" s="1280" t="s">
        <v>41</v>
      </c>
      <c r="F50" s="1280"/>
      <c r="G50" s="1280"/>
      <c r="H50" s="1281"/>
      <c r="I50" s="106">
        <v>5824</v>
      </c>
      <c r="J50" s="107">
        <v>5867</v>
      </c>
      <c r="K50" s="107">
        <v>7405</v>
      </c>
      <c r="L50" s="107">
        <v>7895</v>
      </c>
      <c r="M50" s="108">
        <v>8883</v>
      </c>
    </row>
    <row r="51" spans="2:13" ht="27.75" customHeight="1" x14ac:dyDescent="0.15">
      <c r="B51" s="1274"/>
      <c r="C51" s="1275"/>
      <c r="D51" s="105"/>
      <c r="E51" s="1280" t="s">
        <v>42</v>
      </c>
      <c r="F51" s="1280"/>
      <c r="G51" s="1280"/>
      <c r="H51" s="1281"/>
      <c r="I51" s="106" t="s">
        <v>518</v>
      </c>
      <c r="J51" s="107" t="s">
        <v>518</v>
      </c>
      <c r="K51" s="107" t="s">
        <v>518</v>
      </c>
      <c r="L51" s="107" t="s">
        <v>518</v>
      </c>
      <c r="M51" s="108" t="s">
        <v>518</v>
      </c>
    </row>
    <row r="52" spans="2:13" ht="27.75" customHeight="1" x14ac:dyDescent="0.15">
      <c r="B52" s="1276"/>
      <c r="C52" s="1277"/>
      <c r="D52" s="105"/>
      <c r="E52" s="1280" t="s">
        <v>43</v>
      </c>
      <c r="F52" s="1280"/>
      <c r="G52" s="1280"/>
      <c r="H52" s="1281"/>
      <c r="I52" s="106">
        <v>3176</v>
      </c>
      <c r="J52" s="107">
        <v>2909</v>
      </c>
      <c r="K52" s="107">
        <v>2693</v>
      </c>
      <c r="L52" s="107">
        <v>2450</v>
      </c>
      <c r="M52" s="108">
        <v>2182</v>
      </c>
    </row>
    <row r="53" spans="2:13" ht="27.75" customHeight="1" thickBot="1" x14ac:dyDescent="0.2">
      <c r="B53" s="1287" t="s">
        <v>44</v>
      </c>
      <c r="C53" s="1288"/>
      <c r="D53" s="112"/>
      <c r="E53" s="1289" t="s">
        <v>45</v>
      </c>
      <c r="F53" s="1289"/>
      <c r="G53" s="1289"/>
      <c r="H53" s="1290"/>
      <c r="I53" s="113">
        <v>-3014</v>
      </c>
      <c r="J53" s="114">
        <v>-3656</v>
      </c>
      <c r="K53" s="114">
        <v>-5357</v>
      </c>
      <c r="L53" s="114">
        <v>-5955</v>
      </c>
      <c r="M53" s="115">
        <v>-7055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QkAfedx6b+nFfZ1/xrA3iGZnjHGDrluoYNnMP3xc+9xPdL8rFYSAHgaEszrA+KNARK0tSAMte6HSbyjlHhpXA==" saltValue="3JmPwElQUAcNL4OFlw/R8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561</v>
      </c>
      <c r="G54" s="124" t="s">
        <v>562</v>
      </c>
      <c r="H54" s="125" t="s">
        <v>563</v>
      </c>
    </row>
    <row r="55" spans="2:8" ht="52.5" customHeight="1" x14ac:dyDescent="0.15">
      <c r="B55" s="126"/>
      <c r="C55" s="1299" t="s">
        <v>48</v>
      </c>
      <c r="D55" s="1299"/>
      <c r="E55" s="1300"/>
      <c r="F55" s="127">
        <v>6873</v>
      </c>
      <c r="G55" s="127">
        <v>2075</v>
      </c>
      <c r="H55" s="128">
        <v>2957</v>
      </c>
    </row>
    <row r="56" spans="2:8" ht="52.5" customHeight="1" x14ac:dyDescent="0.15">
      <c r="B56" s="129"/>
      <c r="C56" s="1301" t="s">
        <v>49</v>
      </c>
      <c r="D56" s="1301"/>
      <c r="E56" s="1302"/>
      <c r="F56" s="130" t="s">
        <v>518</v>
      </c>
      <c r="G56" s="130" t="s">
        <v>518</v>
      </c>
      <c r="H56" s="131" t="s">
        <v>518</v>
      </c>
    </row>
    <row r="57" spans="2:8" ht="53.25" customHeight="1" x14ac:dyDescent="0.15">
      <c r="B57" s="129"/>
      <c r="C57" s="1303" t="s">
        <v>50</v>
      </c>
      <c r="D57" s="1303"/>
      <c r="E57" s="1304"/>
      <c r="F57" s="132">
        <v>532</v>
      </c>
      <c r="G57" s="132">
        <v>5786</v>
      </c>
      <c r="H57" s="133">
        <v>5846</v>
      </c>
    </row>
    <row r="58" spans="2:8" ht="45.75" customHeight="1" x14ac:dyDescent="0.15">
      <c r="B58" s="134"/>
      <c r="C58" s="1291" t="s">
        <v>588</v>
      </c>
      <c r="D58" s="1292"/>
      <c r="E58" s="1293"/>
      <c r="F58" s="135" t="s">
        <v>589</v>
      </c>
      <c r="G58" s="135">
        <v>5200</v>
      </c>
      <c r="H58" s="136">
        <v>5206</v>
      </c>
    </row>
    <row r="59" spans="2:8" ht="45.75" customHeight="1" x14ac:dyDescent="0.15">
      <c r="B59" s="134"/>
      <c r="C59" s="1291" t="s">
        <v>590</v>
      </c>
      <c r="D59" s="1292"/>
      <c r="E59" s="1293"/>
      <c r="F59" s="135">
        <v>247</v>
      </c>
      <c r="G59" s="135">
        <v>248</v>
      </c>
      <c r="H59" s="136">
        <v>248</v>
      </c>
    </row>
    <row r="60" spans="2:8" ht="45.75" customHeight="1" x14ac:dyDescent="0.15">
      <c r="B60" s="134"/>
      <c r="C60" s="1291" t="s">
        <v>592</v>
      </c>
      <c r="D60" s="1292"/>
      <c r="E60" s="1293"/>
      <c r="F60" s="135">
        <v>101</v>
      </c>
      <c r="G60" s="135">
        <v>151</v>
      </c>
      <c r="H60" s="136">
        <v>202</v>
      </c>
    </row>
    <row r="61" spans="2:8" ht="45.75" customHeight="1" x14ac:dyDescent="0.15">
      <c r="B61" s="134"/>
      <c r="C61" s="1291" t="s">
        <v>591</v>
      </c>
      <c r="D61" s="1292"/>
      <c r="E61" s="1293"/>
      <c r="F61" s="135">
        <v>156</v>
      </c>
      <c r="G61" s="135">
        <v>157</v>
      </c>
      <c r="H61" s="136">
        <v>157</v>
      </c>
    </row>
    <row r="62" spans="2:8" ht="45.75" customHeight="1" thickBot="1" x14ac:dyDescent="0.2">
      <c r="B62" s="137"/>
      <c r="C62" s="1294" t="s">
        <v>593</v>
      </c>
      <c r="D62" s="1295"/>
      <c r="E62" s="1296"/>
      <c r="F62" s="138">
        <v>20</v>
      </c>
      <c r="G62" s="138">
        <v>20</v>
      </c>
      <c r="H62" s="139">
        <v>20</v>
      </c>
    </row>
    <row r="63" spans="2:8" ht="52.5" customHeight="1" thickBot="1" x14ac:dyDescent="0.2">
      <c r="B63" s="140"/>
      <c r="C63" s="1297" t="s">
        <v>51</v>
      </c>
      <c r="D63" s="1297"/>
      <c r="E63" s="1298"/>
      <c r="F63" s="141">
        <v>7405</v>
      </c>
      <c r="G63" s="141">
        <v>7862</v>
      </c>
      <c r="H63" s="142">
        <v>8802</v>
      </c>
    </row>
    <row r="64" spans="2:8" ht="15" customHeight="1" x14ac:dyDescent="0.15"/>
    <row r="65" ht="0" hidden="1" customHeight="1" x14ac:dyDescent="0.15"/>
    <row r="66" ht="0" hidden="1" customHeight="1" x14ac:dyDescent="0.15"/>
  </sheetData>
  <sheetProtection algorithmName="SHA-512" hashValue="0jMYQZRvbC4HkHlAY7lwl8nvPg0Ab/hOCrdsPyfE6Zjzr6r7bd49JivulQVZHQomDAnBFCL7iclAgXnwPOHmXA==" saltValue="g6iVmEo4L/lzM58rvNkW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600</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601</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559</v>
      </c>
      <c r="BQ50" s="1310"/>
      <c r="BR50" s="1310"/>
      <c r="BS50" s="1310"/>
      <c r="BT50" s="1310"/>
      <c r="BU50" s="1310"/>
      <c r="BV50" s="1310"/>
      <c r="BW50" s="1310"/>
      <c r="BX50" s="1310" t="s">
        <v>560</v>
      </c>
      <c r="BY50" s="1310"/>
      <c r="BZ50" s="1310"/>
      <c r="CA50" s="1310"/>
      <c r="CB50" s="1310"/>
      <c r="CC50" s="1310"/>
      <c r="CD50" s="1310"/>
      <c r="CE50" s="1310"/>
      <c r="CF50" s="1310" t="s">
        <v>561</v>
      </c>
      <c r="CG50" s="1310"/>
      <c r="CH50" s="1310"/>
      <c r="CI50" s="1310"/>
      <c r="CJ50" s="1310"/>
      <c r="CK50" s="1310"/>
      <c r="CL50" s="1310"/>
      <c r="CM50" s="1310"/>
      <c r="CN50" s="1310" t="s">
        <v>562</v>
      </c>
      <c r="CO50" s="1310"/>
      <c r="CP50" s="1310"/>
      <c r="CQ50" s="1310"/>
      <c r="CR50" s="1310"/>
      <c r="CS50" s="1310"/>
      <c r="CT50" s="1310"/>
      <c r="CU50" s="1310"/>
      <c r="CV50" s="1310" t="s">
        <v>563</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602</v>
      </c>
      <c r="AO51" s="1308"/>
      <c r="AP51" s="1308"/>
      <c r="AQ51" s="1308"/>
      <c r="AR51" s="1308"/>
      <c r="AS51" s="1308"/>
      <c r="AT51" s="1308"/>
      <c r="AU51" s="1308"/>
      <c r="AV51" s="1308"/>
      <c r="AW51" s="1308"/>
      <c r="AX51" s="1308"/>
      <c r="AY51" s="1308"/>
      <c r="AZ51" s="1308"/>
      <c r="BA51" s="1308"/>
      <c r="BB51" s="1308" t="s">
        <v>603</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604</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72.099999999999994</v>
      </c>
      <c r="CG53" s="1305"/>
      <c r="CH53" s="1305"/>
      <c r="CI53" s="1305"/>
      <c r="CJ53" s="1305"/>
      <c r="CK53" s="1305"/>
      <c r="CL53" s="1305"/>
      <c r="CM53" s="1305"/>
      <c r="CN53" s="1305">
        <v>72.3</v>
      </c>
      <c r="CO53" s="1305"/>
      <c r="CP53" s="1305"/>
      <c r="CQ53" s="1305"/>
      <c r="CR53" s="1305"/>
      <c r="CS53" s="1305"/>
      <c r="CT53" s="1305"/>
      <c r="CU53" s="1305"/>
      <c r="CV53" s="1305">
        <v>73</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605</v>
      </c>
      <c r="AO55" s="1310"/>
      <c r="AP55" s="1310"/>
      <c r="AQ55" s="1310"/>
      <c r="AR55" s="1310"/>
      <c r="AS55" s="1310"/>
      <c r="AT55" s="1310"/>
      <c r="AU55" s="1310"/>
      <c r="AV55" s="1310"/>
      <c r="AW55" s="1310"/>
      <c r="AX55" s="1310"/>
      <c r="AY55" s="1310"/>
      <c r="AZ55" s="1310"/>
      <c r="BA55" s="1310"/>
      <c r="BB55" s="1308" t="s">
        <v>603</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25.4</v>
      </c>
      <c r="CG55" s="1305"/>
      <c r="CH55" s="1305"/>
      <c r="CI55" s="1305"/>
      <c r="CJ55" s="1305"/>
      <c r="CK55" s="1305"/>
      <c r="CL55" s="1305"/>
      <c r="CM55" s="1305"/>
      <c r="CN55" s="1305">
        <v>23.4</v>
      </c>
      <c r="CO55" s="1305"/>
      <c r="CP55" s="1305"/>
      <c r="CQ55" s="1305"/>
      <c r="CR55" s="1305"/>
      <c r="CS55" s="1305"/>
      <c r="CT55" s="1305"/>
      <c r="CU55" s="1305"/>
      <c r="CV55" s="1305">
        <v>7.7</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604</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58.7</v>
      </c>
      <c r="CG57" s="1305"/>
      <c r="CH57" s="1305"/>
      <c r="CI57" s="1305"/>
      <c r="CJ57" s="1305"/>
      <c r="CK57" s="1305"/>
      <c r="CL57" s="1305"/>
      <c r="CM57" s="1305"/>
      <c r="CN57" s="1305">
        <v>59.2</v>
      </c>
      <c r="CO57" s="1305"/>
      <c r="CP57" s="1305"/>
      <c r="CQ57" s="1305"/>
      <c r="CR57" s="1305"/>
      <c r="CS57" s="1305"/>
      <c r="CT57" s="1305"/>
      <c r="CU57" s="1305"/>
      <c r="CV57" s="1305">
        <v>60.7</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606</v>
      </c>
    </row>
    <row r="64" spans="1:109" x14ac:dyDescent="0.15">
      <c r="B64" s="394"/>
      <c r="G64" s="401"/>
      <c r="I64" s="414"/>
      <c r="J64" s="414"/>
      <c r="K64" s="414"/>
      <c r="L64" s="414"/>
      <c r="M64" s="414"/>
      <c r="N64" s="415"/>
      <c r="AM64" s="401"/>
      <c r="AN64" s="401" t="s">
        <v>599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607</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601</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559</v>
      </c>
      <c r="BQ72" s="1310"/>
      <c r="BR72" s="1310"/>
      <c r="BS72" s="1310"/>
      <c r="BT72" s="1310"/>
      <c r="BU72" s="1310"/>
      <c r="BV72" s="1310"/>
      <c r="BW72" s="1310"/>
      <c r="BX72" s="1310" t="s">
        <v>560</v>
      </c>
      <c r="BY72" s="1310"/>
      <c r="BZ72" s="1310"/>
      <c r="CA72" s="1310"/>
      <c r="CB72" s="1310"/>
      <c r="CC72" s="1310"/>
      <c r="CD72" s="1310"/>
      <c r="CE72" s="1310"/>
      <c r="CF72" s="1310" t="s">
        <v>561</v>
      </c>
      <c r="CG72" s="1310"/>
      <c r="CH72" s="1310"/>
      <c r="CI72" s="1310"/>
      <c r="CJ72" s="1310"/>
      <c r="CK72" s="1310"/>
      <c r="CL72" s="1310"/>
      <c r="CM72" s="1310"/>
      <c r="CN72" s="1310" t="s">
        <v>562</v>
      </c>
      <c r="CO72" s="1310"/>
      <c r="CP72" s="1310"/>
      <c r="CQ72" s="1310"/>
      <c r="CR72" s="1310"/>
      <c r="CS72" s="1310"/>
      <c r="CT72" s="1310"/>
      <c r="CU72" s="1310"/>
      <c r="CV72" s="1310" t="s">
        <v>563</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602</v>
      </c>
      <c r="AO73" s="1308"/>
      <c r="AP73" s="1308"/>
      <c r="AQ73" s="1308"/>
      <c r="AR73" s="1308"/>
      <c r="AS73" s="1308"/>
      <c r="AT73" s="1308"/>
      <c r="AU73" s="1308"/>
      <c r="AV73" s="1308"/>
      <c r="AW73" s="1308"/>
      <c r="AX73" s="1308"/>
      <c r="AY73" s="1308"/>
      <c r="AZ73" s="1308"/>
      <c r="BA73" s="1308"/>
      <c r="BB73" s="1308" t="s">
        <v>603</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608</v>
      </c>
      <c r="BC75" s="1308"/>
      <c r="BD75" s="1308"/>
      <c r="BE75" s="1308"/>
      <c r="BF75" s="1308"/>
      <c r="BG75" s="1308"/>
      <c r="BH75" s="1308"/>
      <c r="BI75" s="1308"/>
      <c r="BJ75" s="1308"/>
      <c r="BK75" s="1308"/>
      <c r="BL75" s="1308"/>
      <c r="BM75" s="1308"/>
      <c r="BN75" s="1308"/>
      <c r="BO75" s="1308"/>
      <c r="BP75" s="1305">
        <v>13.3</v>
      </c>
      <c r="BQ75" s="1305"/>
      <c r="BR75" s="1305"/>
      <c r="BS75" s="1305"/>
      <c r="BT75" s="1305"/>
      <c r="BU75" s="1305"/>
      <c r="BV75" s="1305"/>
      <c r="BW75" s="1305"/>
      <c r="BX75" s="1305">
        <v>11.5</v>
      </c>
      <c r="BY75" s="1305"/>
      <c r="BZ75" s="1305"/>
      <c r="CA75" s="1305"/>
      <c r="CB75" s="1305"/>
      <c r="CC75" s="1305"/>
      <c r="CD75" s="1305"/>
      <c r="CE75" s="1305"/>
      <c r="CF75" s="1305">
        <v>9.8000000000000007</v>
      </c>
      <c r="CG75" s="1305"/>
      <c r="CH75" s="1305"/>
      <c r="CI75" s="1305"/>
      <c r="CJ75" s="1305"/>
      <c r="CK75" s="1305"/>
      <c r="CL75" s="1305"/>
      <c r="CM75" s="1305"/>
      <c r="CN75" s="1305">
        <v>8.1999999999999993</v>
      </c>
      <c r="CO75" s="1305"/>
      <c r="CP75" s="1305"/>
      <c r="CQ75" s="1305"/>
      <c r="CR75" s="1305"/>
      <c r="CS75" s="1305"/>
      <c r="CT75" s="1305"/>
      <c r="CU75" s="1305"/>
      <c r="CV75" s="1305">
        <v>6.9</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605</v>
      </c>
      <c r="AO77" s="1310"/>
      <c r="AP77" s="1310"/>
      <c r="AQ77" s="1310"/>
      <c r="AR77" s="1310"/>
      <c r="AS77" s="1310"/>
      <c r="AT77" s="1310"/>
      <c r="AU77" s="1310"/>
      <c r="AV77" s="1310"/>
      <c r="AW77" s="1310"/>
      <c r="AX77" s="1310"/>
      <c r="AY77" s="1310"/>
      <c r="AZ77" s="1310"/>
      <c r="BA77" s="1310"/>
      <c r="BB77" s="1308" t="s">
        <v>603</v>
      </c>
      <c r="BC77" s="1308"/>
      <c r="BD77" s="1308"/>
      <c r="BE77" s="1308"/>
      <c r="BF77" s="1308"/>
      <c r="BG77" s="1308"/>
      <c r="BH77" s="1308"/>
      <c r="BI77" s="1308"/>
      <c r="BJ77" s="1308"/>
      <c r="BK77" s="1308"/>
      <c r="BL77" s="1308"/>
      <c r="BM77" s="1308"/>
      <c r="BN77" s="1308"/>
      <c r="BO77" s="1308"/>
      <c r="BP77" s="1305">
        <v>17.899999999999999</v>
      </c>
      <c r="BQ77" s="1305"/>
      <c r="BR77" s="1305"/>
      <c r="BS77" s="1305"/>
      <c r="BT77" s="1305"/>
      <c r="BU77" s="1305"/>
      <c r="BV77" s="1305"/>
      <c r="BW77" s="1305"/>
      <c r="BX77" s="1305">
        <v>27</v>
      </c>
      <c r="BY77" s="1305"/>
      <c r="BZ77" s="1305"/>
      <c r="CA77" s="1305"/>
      <c r="CB77" s="1305"/>
      <c r="CC77" s="1305"/>
      <c r="CD77" s="1305"/>
      <c r="CE77" s="1305"/>
      <c r="CF77" s="1305">
        <v>25.4</v>
      </c>
      <c r="CG77" s="1305"/>
      <c r="CH77" s="1305"/>
      <c r="CI77" s="1305"/>
      <c r="CJ77" s="1305"/>
      <c r="CK77" s="1305"/>
      <c r="CL77" s="1305"/>
      <c r="CM77" s="1305"/>
      <c r="CN77" s="1305">
        <v>23.4</v>
      </c>
      <c r="CO77" s="1305"/>
      <c r="CP77" s="1305"/>
      <c r="CQ77" s="1305"/>
      <c r="CR77" s="1305"/>
      <c r="CS77" s="1305"/>
      <c r="CT77" s="1305"/>
      <c r="CU77" s="1305"/>
      <c r="CV77" s="1305">
        <v>7.7</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608</v>
      </c>
      <c r="BC79" s="1308"/>
      <c r="BD79" s="1308"/>
      <c r="BE79" s="1308"/>
      <c r="BF79" s="1308"/>
      <c r="BG79" s="1308"/>
      <c r="BH79" s="1308"/>
      <c r="BI79" s="1308"/>
      <c r="BJ79" s="1308"/>
      <c r="BK79" s="1308"/>
      <c r="BL79" s="1308"/>
      <c r="BM79" s="1308"/>
      <c r="BN79" s="1308"/>
      <c r="BO79" s="1308"/>
      <c r="BP79" s="1305">
        <v>9.5</v>
      </c>
      <c r="BQ79" s="1305"/>
      <c r="BR79" s="1305"/>
      <c r="BS79" s="1305"/>
      <c r="BT79" s="1305"/>
      <c r="BU79" s="1305"/>
      <c r="BV79" s="1305"/>
      <c r="BW79" s="1305"/>
      <c r="BX79" s="1305">
        <v>8.6999999999999993</v>
      </c>
      <c r="BY79" s="1305"/>
      <c r="BZ79" s="1305"/>
      <c r="CA79" s="1305"/>
      <c r="CB79" s="1305"/>
      <c r="CC79" s="1305"/>
      <c r="CD79" s="1305"/>
      <c r="CE79" s="1305"/>
      <c r="CF79" s="1305">
        <v>8.6</v>
      </c>
      <c r="CG79" s="1305"/>
      <c r="CH79" s="1305"/>
      <c r="CI79" s="1305"/>
      <c r="CJ79" s="1305"/>
      <c r="CK79" s="1305"/>
      <c r="CL79" s="1305"/>
      <c r="CM79" s="1305"/>
      <c r="CN79" s="1305">
        <v>8.5</v>
      </c>
      <c r="CO79" s="1305"/>
      <c r="CP79" s="1305"/>
      <c r="CQ79" s="1305"/>
      <c r="CR79" s="1305"/>
      <c r="CS79" s="1305"/>
      <c r="CT79" s="1305"/>
      <c r="CU79" s="1305"/>
      <c r="CV79" s="1305">
        <v>8.6</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omBK5ffVVV58wz5Mzf2PBNqvMePVzQ1kPK3N2+1zpF2WhrkMxBwSKqqivxxulasfqzmQAwSf8c+4hUgDPIYXg==" saltValue="pd+3mW1/Uf2llJp7fpFUa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PdBOEMXNviKLBHyfHcuFyhHg1MA7hSklhjOfjsUXxkeOJt8XVu7sOWFdh0dWkYpsIPGg+57a4/pMSSjYWXpLQ==" saltValue="Rn/4EGRA805UR74OQlOj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bh4uJB52I5l8XbwoAQJgZE4feYQtQNNdiBs+yUvOf/NbYKiIz3Rsymdo+Q6z3Ms3rHwdYQN51I8KR+yrpK0rw==" saltValue="3zaXloV9PovhQf3ERTKp0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556</v>
      </c>
      <c r="G2" s="156"/>
      <c r="H2" s="157"/>
    </row>
    <row r="3" spans="1:8" x14ac:dyDescent="0.15">
      <c r="A3" s="153" t="s">
        <v>549</v>
      </c>
      <c r="B3" s="158"/>
      <c r="C3" s="159"/>
      <c r="D3" s="160">
        <v>20888</v>
      </c>
      <c r="E3" s="161"/>
      <c r="F3" s="162">
        <v>119685</v>
      </c>
      <c r="G3" s="163"/>
      <c r="H3" s="164"/>
    </row>
    <row r="4" spans="1:8" x14ac:dyDescent="0.15">
      <c r="A4" s="165"/>
      <c r="B4" s="166"/>
      <c r="C4" s="167"/>
      <c r="D4" s="168">
        <v>17716</v>
      </c>
      <c r="E4" s="169"/>
      <c r="F4" s="170">
        <v>68464</v>
      </c>
      <c r="G4" s="171"/>
      <c r="H4" s="172"/>
    </row>
    <row r="5" spans="1:8" x14ac:dyDescent="0.15">
      <c r="A5" s="153" t="s">
        <v>551</v>
      </c>
      <c r="B5" s="158"/>
      <c r="C5" s="159"/>
      <c r="D5" s="160">
        <v>37087</v>
      </c>
      <c r="E5" s="161"/>
      <c r="F5" s="162">
        <v>109920</v>
      </c>
      <c r="G5" s="163"/>
      <c r="H5" s="164"/>
    </row>
    <row r="6" spans="1:8" x14ac:dyDescent="0.15">
      <c r="A6" s="165"/>
      <c r="B6" s="166"/>
      <c r="C6" s="167"/>
      <c r="D6" s="168">
        <v>21191</v>
      </c>
      <c r="E6" s="169"/>
      <c r="F6" s="170">
        <v>62739</v>
      </c>
      <c r="G6" s="171"/>
      <c r="H6" s="172"/>
    </row>
    <row r="7" spans="1:8" x14ac:dyDescent="0.15">
      <c r="A7" s="153" t="s">
        <v>552</v>
      </c>
      <c r="B7" s="158"/>
      <c r="C7" s="159"/>
      <c r="D7" s="160">
        <v>17388</v>
      </c>
      <c r="E7" s="161"/>
      <c r="F7" s="162">
        <v>119882</v>
      </c>
      <c r="G7" s="163"/>
      <c r="H7" s="164"/>
    </row>
    <row r="8" spans="1:8" x14ac:dyDescent="0.15">
      <c r="A8" s="165"/>
      <c r="B8" s="166"/>
      <c r="C8" s="167"/>
      <c r="D8" s="168">
        <v>8805</v>
      </c>
      <c r="E8" s="169"/>
      <c r="F8" s="170">
        <v>66481</v>
      </c>
      <c r="G8" s="171"/>
      <c r="H8" s="172"/>
    </row>
    <row r="9" spans="1:8" x14ac:dyDescent="0.15">
      <c r="A9" s="153" t="s">
        <v>553</v>
      </c>
      <c r="B9" s="158"/>
      <c r="C9" s="159"/>
      <c r="D9" s="160">
        <v>32662</v>
      </c>
      <c r="E9" s="161"/>
      <c r="F9" s="162">
        <v>116162</v>
      </c>
      <c r="G9" s="163"/>
      <c r="H9" s="164"/>
    </row>
    <row r="10" spans="1:8" x14ac:dyDescent="0.15">
      <c r="A10" s="165"/>
      <c r="B10" s="166"/>
      <c r="C10" s="167"/>
      <c r="D10" s="168">
        <v>23118</v>
      </c>
      <c r="E10" s="169"/>
      <c r="F10" s="170">
        <v>61562</v>
      </c>
      <c r="G10" s="171"/>
      <c r="H10" s="172"/>
    </row>
    <row r="11" spans="1:8" x14ac:dyDescent="0.15">
      <c r="A11" s="153" t="s">
        <v>554</v>
      </c>
      <c r="B11" s="158"/>
      <c r="C11" s="159"/>
      <c r="D11" s="160">
        <v>54170</v>
      </c>
      <c r="E11" s="161"/>
      <c r="F11" s="162">
        <v>121449</v>
      </c>
      <c r="G11" s="163"/>
      <c r="H11" s="164"/>
    </row>
    <row r="12" spans="1:8" x14ac:dyDescent="0.15">
      <c r="A12" s="165"/>
      <c r="B12" s="166"/>
      <c r="C12" s="173"/>
      <c r="D12" s="168">
        <v>9798</v>
      </c>
      <c r="E12" s="169"/>
      <c r="F12" s="170">
        <v>62922</v>
      </c>
      <c r="G12" s="171"/>
      <c r="H12" s="172"/>
    </row>
    <row r="13" spans="1:8" x14ac:dyDescent="0.15">
      <c r="A13" s="153"/>
      <c r="B13" s="158"/>
      <c r="C13" s="174"/>
      <c r="D13" s="175">
        <v>32439</v>
      </c>
      <c r="E13" s="176"/>
      <c r="F13" s="177">
        <v>117420</v>
      </c>
      <c r="G13" s="178"/>
      <c r="H13" s="164"/>
    </row>
    <row r="14" spans="1:8" x14ac:dyDescent="0.15">
      <c r="A14" s="165"/>
      <c r="B14" s="166"/>
      <c r="C14" s="167"/>
      <c r="D14" s="168">
        <v>16126</v>
      </c>
      <c r="E14" s="169"/>
      <c r="F14" s="170">
        <v>64434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5.49</v>
      </c>
      <c r="C19" s="179">
        <f>ROUND(VALUE(SUBSTITUTE(実質収支比率等に係る経年分析!G$48,"▲","-")),2)</f>
        <v>8.64</v>
      </c>
      <c r="D19" s="179">
        <f>ROUND(VALUE(SUBSTITUTE(実質収支比率等に係る経年分析!H$48,"▲","-")),2)</f>
        <v>7.62</v>
      </c>
      <c r="E19" s="179">
        <f>ROUND(VALUE(SUBSTITUTE(実質収支比率等に係る経年分析!I$48,"▲","-")),2)</f>
        <v>6.74</v>
      </c>
      <c r="F19" s="179">
        <f>ROUND(VALUE(SUBSTITUTE(実質収支比率等に係る経年分析!J$48,"▲","-")),2)</f>
        <v>9.01</v>
      </c>
    </row>
    <row r="20" spans="1:11" x14ac:dyDescent="0.15">
      <c r="A20" s="179" t="s">
        <v>55</v>
      </c>
      <c r="B20" s="179">
        <f>ROUND(VALUE(SUBSTITUTE(実質収支比率等に係る経年分析!F$47,"▲","-")),2)</f>
        <v>128.06</v>
      </c>
      <c r="C20" s="179">
        <f>ROUND(VALUE(SUBSTITUTE(実質収支比率等に係る経年分析!G$47,"▲","-")),2)</f>
        <v>146.47999999999999</v>
      </c>
      <c r="D20" s="179">
        <f>ROUND(VALUE(SUBSTITUTE(実質収支比率等に係る経年分析!H$47,"▲","-")),2)</f>
        <v>175.37</v>
      </c>
      <c r="E20" s="179">
        <f>ROUND(VALUE(SUBSTITUTE(実質収支比率等に係る経年分析!I$47,"▲","-")),2)</f>
        <v>44.39</v>
      </c>
      <c r="F20" s="179">
        <f>ROUND(VALUE(SUBSTITUTE(実質収支比率等に係る経年分析!J$47,"▲","-")),2)</f>
        <v>69.55</v>
      </c>
    </row>
    <row r="21" spans="1:11" x14ac:dyDescent="0.15">
      <c r="A21" s="179" t="s">
        <v>56</v>
      </c>
      <c r="B21" s="179">
        <f>IF(ISNUMBER(VALUE(SUBSTITUTE(実質収支比率等に係る経年分析!F$49,"▲","-"))),ROUND(VALUE(SUBSTITUTE(実質収支比率等に係る経年分析!F$49,"▲","-")),2),NA())</f>
        <v>11.65</v>
      </c>
      <c r="C21" s="179">
        <f>IF(ISNUMBER(VALUE(SUBSTITUTE(実質収支比率等に係る経年分析!G$49,"▲","-"))),ROUND(VALUE(SUBSTITUTE(実質収支比率等に係る経年分析!G$49,"▲","-")),2),NA())</f>
        <v>26.07</v>
      </c>
      <c r="D21" s="179">
        <f>IF(ISNUMBER(VALUE(SUBSTITUTE(実質収支比率等に係る経年分析!H$49,"▲","-"))),ROUND(VALUE(SUBSTITUTE(実質収支比率等に係る経年分析!H$49,"▲","-")),2),NA())</f>
        <v>37.93</v>
      </c>
      <c r="E21" s="179">
        <f>IF(ISNUMBER(VALUE(SUBSTITUTE(実質収支比率等に係る経年分析!I$49,"▲","-"))),ROUND(VALUE(SUBSTITUTE(実質収支比率等に係る経年分析!I$49,"▲","-")),2),NA())</f>
        <v>-102.28</v>
      </c>
      <c r="F21" s="179">
        <f>IF(ISNUMBER(VALUE(SUBSTITUTE(実質収支比率等に係る経年分析!J$49,"▲","-"))),ROUND(VALUE(SUBSTITUTE(実質収支比率等に係る経年分析!J$49,"▲","-")),2),NA())</f>
        <v>22.33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f>IF(ROUND(VALUE(SUBSTITUTE(連結実質赤字比率に係る赤字・黒字の構成分析!F$38,"▲", "-")), 2) &lt; 0, ABS(ROUND(VALUE(SUBSTITUTE(連結実質赤字比率に係る赤字・黒字の構成分析!F$38,"▲", "-")), 2)), NA())</f>
        <v>0.01</v>
      </c>
      <c r="C32" s="180" t="e">
        <f>IF(ROUND(VALUE(SUBSTITUTE(連結実質赤字比率に係る赤字・黒字の構成分析!F$38,"▲", "-")), 2) &gt;= 0, ABS(ROUND(VALUE(SUBSTITUTE(連結実質赤字比率に係る赤字・黒字の構成分析!F$38,"▲", "-")), 2)), NA())</f>
        <v>#N/A</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0.37</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0.46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0.44</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4.8099999999999996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5.63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5.41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5.19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7.65</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5.48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8.64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7.61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6.74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9.01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319</v>
      </c>
      <c r="E42" s="181"/>
      <c r="F42" s="181"/>
      <c r="G42" s="181">
        <f>'実質公債費比率（分子）の構造'!L$52</f>
        <v>319</v>
      </c>
      <c r="H42" s="181"/>
      <c r="I42" s="181"/>
      <c r="J42" s="181">
        <f>'実質公債費比率（分子）の構造'!M$52</f>
        <v>325</v>
      </c>
      <c r="K42" s="181"/>
      <c r="L42" s="181"/>
      <c r="M42" s="181">
        <f>'実質公債費比率（分子）の構造'!N$52</f>
        <v>317</v>
      </c>
      <c r="N42" s="181"/>
      <c r="O42" s="181"/>
      <c r="P42" s="181">
        <f>'実質公債費比率（分子）の構造'!O$52</f>
        <v>310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0</v>
      </c>
      <c r="C45" s="181"/>
      <c r="D45" s="181"/>
      <c r="E45" s="181">
        <f>'実質公債費比率（分子）の構造'!L$49</f>
        <v>0</v>
      </c>
      <c r="F45" s="181"/>
      <c r="G45" s="181"/>
      <c r="H45" s="181">
        <f>'実質公債費比率（分子）の構造'!M$49</f>
        <v>11</v>
      </c>
      <c r="I45" s="181"/>
      <c r="J45" s="181"/>
      <c r="K45" s="181">
        <f>'実質公債費比率（分子）の構造'!N$49</f>
        <v>17</v>
      </c>
      <c r="L45" s="181"/>
      <c r="M45" s="181"/>
      <c r="N45" s="181">
        <f>'実質公債費比率（分子）の構造'!O$49</f>
        <v>21</v>
      </c>
      <c r="O45" s="181"/>
      <c r="P45" s="181"/>
    </row>
    <row r="46" spans="1:16" x14ac:dyDescent="0.15">
      <c r="A46" s="181" t="s">
        <v>67</v>
      </c>
      <c r="B46" s="181">
        <f>'実質公債費比率（分子）の構造'!K$48</f>
        <v>414</v>
      </c>
      <c r="C46" s="181"/>
      <c r="D46" s="181"/>
      <c r="E46" s="181">
        <f>'実質公債費比率（分子）の構造'!L$48</f>
        <v>411</v>
      </c>
      <c r="F46" s="181"/>
      <c r="G46" s="181"/>
      <c r="H46" s="181">
        <f>'実質公債費比率（分子）の構造'!M$48</f>
        <v>405</v>
      </c>
      <c r="I46" s="181"/>
      <c r="J46" s="181"/>
      <c r="K46" s="181">
        <f>'実質公債費比率（分子）の構造'!N$48</f>
        <v>478</v>
      </c>
      <c r="L46" s="181"/>
      <c r="M46" s="181"/>
      <c r="N46" s="181">
        <f>'実質公債費比率（分子）の構造'!O$48</f>
        <v>481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313</v>
      </c>
      <c r="C49" s="181"/>
      <c r="D49" s="181"/>
      <c r="E49" s="181">
        <f>'実質公債費比率（分子）の構造'!L$45</f>
        <v>258</v>
      </c>
      <c r="F49" s="181"/>
      <c r="G49" s="181"/>
      <c r="H49" s="181">
        <f>'実質公債費比率（分子）の構造'!M$45</f>
        <v>181</v>
      </c>
      <c r="I49" s="181"/>
      <c r="J49" s="181"/>
      <c r="K49" s="181">
        <f>'実質公債費比率（分子）の構造'!N$45</f>
        <v>109</v>
      </c>
      <c r="L49" s="181"/>
      <c r="M49" s="181"/>
      <c r="N49" s="181">
        <f>'実質公債費比率（分子）の構造'!O$45</f>
        <v>78</v>
      </c>
      <c r="O49" s="181"/>
      <c r="P49" s="181"/>
    </row>
    <row r="50" spans="1:16" x14ac:dyDescent="0.15">
      <c r="A50" s="181" t="s">
        <v>71</v>
      </c>
      <c r="B50" s="181" t="e">
        <f>NA()</f>
        <v>#N/A</v>
      </c>
      <c r="C50" s="181">
        <f>IF(ISNUMBER('実質公債費比率（分子）の構造'!K$53),'実質公債費比率（分子）の構造'!K$53,NA())</f>
        <v>408</v>
      </c>
      <c r="D50" s="181" t="e">
        <f>NA()</f>
        <v>#N/A</v>
      </c>
      <c r="E50" s="181" t="e">
        <f>NA()</f>
        <v>#N/A</v>
      </c>
      <c r="F50" s="181">
        <f>IF(ISNUMBER('実質公債費比率（分子）の構造'!L$53),'実質公債費比率（分子）の構造'!L$53,NA())</f>
        <v>350</v>
      </c>
      <c r="G50" s="181" t="e">
        <f>NA()</f>
        <v>#N/A</v>
      </c>
      <c r="H50" s="181" t="e">
        <f>NA()</f>
        <v>#N/A</v>
      </c>
      <c r="I50" s="181">
        <f>IF(ISNUMBER('実質公債費比率（分子）の構造'!M$53),'実質公債費比率（分子）の構造'!M$53,NA())</f>
        <v>272</v>
      </c>
      <c r="J50" s="181" t="e">
        <f>NA()</f>
        <v>#N/A</v>
      </c>
      <c r="K50" s="181" t="e">
        <f>NA()</f>
        <v>#N/A</v>
      </c>
      <c r="L50" s="181">
        <f>IF(ISNUMBER('実質公債費比率（分子）の構造'!N$53),'実質公債費比率（分子）の構造'!N$53,NA())</f>
        <v>287</v>
      </c>
      <c r="M50" s="181" t="e">
        <f>NA()</f>
        <v>#N/A</v>
      </c>
      <c r="N50" s="181" t="e">
        <f>NA()</f>
        <v>#N/A</v>
      </c>
      <c r="O50" s="181">
        <f>IF(ISNUMBER('実質公債費比率（分子）の構造'!O$53),'実質公債費比率（分子）の構造'!O$53,NA())</f>
        <v>270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3176</v>
      </c>
      <c r="E56" s="180"/>
      <c r="F56" s="180"/>
      <c r="G56" s="180">
        <f>'将来負担比率（分子）の構造'!J$52</f>
        <v>2909</v>
      </c>
      <c r="H56" s="180"/>
      <c r="I56" s="180"/>
      <c r="J56" s="180">
        <f>'将来負担比率（分子）の構造'!K$52</f>
        <v>2693</v>
      </c>
      <c r="K56" s="180"/>
      <c r="L56" s="180"/>
      <c r="M56" s="180">
        <f>'将来負担比率（分子）の構造'!L$52</f>
        <v>2450</v>
      </c>
      <c r="N56" s="180"/>
      <c r="O56" s="180"/>
      <c r="P56" s="180">
        <f>'将来負担比率（分子）の構造'!M$52</f>
        <v>2182</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5824</v>
      </c>
      <c r="E58" s="180"/>
      <c r="F58" s="180"/>
      <c r="G58" s="180">
        <f>'将来負担比率（分子）の構造'!J$50</f>
        <v>5867</v>
      </c>
      <c r="H58" s="180"/>
      <c r="I58" s="180"/>
      <c r="J58" s="180">
        <f>'将来負担比率（分子）の構造'!K$50</f>
        <v>7405</v>
      </c>
      <c r="K58" s="180"/>
      <c r="L58" s="180"/>
      <c r="M58" s="180">
        <f>'将来負担比率（分子）の構造'!L$50</f>
        <v>7895</v>
      </c>
      <c r="N58" s="180"/>
      <c r="O58" s="180"/>
      <c r="P58" s="180">
        <f>'将来負担比率（分子）の構造'!M$50</f>
        <v>8883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955</v>
      </c>
      <c r="C62" s="180"/>
      <c r="D62" s="180"/>
      <c r="E62" s="180">
        <f>'将来負担比率（分子）の構造'!J$45</f>
        <v>1034</v>
      </c>
      <c r="F62" s="180"/>
      <c r="G62" s="180"/>
      <c r="H62" s="180">
        <f>'将来負担比率（分子）の構造'!K$45</f>
        <v>1110</v>
      </c>
      <c r="I62" s="180"/>
      <c r="J62" s="180"/>
      <c r="K62" s="180">
        <f>'将来負担比率（分子）の構造'!L$45</f>
        <v>1111</v>
      </c>
      <c r="L62" s="180"/>
      <c r="M62" s="180"/>
      <c r="N62" s="180">
        <f>'将来負担比率（分子）の構造'!M$45</f>
        <v>1099</v>
      </c>
      <c r="O62" s="180"/>
      <c r="P62" s="180"/>
    </row>
    <row r="63" spans="1:16" x14ac:dyDescent="0.15">
      <c r="A63" s="180" t="s">
        <v>34</v>
      </c>
      <c r="B63" s="180">
        <f>'将来負担比率（分子）の構造'!I$44</f>
        <v>56</v>
      </c>
      <c r="C63" s="180"/>
      <c r="D63" s="180"/>
      <c r="E63" s="180">
        <f>'将来負担比率（分子）の構造'!J$44</f>
        <v>112</v>
      </c>
      <c r="F63" s="180"/>
      <c r="G63" s="180"/>
      <c r="H63" s="180">
        <f>'将来負担比率（分子）の構造'!K$44</f>
        <v>136</v>
      </c>
      <c r="I63" s="180"/>
      <c r="J63" s="180"/>
      <c r="K63" s="180">
        <f>'将来負担比率（分子）の構造'!L$44</f>
        <v>164</v>
      </c>
      <c r="L63" s="180"/>
      <c r="M63" s="180"/>
      <c r="N63" s="180">
        <f>'将来負担比率（分子）の構造'!M$44</f>
        <v>162</v>
      </c>
      <c r="O63" s="180"/>
      <c r="P63" s="180"/>
    </row>
    <row r="64" spans="1:16" x14ac:dyDescent="0.15">
      <c r="A64" s="180" t="s">
        <v>33</v>
      </c>
      <c r="B64" s="180">
        <f>'将来負担比率（分子）の構造'!I$43</f>
        <v>3510</v>
      </c>
      <c r="C64" s="180"/>
      <c r="D64" s="180"/>
      <c r="E64" s="180">
        <f>'将来負担比率（分子）の構造'!J$43</f>
        <v>3209</v>
      </c>
      <c r="F64" s="180"/>
      <c r="G64" s="180"/>
      <c r="H64" s="180">
        <f>'将来負担比率（分子）の構造'!K$43</f>
        <v>2899</v>
      </c>
      <c r="I64" s="180"/>
      <c r="J64" s="180"/>
      <c r="K64" s="180">
        <f>'将来負担比率（分子）の構造'!L$43</f>
        <v>2619</v>
      </c>
      <c r="L64" s="180"/>
      <c r="M64" s="180"/>
      <c r="N64" s="180">
        <f>'将来負担比率（分子）の構造'!M$43</f>
        <v>2321</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1465</v>
      </c>
      <c r="C66" s="180"/>
      <c r="D66" s="180"/>
      <c r="E66" s="180">
        <f>'将来負担比率（分子）の構造'!J$41</f>
        <v>765</v>
      </c>
      <c r="F66" s="180"/>
      <c r="G66" s="180"/>
      <c r="H66" s="180">
        <f>'将来負担比率（分子）の構造'!K$41</f>
        <v>596</v>
      </c>
      <c r="I66" s="180"/>
      <c r="J66" s="180"/>
      <c r="K66" s="180">
        <f>'将来負担比率（分子）の構造'!L$41</f>
        <v>497</v>
      </c>
      <c r="L66" s="180"/>
      <c r="M66" s="180"/>
      <c r="N66" s="180">
        <f>'将来負担比率（分子）の構造'!M$41</f>
        <v>427</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6873</v>
      </c>
      <c r="C72" s="184">
        <f>基金残高に係る経年分析!G55</f>
        <v>2075</v>
      </c>
      <c r="D72" s="184">
        <f>基金残高に係る経年分析!H55</f>
        <v>2957</v>
      </c>
    </row>
    <row r="73" spans="1:16" x14ac:dyDescent="0.15">
      <c r="A73" s="183" t="s">
        <v>78</v>
      </c>
      <c r="B73" s="184" t="str">
        <f>基金残高に係る経年分析!F56</f>
        <v>-</v>
      </c>
      <c r="C73" s="184" t="str">
        <f>基金残高に係る経年分析!G56</f>
        <v>-</v>
      </c>
      <c r="D73" s="184" t="str">
        <f>基金残高に係る経年分析!H56</f>
        <v>-</v>
      </c>
    </row>
    <row r="74" spans="1:16" x14ac:dyDescent="0.15">
      <c r="A74" s="183" t="s">
        <v>79</v>
      </c>
      <c r="B74" s="184">
        <f>基金残高に係る経年分析!F57</f>
        <v>532</v>
      </c>
      <c r="C74" s="184">
        <f>基金残高に係る経年分析!G57</f>
        <v>5786</v>
      </c>
      <c r="D74" s="184">
        <f>基金残高に係る経年分析!H57</f>
        <v>5846</v>
      </c>
    </row>
  </sheetData>
  <sheetProtection algorithmName="SHA-512" hashValue="13uCRV/pkbTBKxcsgezqBLBucL5wCH5E2Vsx/kS7DjUmJEVr9/2G82fOass7e8GdkCb2XChBwl9CfhvaeC6HJQ==" saltValue="LTLpnD4BoX1KjB+173so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216</v>
      </c>
      <c r="DI1" s="656"/>
      <c r="DJ1" s="656"/>
      <c r="DK1" s="656"/>
      <c r="DL1" s="656"/>
      <c r="DM1" s="656"/>
      <c r="DN1" s="657"/>
      <c r="DO1" s="225"/>
      <c r="DP1" s="655" t="s">
        <v>217</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219</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220</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221</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222</v>
      </c>
      <c r="S4" s="659"/>
      <c r="T4" s="659"/>
      <c r="U4" s="659"/>
      <c r="V4" s="659"/>
      <c r="W4" s="659"/>
      <c r="X4" s="659"/>
      <c r="Y4" s="660"/>
      <c r="Z4" s="658" t="s">
        <v>223</v>
      </c>
      <c r="AA4" s="659"/>
      <c r="AB4" s="659"/>
      <c r="AC4" s="660"/>
      <c r="AD4" s="658" t="s">
        <v>224</v>
      </c>
      <c r="AE4" s="659"/>
      <c r="AF4" s="659"/>
      <c r="AG4" s="659"/>
      <c r="AH4" s="659"/>
      <c r="AI4" s="659"/>
      <c r="AJ4" s="659"/>
      <c r="AK4" s="660"/>
      <c r="AL4" s="658" t="s">
        <v>223</v>
      </c>
      <c r="AM4" s="659"/>
      <c r="AN4" s="659"/>
      <c r="AO4" s="660"/>
      <c r="AP4" s="664" t="s">
        <v>225</v>
      </c>
      <c r="AQ4" s="664"/>
      <c r="AR4" s="664"/>
      <c r="AS4" s="664"/>
      <c r="AT4" s="664"/>
      <c r="AU4" s="664"/>
      <c r="AV4" s="664"/>
      <c r="AW4" s="664"/>
      <c r="AX4" s="664"/>
      <c r="AY4" s="664"/>
      <c r="AZ4" s="664"/>
      <c r="BA4" s="664"/>
      <c r="BB4" s="664"/>
      <c r="BC4" s="664"/>
      <c r="BD4" s="664"/>
      <c r="BE4" s="664"/>
      <c r="BF4" s="664"/>
      <c r="BG4" s="664" t="s">
        <v>226</v>
      </c>
      <c r="BH4" s="664"/>
      <c r="BI4" s="664"/>
      <c r="BJ4" s="664"/>
      <c r="BK4" s="664"/>
      <c r="BL4" s="664"/>
      <c r="BM4" s="664"/>
      <c r="BN4" s="664"/>
      <c r="BO4" s="664" t="s">
        <v>223</v>
      </c>
      <c r="BP4" s="664"/>
      <c r="BQ4" s="664"/>
      <c r="BR4" s="664"/>
      <c r="BS4" s="664" t="s">
        <v>227</v>
      </c>
      <c r="BT4" s="664"/>
      <c r="BU4" s="664"/>
      <c r="BV4" s="664"/>
      <c r="BW4" s="664"/>
      <c r="BX4" s="664"/>
      <c r="BY4" s="664"/>
      <c r="BZ4" s="664"/>
      <c r="CA4" s="664"/>
      <c r="CB4" s="664"/>
      <c r="CD4" s="661" t="s">
        <v>228</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229</v>
      </c>
      <c r="C5" s="666"/>
      <c r="D5" s="666"/>
      <c r="E5" s="666"/>
      <c r="F5" s="666"/>
      <c r="G5" s="666"/>
      <c r="H5" s="666"/>
      <c r="I5" s="666"/>
      <c r="J5" s="666"/>
      <c r="K5" s="666"/>
      <c r="L5" s="666"/>
      <c r="M5" s="666"/>
      <c r="N5" s="666"/>
      <c r="O5" s="666"/>
      <c r="P5" s="666"/>
      <c r="Q5" s="667"/>
      <c r="R5" s="668">
        <v>4420517</v>
      </c>
      <c r="S5" s="669"/>
      <c r="T5" s="669"/>
      <c r="U5" s="669"/>
      <c r="V5" s="669"/>
      <c r="W5" s="669"/>
      <c r="X5" s="669"/>
      <c r="Y5" s="670"/>
      <c r="Z5" s="671">
        <v>75</v>
      </c>
      <c r="AA5" s="671"/>
      <c r="AB5" s="671"/>
      <c r="AC5" s="671"/>
      <c r="AD5" s="672">
        <v>4420517</v>
      </c>
      <c r="AE5" s="672"/>
      <c r="AF5" s="672"/>
      <c r="AG5" s="672"/>
      <c r="AH5" s="672"/>
      <c r="AI5" s="672"/>
      <c r="AJ5" s="672"/>
      <c r="AK5" s="672"/>
      <c r="AL5" s="673">
        <v>94</v>
      </c>
      <c r="AM5" s="674"/>
      <c r="AN5" s="674"/>
      <c r="AO5" s="675"/>
      <c r="AP5" s="665" t="s">
        <v>230</v>
      </c>
      <c r="AQ5" s="666"/>
      <c r="AR5" s="666"/>
      <c r="AS5" s="666"/>
      <c r="AT5" s="666"/>
      <c r="AU5" s="666"/>
      <c r="AV5" s="666"/>
      <c r="AW5" s="666"/>
      <c r="AX5" s="666"/>
      <c r="AY5" s="666"/>
      <c r="AZ5" s="666"/>
      <c r="BA5" s="666"/>
      <c r="BB5" s="666"/>
      <c r="BC5" s="666"/>
      <c r="BD5" s="666"/>
      <c r="BE5" s="666"/>
      <c r="BF5" s="667"/>
      <c r="BG5" s="679">
        <v>4420517</v>
      </c>
      <c r="BH5" s="680"/>
      <c r="BI5" s="680"/>
      <c r="BJ5" s="680"/>
      <c r="BK5" s="680"/>
      <c r="BL5" s="680"/>
      <c r="BM5" s="680"/>
      <c r="BN5" s="681"/>
      <c r="BO5" s="682">
        <v>100</v>
      </c>
      <c r="BP5" s="682"/>
      <c r="BQ5" s="682"/>
      <c r="BR5" s="682"/>
      <c r="BS5" s="683" t="s">
        <v>231</v>
      </c>
      <c r="BT5" s="683"/>
      <c r="BU5" s="683"/>
      <c r="BV5" s="683"/>
      <c r="BW5" s="683"/>
      <c r="BX5" s="683"/>
      <c r="BY5" s="683"/>
      <c r="BZ5" s="683"/>
      <c r="CA5" s="683"/>
      <c r="CB5" s="687"/>
      <c r="CD5" s="661" t="s">
        <v>225</v>
      </c>
      <c r="CE5" s="662"/>
      <c r="CF5" s="662"/>
      <c r="CG5" s="662"/>
      <c r="CH5" s="662"/>
      <c r="CI5" s="662"/>
      <c r="CJ5" s="662"/>
      <c r="CK5" s="662"/>
      <c r="CL5" s="662"/>
      <c r="CM5" s="662"/>
      <c r="CN5" s="662"/>
      <c r="CO5" s="662"/>
      <c r="CP5" s="662"/>
      <c r="CQ5" s="663"/>
      <c r="CR5" s="661" t="s">
        <v>232</v>
      </c>
      <c r="CS5" s="662"/>
      <c r="CT5" s="662"/>
      <c r="CU5" s="662"/>
      <c r="CV5" s="662"/>
      <c r="CW5" s="662"/>
      <c r="CX5" s="662"/>
      <c r="CY5" s="663"/>
      <c r="CZ5" s="661" t="s">
        <v>223</v>
      </c>
      <c r="DA5" s="662"/>
      <c r="DB5" s="662"/>
      <c r="DC5" s="663"/>
      <c r="DD5" s="661" t="s">
        <v>233</v>
      </c>
      <c r="DE5" s="662"/>
      <c r="DF5" s="662"/>
      <c r="DG5" s="662"/>
      <c r="DH5" s="662"/>
      <c r="DI5" s="662"/>
      <c r="DJ5" s="662"/>
      <c r="DK5" s="662"/>
      <c r="DL5" s="662"/>
      <c r="DM5" s="662"/>
      <c r="DN5" s="662"/>
      <c r="DO5" s="662"/>
      <c r="DP5" s="663"/>
      <c r="DQ5" s="661" t="s">
        <v>234</v>
      </c>
      <c r="DR5" s="662"/>
      <c r="DS5" s="662"/>
      <c r="DT5" s="662"/>
      <c r="DU5" s="662"/>
      <c r="DV5" s="662"/>
      <c r="DW5" s="662"/>
      <c r="DX5" s="662"/>
      <c r="DY5" s="662"/>
      <c r="DZ5" s="662"/>
      <c r="EA5" s="662"/>
      <c r="EB5" s="662"/>
      <c r="EC5" s="663"/>
    </row>
    <row r="6" spans="2:143" ht="11.25" customHeight="1" x14ac:dyDescent="0.15">
      <c r="B6" s="676" t="s">
        <v>235</v>
      </c>
      <c r="C6" s="677"/>
      <c r="D6" s="677"/>
      <c r="E6" s="677"/>
      <c r="F6" s="677"/>
      <c r="G6" s="677"/>
      <c r="H6" s="677"/>
      <c r="I6" s="677"/>
      <c r="J6" s="677"/>
      <c r="K6" s="677"/>
      <c r="L6" s="677"/>
      <c r="M6" s="677"/>
      <c r="N6" s="677"/>
      <c r="O6" s="677"/>
      <c r="P6" s="677"/>
      <c r="Q6" s="678"/>
      <c r="R6" s="679">
        <v>61121</v>
      </c>
      <c r="S6" s="680"/>
      <c r="T6" s="680"/>
      <c r="U6" s="680"/>
      <c r="V6" s="680"/>
      <c r="W6" s="680"/>
      <c r="X6" s="680"/>
      <c r="Y6" s="681"/>
      <c r="Z6" s="682">
        <v>1</v>
      </c>
      <c r="AA6" s="682"/>
      <c r="AB6" s="682"/>
      <c r="AC6" s="682"/>
      <c r="AD6" s="683">
        <v>61121</v>
      </c>
      <c r="AE6" s="683"/>
      <c r="AF6" s="683"/>
      <c r="AG6" s="683"/>
      <c r="AH6" s="683"/>
      <c r="AI6" s="683"/>
      <c r="AJ6" s="683"/>
      <c r="AK6" s="683"/>
      <c r="AL6" s="684">
        <v>1.3</v>
      </c>
      <c r="AM6" s="685"/>
      <c r="AN6" s="685"/>
      <c r="AO6" s="686"/>
      <c r="AP6" s="676" t="s">
        <v>236</v>
      </c>
      <c r="AQ6" s="677"/>
      <c r="AR6" s="677"/>
      <c r="AS6" s="677"/>
      <c r="AT6" s="677"/>
      <c r="AU6" s="677"/>
      <c r="AV6" s="677"/>
      <c r="AW6" s="677"/>
      <c r="AX6" s="677"/>
      <c r="AY6" s="677"/>
      <c r="AZ6" s="677"/>
      <c r="BA6" s="677"/>
      <c r="BB6" s="677"/>
      <c r="BC6" s="677"/>
      <c r="BD6" s="677"/>
      <c r="BE6" s="677"/>
      <c r="BF6" s="678"/>
      <c r="BG6" s="679">
        <v>4420517</v>
      </c>
      <c r="BH6" s="680"/>
      <c r="BI6" s="680"/>
      <c r="BJ6" s="680"/>
      <c r="BK6" s="680"/>
      <c r="BL6" s="680"/>
      <c r="BM6" s="680"/>
      <c r="BN6" s="681"/>
      <c r="BO6" s="682">
        <v>100</v>
      </c>
      <c r="BP6" s="682"/>
      <c r="BQ6" s="682"/>
      <c r="BR6" s="682"/>
      <c r="BS6" s="683" t="s">
        <v>181</v>
      </c>
      <c r="BT6" s="683"/>
      <c r="BU6" s="683"/>
      <c r="BV6" s="683"/>
      <c r="BW6" s="683"/>
      <c r="BX6" s="683"/>
      <c r="BY6" s="683"/>
      <c r="BZ6" s="683"/>
      <c r="CA6" s="683"/>
      <c r="CB6" s="687"/>
      <c r="CD6" s="690" t="s">
        <v>237</v>
      </c>
      <c r="CE6" s="691"/>
      <c r="CF6" s="691"/>
      <c r="CG6" s="691"/>
      <c r="CH6" s="691"/>
      <c r="CI6" s="691"/>
      <c r="CJ6" s="691"/>
      <c r="CK6" s="691"/>
      <c r="CL6" s="691"/>
      <c r="CM6" s="691"/>
      <c r="CN6" s="691"/>
      <c r="CO6" s="691"/>
      <c r="CP6" s="691"/>
      <c r="CQ6" s="692"/>
      <c r="CR6" s="679">
        <v>84400</v>
      </c>
      <c r="CS6" s="680"/>
      <c r="CT6" s="680"/>
      <c r="CU6" s="680"/>
      <c r="CV6" s="680"/>
      <c r="CW6" s="680"/>
      <c r="CX6" s="680"/>
      <c r="CY6" s="681"/>
      <c r="CZ6" s="673">
        <v>1.5</v>
      </c>
      <c r="DA6" s="674"/>
      <c r="DB6" s="674"/>
      <c r="DC6" s="693"/>
      <c r="DD6" s="688" t="s">
        <v>130</v>
      </c>
      <c r="DE6" s="680"/>
      <c r="DF6" s="680"/>
      <c r="DG6" s="680"/>
      <c r="DH6" s="680"/>
      <c r="DI6" s="680"/>
      <c r="DJ6" s="680"/>
      <c r="DK6" s="680"/>
      <c r="DL6" s="680"/>
      <c r="DM6" s="680"/>
      <c r="DN6" s="680"/>
      <c r="DO6" s="680"/>
      <c r="DP6" s="681"/>
      <c r="DQ6" s="688">
        <v>84391</v>
      </c>
      <c r="DR6" s="680"/>
      <c r="DS6" s="680"/>
      <c r="DT6" s="680"/>
      <c r="DU6" s="680"/>
      <c r="DV6" s="680"/>
      <c r="DW6" s="680"/>
      <c r="DX6" s="680"/>
      <c r="DY6" s="680"/>
      <c r="DZ6" s="680"/>
      <c r="EA6" s="680"/>
      <c r="EB6" s="680"/>
      <c r="EC6" s="689"/>
    </row>
    <row r="7" spans="2:143" ht="11.25" customHeight="1" x14ac:dyDescent="0.15">
      <c r="B7" s="676" t="s">
        <v>238</v>
      </c>
      <c r="C7" s="677"/>
      <c r="D7" s="677"/>
      <c r="E7" s="677"/>
      <c r="F7" s="677"/>
      <c r="G7" s="677"/>
      <c r="H7" s="677"/>
      <c r="I7" s="677"/>
      <c r="J7" s="677"/>
      <c r="K7" s="677"/>
      <c r="L7" s="677"/>
      <c r="M7" s="677"/>
      <c r="N7" s="677"/>
      <c r="O7" s="677"/>
      <c r="P7" s="677"/>
      <c r="Q7" s="678"/>
      <c r="R7" s="679">
        <v>2356</v>
      </c>
      <c r="S7" s="680"/>
      <c r="T7" s="680"/>
      <c r="U7" s="680"/>
      <c r="V7" s="680"/>
      <c r="W7" s="680"/>
      <c r="X7" s="680"/>
      <c r="Y7" s="681"/>
      <c r="Z7" s="682">
        <v>0</v>
      </c>
      <c r="AA7" s="682"/>
      <c r="AB7" s="682"/>
      <c r="AC7" s="682"/>
      <c r="AD7" s="683">
        <v>2356</v>
      </c>
      <c r="AE7" s="683"/>
      <c r="AF7" s="683"/>
      <c r="AG7" s="683"/>
      <c r="AH7" s="683"/>
      <c r="AI7" s="683"/>
      <c r="AJ7" s="683"/>
      <c r="AK7" s="683"/>
      <c r="AL7" s="684">
        <v>0.1</v>
      </c>
      <c r="AM7" s="685"/>
      <c r="AN7" s="685"/>
      <c r="AO7" s="686"/>
      <c r="AP7" s="676" t="s">
        <v>239</v>
      </c>
      <c r="AQ7" s="677"/>
      <c r="AR7" s="677"/>
      <c r="AS7" s="677"/>
      <c r="AT7" s="677"/>
      <c r="AU7" s="677"/>
      <c r="AV7" s="677"/>
      <c r="AW7" s="677"/>
      <c r="AX7" s="677"/>
      <c r="AY7" s="677"/>
      <c r="AZ7" s="677"/>
      <c r="BA7" s="677"/>
      <c r="BB7" s="677"/>
      <c r="BC7" s="677"/>
      <c r="BD7" s="677"/>
      <c r="BE7" s="677"/>
      <c r="BF7" s="678"/>
      <c r="BG7" s="679">
        <v>1154041</v>
      </c>
      <c r="BH7" s="680"/>
      <c r="BI7" s="680"/>
      <c r="BJ7" s="680"/>
      <c r="BK7" s="680"/>
      <c r="BL7" s="680"/>
      <c r="BM7" s="680"/>
      <c r="BN7" s="681"/>
      <c r="BO7" s="682">
        <v>26.1</v>
      </c>
      <c r="BP7" s="682"/>
      <c r="BQ7" s="682"/>
      <c r="BR7" s="682"/>
      <c r="BS7" s="683" t="s">
        <v>181</v>
      </c>
      <c r="BT7" s="683"/>
      <c r="BU7" s="683"/>
      <c r="BV7" s="683"/>
      <c r="BW7" s="683"/>
      <c r="BX7" s="683"/>
      <c r="BY7" s="683"/>
      <c r="BZ7" s="683"/>
      <c r="CA7" s="683"/>
      <c r="CB7" s="687"/>
      <c r="CD7" s="694" t="s">
        <v>240</v>
      </c>
      <c r="CE7" s="695"/>
      <c r="CF7" s="695"/>
      <c r="CG7" s="695"/>
      <c r="CH7" s="695"/>
      <c r="CI7" s="695"/>
      <c r="CJ7" s="695"/>
      <c r="CK7" s="695"/>
      <c r="CL7" s="695"/>
      <c r="CM7" s="695"/>
      <c r="CN7" s="695"/>
      <c r="CO7" s="695"/>
      <c r="CP7" s="695"/>
      <c r="CQ7" s="696"/>
      <c r="CR7" s="679">
        <v>1467473</v>
      </c>
      <c r="CS7" s="680"/>
      <c r="CT7" s="680"/>
      <c r="CU7" s="680"/>
      <c r="CV7" s="680"/>
      <c r="CW7" s="680"/>
      <c r="CX7" s="680"/>
      <c r="CY7" s="681"/>
      <c r="CZ7" s="682">
        <v>26.6</v>
      </c>
      <c r="DA7" s="682"/>
      <c r="DB7" s="682"/>
      <c r="DC7" s="682"/>
      <c r="DD7" s="688">
        <v>6490</v>
      </c>
      <c r="DE7" s="680"/>
      <c r="DF7" s="680"/>
      <c r="DG7" s="680"/>
      <c r="DH7" s="680"/>
      <c r="DI7" s="680"/>
      <c r="DJ7" s="680"/>
      <c r="DK7" s="680"/>
      <c r="DL7" s="680"/>
      <c r="DM7" s="680"/>
      <c r="DN7" s="680"/>
      <c r="DO7" s="680"/>
      <c r="DP7" s="681"/>
      <c r="DQ7" s="688">
        <v>1429731</v>
      </c>
      <c r="DR7" s="680"/>
      <c r="DS7" s="680"/>
      <c r="DT7" s="680"/>
      <c r="DU7" s="680"/>
      <c r="DV7" s="680"/>
      <c r="DW7" s="680"/>
      <c r="DX7" s="680"/>
      <c r="DY7" s="680"/>
      <c r="DZ7" s="680"/>
      <c r="EA7" s="680"/>
      <c r="EB7" s="680"/>
      <c r="EC7" s="689"/>
    </row>
    <row r="8" spans="2:143" ht="11.25" customHeight="1" x14ac:dyDescent="0.15">
      <c r="B8" s="676" t="s">
        <v>241</v>
      </c>
      <c r="C8" s="677"/>
      <c r="D8" s="677"/>
      <c r="E8" s="677"/>
      <c r="F8" s="677"/>
      <c r="G8" s="677"/>
      <c r="H8" s="677"/>
      <c r="I8" s="677"/>
      <c r="J8" s="677"/>
      <c r="K8" s="677"/>
      <c r="L8" s="677"/>
      <c r="M8" s="677"/>
      <c r="N8" s="677"/>
      <c r="O8" s="677"/>
      <c r="P8" s="677"/>
      <c r="Q8" s="678"/>
      <c r="R8" s="679">
        <v>5622</v>
      </c>
      <c r="S8" s="680"/>
      <c r="T8" s="680"/>
      <c r="U8" s="680"/>
      <c r="V8" s="680"/>
      <c r="W8" s="680"/>
      <c r="X8" s="680"/>
      <c r="Y8" s="681"/>
      <c r="Z8" s="682">
        <v>0.1</v>
      </c>
      <c r="AA8" s="682"/>
      <c r="AB8" s="682"/>
      <c r="AC8" s="682"/>
      <c r="AD8" s="683">
        <v>5622</v>
      </c>
      <c r="AE8" s="683"/>
      <c r="AF8" s="683"/>
      <c r="AG8" s="683"/>
      <c r="AH8" s="683"/>
      <c r="AI8" s="683"/>
      <c r="AJ8" s="683"/>
      <c r="AK8" s="683"/>
      <c r="AL8" s="684">
        <v>0.1</v>
      </c>
      <c r="AM8" s="685"/>
      <c r="AN8" s="685"/>
      <c r="AO8" s="686"/>
      <c r="AP8" s="676" t="s">
        <v>242</v>
      </c>
      <c r="AQ8" s="677"/>
      <c r="AR8" s="677"/>
      <c r="AS8" s="677"/>
      <c r="AT8" s="677"/>
      <c r="AU8" s="677"/>
      <c r="AV8" s="677"/>
      <c r="AW8" s="677"/>
      <c r="AX8" s="677"/>
      <c r="AY8" s="677"/>
      <c r="AZ8" s="677"/>
      <c r="BA8" s="677"/>
      <c r="BB8" s="677"/>
      <c r="BC8" s="677"/>
      <c r="BD8" s="677"/>
      <c r="BE8" s="677"/>
      <c r="BF8" s="678"/>
      <c r="BG8" s="679">
        <v>13088</v>
      </c>
      <c r="BH8" s="680"/>
      <c r="BI8" s="680"/>
      <c r="BJ8" s="680"/>
      <c r="BK8" s="680"/>
      <c r="BL8" s="680"/>
      <c r="BM8" s="680"/>
      <c r="BN8" s="681"/>
      <c r="BO8" s="682">
        <v>0.3</v>
      </c>
      <c r="BP8" s="682"/>
      <c r="BQ8" s="682"/>
      <c r="BR8" s="682"/>
      <c r="BS8" s="688" t="s">
        <v>130</v>
      </c>
      <c r="BT8" s="680"/>
      <c r="BU8" s="680"/>
      <c r="BV8" s="680"/>
      <c r="BW8" s="680"/>
      <c r="BX8" s="680"/>
      <c r="BY8" s="680"/>
      <c r="BZ8" s="680"/>
      <c r="CA8" s="680"/>
      <c r="CB8" s="689"/>
      <c r="CD8" s="694" t="s">
        <v>243</v>
      </c>
      <c r="CE8" s="695"/>
      <c r="CF8" s="695"/>
      <c r="CG8" s="695"/>
      <c r="CH8" s="695"/>
      <c r="CI8" s="695"/>
      <c r="CJ8" s="695"/>
      <c r="CK8" s="695"/>
      <c r="CL8" s="695"/>
      <c r="CM8" s="695"/>
      <c r="CN8" s="695"/>
      <c r="CO8" s="695"/>
      <c r="CP8" s="695"/>
      <c r="CQ8" s="696"/>
      <c r="CR8" s="679">
        <v>1306336</v>
      </c>
      <c r="CS8" s="680"/>
      <c r="CT8" s="680"/>
      <c r="CU8" s="680"/>
      <c r="CV8" s="680"/>
      <c r="CW8" s="680"/>
      <c r="CX8" s="680"/>
      <c r="CY8" s="681"/>
      <c r="CZ8" s="682">
        <v>23.7</v>
      </c>
      <c r="DA8" s="682"/>
      <c r="DB8" s="682"/>
      <c r="DC8" s="682"/>
      <c r="DD8" s="688">
        <v>3445</v>
      </c>
      <c r="DE8" s="680"/>
      <c r="DF8" s="680"/>
      <c r="DG8" s="680"/>
      <c r="DH8" s="680"/>
      <c r="DI8" s="680"/>
      <c r="DJ8" s="680"/>
      <c r="DK8" s="680"/>
      <c r="DL8" s="680"/>
      <c r="DM8" s="680"/>
      <c r="DN8" s="680"/>
      <c r="DO8" s="680"/>
      <c r="DP8" s="681"/>
      <c r="DQ8" s="688">
        <v>853580</v>
      </c>
      <c r="DR8" s="680"/>
      <c r="DS8" s="680"/>
      <c r="DT8" s="680"/>
      <c r="DU8" s="680"/>
      <c r="DV8" s="680"/>
      <c r="DW8" s="680"/>
      <c r="DX8" s="680"/>
      <c r="DY8" s="680"/>
      <c r="DZ8" s="680"/>
      <c r="EA8" s="680"/>
      <c r="EB8" s="680"/>
      <c r="EC8" s="689"/>
    </row>
    <row r="9" spans="2:143" ht="11.25" customHeight="1" x14ac:dyDescent="0.15">
      <c r="B9" s="676" t="s">
        <v>244</v>
      </c>
      <c r="C9" s="677"/>
      <c r="D9" s="677"/>
      <c r="E9" s="677"/>
      <c r="F9" s="677"/>
      <c r="G9" s="677"/>
      <c r="H9" s="677"/>
      <c r="I9" s="677"/>
      <c r="J9" s="677"/>
      <c r="K9" s="677"/>
      <c r="L9" s="677"/>
      <c r="M9" s="677"/>
      <c r="N9" s="677"/>
      <c r="O9" s="677"/>
      <c r="P9" s="677"/>
      <c r="Q9" s="678"/>
      <c r="R9" s="679">
        <v>4792</v>
      </c>
      <c r="S9" s="680"/>
      <c r="T9" s="680"/>
      <c r="U9" s="680"/>
      <c r="V9" s="680"/>
      <c r="W9" s="680"/>
      <c r="X9" s="680"/>
      <c r="Y9" s="681"/>
      <c r="Z9" s="682">
        <v>0.1</v>
      </c>
      <c r="AA9" s="682"/>
      <c r="AB9" s="682"/>
      <c r="AC9" s="682"/>
      <c r="AD9" s="683">
        <v>4792</v>
      </c>
      <c r="AE9" s="683"/>
      <c r="AF9" s="683"/>
      <c r="AG9" s="683"/>
      <c r="AH9" s="683"/>
      <c r="AI9" s="683"/>
      <c r="AJ9" s="683"/>
      <c r="AK9" s="683"/>
      <c r="AL9" s="684">
        <v>0.1</v>
      </c>
      <c r="AM9" s="685"/>
      <c r="AN9" s="685"/>
      <c r="AO9" s="686"/>
      <c r="AP9" s="676" t="s">
        <v>245</v>
      </c>
      <c r="AQ9" s="677"/>
      <c r="AR9" s="677"/>
      <c r="AS9" s="677"/>
      <c r="AT9" s="677"/>
      <c r="AU9" s="677"/>
      <c r="AV9" s="677"/>
      <c r="AW9" s="677"/>
      <c r="AX9" s="677"/>
      <c r="AY9" s="677"/>
      <c r="AZ9" s="677"/>
      <c r="BA9" s="677"/>
      <c r="BB9" s="677"/>
      <c r="BC9" s="677"/>
      <c r="BD9" s="677"/>
      <c r="BE9" s="677"/>
      <c r="BF9" s="678"/>
      <c r="BG9" s="679">
        <v>355606</v>
      </c>
      <c r="BH9" s="680"/>
      <c r="BI9" s="680"/>
      <c r="BJ9" s="680"/>
      <c r="BK9" s="680"/>
      <c r="BL9" s="680"/>
      <c r="BM9" s="680"/>
      <c r="BN9" s="681"/>
      <c r="BO9" s="682">
        <v>8</v>
      </c>
      <c r="BP9" s="682"/>
      <c r="BQ9" s="682"/>
      <c r="BR9" s="682"/>
      <c r="BS9" s="688" t="s">
        <v>181</v>
      </c>
      <c r="BT9" s="680"/>
      <c r="BU9" s="680"/>
      <c r="BV9" s="680"/>
      <c r="BW9" s="680"/>
      <c r="BX9" s="680"/>
      <c r="BY9" s="680"/>
      <c r="BZ9" s="680"/>
      <c r="CA9" s="680"/>
      <c r="CB9" s="689"/>
      <c r="CD9" s="694" t="s">
        <v>246</v>
      </c>
      <c r="CE9" s="695"/>
      <c r="CF9" s="695"/>
      <c r="CG9" s="695"/>
      <c r="CH9" s="695"/>
      <c r="CI9" s="695"/>
      <c r="CJ9" s="695"/>
      <c r="CK9" s="695"/>
      <c r="CL9" s="695"/>
      <c r="CM9" s="695"/>
      <c r="CN9" s="695"/>
      <c r="CO9" s="695"/>
      <c r="CP9" s="695"/>
      <c r="CQ9" s="696"/>
      <c r="CR9" s="679">
        <v>389186</v>
      </c>
      <c r="CS9" s="680"/>
      <c r="CT9" s="680"/>
      <c r="CU9" s="680"/>
      <c r="CV9" s="680"/>
      <c r="CW9" s="680"/>
      <c r="CX9" s="680"/>
      <c r="CY9" s="681"/>
      <c r="CZ9" s="682">
        <v>7.1</v>
      </c>
      <c r="DA9" s="682"/>
      <c r="DB9" s="682"/>
      <c r="DC9" s="682"/>
      <c r="DD9" s="688" t="s">
        <v>181</v>
      </c>
      <c r="DE9" s="680"/>
      <c r="DF9" s="680"/>
      <c r="DG9" s="680"/>
      <c r="DH9" s="680"/>
      <c r="DI9" s="680"/>
      <c r="DJ9" s="680"/>
      <c r="DK9" s="680"/>
      <c r="DL9" s="680"/>
      <c r="DM9" s="680"/>
      <c r="DN9" s="680"/>
      <c r="DO9" s="680"/>
      <c r="DP9" s="681"/>
      <c r="DQ9" s="688">
        <v>343174</v>
      </c>
      <c r="DR9" s="680"/>
      <c r="DS9" s="680"/>
      <c r="DT9" s="680"/>
      <c r="DU9" s="680"/>
      <c r="DV9" s="680"/>
      <c r="DW9" s="680"/>
      <c r="DX9" s="680"/>
      <c r="DY9" s="680"/>
      <c r="DZ9" s="680"/>
      <c r="EA9" s="680"/>
      <c r="EB9" s="680"/>
      <c r="EC9" s="689"/>
    </row>
    <row r="10" spans="2:143" ht="11.25" customHeight="1" x14ac:dyDescent="0.15">
      <c r="B10" s="676" t="s">
        <v>247</v>
      </c>
      <c r="C10" s="677"/>
      <c r="D10" s="677"/>
      <c r="E10" s="677"/>
      <c r="F10" s="677"/>
      <c r="G10" s="677"/>
      <c r="H10" s="677"/>
      <c r="I10" s="677"/>
      <c r="J10" s="677"/>
      <c r="K10" s="677"/>
      <c r="L10" s="677"/>
      <c r="M10" s="677"/>
      <c r="N10" s="677"/>
      <c r="O10" s="677"/>
      <c r="P10" s="677"/>
      <c r="Q10" s="678"/>
      <c r="R10" s="679" t="s">
        <v>130</v>
      </c>
      <c r="S10" s="680"/>
      <c r="T10" s="680"/>
      <c r="U10" s="680"/>
      <c r="V10" s="680"/>
      <c r="W10" s="680"/>
      <c r="X10" s="680"/>
      <c r="Y10" s="681"/>
      <c r="Z10" s="682" t="s">
        <v>231</v>
      </c>
      <c r="AA10" s="682"/>
      <c r="AB10" s="682"/>
      <c r="AC10" s="682"/>
      <c r="AD10" s="683" t="s">
        <v>181</v>
      </c>
      <c r="AE10" s="683"/>
      <c r="AF10" s="683"/>
      <c r="AG10" s="683"/>
      <c r="AH10" s="683"/>
      <c r="AI10" s="683"/>
      <c r="AJ10" s="683"/>
      <c r="AK10" s="683"/>
      <c r="AL10" s="684" t="s">
        <v>231</v>
      </c>
      <c r="AM10" s="685"/>
      <c r="AN10" s="685"/>
      <c r="AO10" s="686"/>
      <c r="AP10" s="676" t="s">
        <v>248</v>
      </c>
      <c r="AQ10" s="677"/>
      <c r="AR10" s="677"/>
      <c r="AS10" s="677"/>
      <c r="AT10" s="677"/>
      <c r="AU10" s="677"/>
      <c r="AV10" s="677"/>
      <c r="AW10" s="677"/>
      <c r="AX10" s="677"/>
      <c r="AY10" s="677"/>
      <c r="AZ10" s="677"/>
      <c r="BA10" s="677"/>
      <c r="BB10" s="677"/>
      <c r="BC10" s="677"/>
      <c r="BD10" s="677"/>
      <c r="BE10" s="677"/>
      <c r="BF10" s="678"/>
      <c r="BG10" s="679">
        <v>60472</v>
      </c>
      <c r="BH10" s="680"/>
      <c r="BI10" s="680"/>
      <c r="BJ10" s="680"/>
      <c r="BK10" s="680"/>
      <c r="BL10" s="680"/>
      <c r="BM10" s="680"/>
      <c r="BN10" s="681"/>
      <c r="BO10" s="682">
        <v>1.4</v>
      </c>
      <c r="BP10" s="682"/>
      <c r="BQ10" s="682"/>
      <c r="BR10" s="682"/>
      <c r="BS10" s="688" t="s">
        <v>181</v>
      </c>
      <c r="BT10" s="680"/>
      <c r="BU10" s="680"/>
      <c r="BV10" s="680"/>
      <c r="BW10" s="680"/>
      <c r="BX10" s="680"/>
      <c r="BY10" s="680"/>
      <c r="BZ10" s="680"/>
      <c r="CA10" s="680"/>
      <c r="CB10" s="689"/>
      <c r="CD10" s="694" t="s">
        <v>249</v>
      </c>
      <c r="CE10" s="695"/>
      <c r="CF10" s="695"/>
      <c r="CG10" s="695"/>
      <c r="CH10" s="695"/>
      <c r="CI10" s="695"/>
      <c r="CJ10" s="695"/>
      <c r="CK10" s="695"/>
      <c r="CL10" s="695"/>
      <c r="CM10" s="695"/>
      <c r="CN10" s="695"/>
      <c r="CO10" s="695"/>
      <c r="CP10" s="695"/>
      <c r="CQ10" s="696"/>
      <c r="CR10" s="679">
        <v>3408</v>
      </c>
      <c r="CS10" s="680"/>
      <c r="CT10" s="680"/>
      <c r="CU10" s="680"/>
      <c r="CV10" s="680"/>
      <c r="CW10" s="680"/>
      <c r="CX10" s="680"/>
      <c r="CY10" s="681"/>
      <c r="CZ10" s="682">
        <v>0.1</v>
      </c>
      <c r="DA10" s="682"/>
      <c r="DB10" s="682"/>
      <c r="DC10" s="682"/>
      <c r="DD10" s="688" t="s">
        <v>181</v>
      </c>
      <c r="DE10" s="680"/>
      <c r="DF10" s="680"/>
      <c r="DG10" s="680"/>
      <c r="DH10" s="680"/>
      <c r="DI10" s="680"/>
      <c r="DJ10" s="680"/>
      <c r="DK10" s="680"/>
      <c r="DL10" s="680"/>
      <c r="DM10" s="680"/>
      <c r="DN10" s="680"/>
      <c r="DO10" s="680"/>
      <c r="DP10" s="681"/>
      <c r="DQ10" s="688">
        <v>582</v>
      </c>
      <c r="DR10" s="680"/>
      <c r="DS10" s="680"/>
      <c r="DT10" s="680"/>
      <c r="DU10" s="680"/>
      <c r="DV10" s="680"/>
      <c r="DW10" s="680"/>
      <c r="DX10" s="680"/>
      <c r="DY10" s="680"/>
      <c r="DZ10" s="680"/>
      <c r="EA10" s="680"/>
      <c r="EB10" s="680"/>
      <c r="EC10" s="689"/>
    </row>
    <row r="11" spans="2:143" ht="11.25" customHeight="1" x14ac:dyDescent="0.15">
      <c r="B11" s="676" t="s">
        <v>250</v>
      </c>
      <c r="C11" s="677"/>
      <c r="D11" s="677"/>
      <c r="E11" s="677"/>
      <c r="F11" s="677"/>
      <c r="G11" s="677"/>
      <c r="H11" s="677"/>
      <c r="I11" s="677"/>
      <c r="J11" s="677"/>
      <c r="K11" s="677"/>
      <c r="L11" s="677"/>
      <c r="M11" s="677"/>
      <c r="N11" s="677"/>
      <c r="O11" s="677"/>
      <c r="P11" s="677"/>
      <c r="Q11" s="678"/>
      <c r="R11" s="679" t="s">
        <v>130</v>
      </c>
      <c r="S11" s="680"/>
      <c r="T11" s="680"/>
      <c r="U11" s="680"/>
      <c r="V11" s="680"/>
      <c r="W11" s="680"/>
      <c r="X11" s="680"/>
      <c r="Y11" s="681"/>
      <c r="Z11" s="682" t="s">
        <v>130</v>
      </c>
      <c r="AA11" s="682"/>
      <c r="AB11" s="682"/>
      <c r="AC11" s="682"/>
      <c r="AD11" s="683" t="s">
        <v>181</v>
      </c>
      <c r="AE11" s="683"/>
      <c r="AF11" s="683"/>
      <c r="AG11" s="683"/>
      <c r="AH11" s="683"/>
      <c r="AI11" s="683"/>
      <c r="AJ11" s="683"/>
      <c r="AK11" s="683"/>
      <c r="AL11" s="684" t="s">
        <v>130</v>
      </c>
      <c r="AM11" s="685"/>
      <c r="AN11" s="685"/>
      <c r="AO11" s="686"/>
      <c r="AP11" s="676" t="s">
        <v>251</v>
      </c>
      <c r="AQ11" s="677"/>
      <c r="AR11" s="677"/>
      <c r="AS11" s="677"/>
      <c r="AT11" s="677"/>
      <c r="AU11" s="677"/>
      <c r="AV11" s="677"/>
      <c r="AW11" s="677"/>
      <c r="AX11" s="677"/>
      <c r="AY11" s="677"/>
      <c r="AZ11" s="677"/>
      <c r="BA11" s="677"/>
      <c r="BB11" s="677"/>
      <c r="BC11" s="677"/>
      <c r="BD11" s="677"/>
      <c r="BE11" s="677"/>
      <c r="BF11" s="678"/>
      <c r="BG11" s="679">
        <v>724875</v>
      </c>
      <c r="BH11" s="680"/>
      <c r="BI11" s="680"/>
      <c r="BJ11" s="680"/>
      <c r="BK11" s="680"/>
      <c r="BL11" s="680"/>
      <c r="BM11" s="680"/>
      <c r="BN11" s="681"/>
      <c r="BO11" s="682">
        <v>16.399999999999999</v>
      </c>
      <c r="BP11" s="682"/>
      <c r="BQ11" s="682"/>
      <c r="BR11" s="682"/>
      <c r="BS11" s="688" t="s">
        <v>181</v>
      </c>
      <c r="BT11" s="680"/>
      <c r="BU11" s="680"/>
      <c r="BV11" s="680"/>
      <c r="BW11" s="680"/>
      <c r="BX11" s="680"/>
      <c r="BY11" s="680"/>
      <c r="BZ11" s="680"/>
      <c r="CA11" s="680"/>
      <c r="CB11" s="689"/>
      <c r="CD11" s="694" t="s">
        <v>252</v>
      </c>
      <c r="CE11" s="695"/>
      <c r="CF11" s="695"/>
      <c r="CG11" s="695"/>
      <c r="CH11" s="695"/>
      <c r="CI11" s="695"/>
      <c r="CJ11" s="695"/>
      <c r="CK11" s="695"/>
      <c r="CL11" s="695"/>
      <c r="CM11" s="695"/>
      <c r="CN11" s="695"/>
      <c r="CO11" s="695"/>
      <c r="CP11" s="695"/>
      <c r="CQ11" s="696"/>
      <c r="CR11" s="679">
        <v>49968</v>
      </c>
      <c r="CS11" s="680"/>
      <c r="CT11" s="680"/>
      <c r="CU11" s="680"/>
      <c r="CV11" s="680"/>
      <c r="CW11" s="680"/>
      <c r="CX11" s="680"/>
      <c r="CY11" s="681"/>
      <c r="CZ11" s="682">
        <v>0.9</v>
      </c>
      <c r="DA11" s="682"/>
      <c r="DB11" s="682"/>
      <c r="DC11" s="682"/>
      <c r="DD11" s="688" t="s">
        <v>130</v>
      </c>
      <c r="DE11" s="680"/>
      <c r="DF11" s="680"/>
      <c r="DG11" s="680"/>
      <c r="DH11" s="680"/>
      <c r="DI11" s="680"/>
      <c r="DJ11" s="680"/>
      <c r="DK11" s="680"/>
      <c r="DL11" s="680"/>
      <c r="DM11" s="680"/>
      <c r="DN11" s="680"/>
      <c r="DO11" s="680"/>
      <c r="DP11" s="681"/>
      <c r="DQ11" s="688">
        <v>44685</v>
      </c>
      <c r="DR11" s="680"/>
      <c r="DS11" s="680"/>
      <c r="DT11" s="680"/>
      <c r="DU11" s="680"/>
      <c r="DV11" s="680"/>
      <c r="DW11" s="680"/>
      <c r="DX11" s="680"/>
      <c r="DY11" s="680"/>
      <c r="DZ11" s="680"/>
      <c r="EA11" s="680"/>
      <c r="EB11" s="680"/>
      <c r="EC11" s="689"/>
    </row>
    <row r="12" spans="2:143" ht="11.25" customHeight="1" x14ac:dyDescent="0.15">
      <c r="B12" s="676" t="s">
        <v>253</v>
      </c>
      <c r="C12" s="677"/>
      <c r="D12" s="677"/>
      <c r="E12" s="677"/>
      <c r="F12" s="677"/>
      <c r="G12" s="677"/>
      <c r="H12" s="677"/>
      <c r="I12" s="677"/>
      <c r="J12" s="677"/>
      <c r="K12" s="677"/>
      <c r="L12" s="677"/>
      <c r="M12" s="677"/>
      <c r="N12" s="677"/>
      <c r="O12" s="677"/>
      <c r="P12" s="677"/>
      <c r="Q12" s="678"/>
      <c r="R12" s="679">
        <v>180091</v>
      </c>
      <c r="S12" s="680"/>
      <c r="T12" s="680"/>
      <c r="U12" s="680"/>
      <c r="V12" s="680"/>
      <c r="W12" s="680"/>
      <c r="X12" s="680"/>
      <c r="Y12" s="681"/>
      <c r="Z12" s="682">
        <v>3.1</v>
      </c>
      <c r="AA12" s="682"/>
      <c r="AB12" s="682"/>
      <c r="AC12" s="682"/>
      <c r="AD12" s="683">
        <v>180091</v>
      </c>
      <c r="AE12" s="683"/>
      <c r="AF12" s="683"/>
      <c r="AG12" s="683"/>
      <c r="AH12" s="683"/>
      <c r="AI12" s="683"/>
      <c r="AJ12" s="683"/>
      <c r="AK12" s="683"/>
      <c r="AL12" s="684">
        <v>3.8</v>
      </c>
      <c r="AM12" s="685"/>
      <c r="AN12" s="685"/>
      <c r="AO12" s="686"/>
      <c r="AP12" s="676" t="s">
        <v>254</v>
      </c>
      <c r="AQ12" s="677"/>
      <c r="AR12" s="677"/>
      <c r="AS12" s="677"/>
      <c r="AT12" s="677"/>
      <c r="AU12" s="677"/>
      <c r="AV12" s="677"/>
      <c r="AW12" s="677"/>
      <c r="AX12" s="677"/>
      <c r="AY12" s="677"/>
      <c r="AZ12" s="677"/>
      <c r="BA12" s="677"/>
      <c r="BB12" s="677"/>
      <c r="BC12" s="677"/>
      <c r="BD12" s="677"/>
      <c r="BE12" s="677"/>
      <c r="BF12" s="678"/>
      <c r="BG12" s="679">
        <v>3068489</v>
      </c>
      <c r="BH12" s="680"/>
      <c r="BI12" s="680"/>
      <c r="BJ12" s="680"/>
      <c r="BK12" s="680"/>
      <c r="BL12" s="680"/>
      <c r="BM12" s="680"/>
      <c r="BN12" s="681"/>
      <c r="BO12" s="682">
        <v>69.400000000000006</v>
      </c>
      <c r="BP12" s="682"/>
      <c r="BQ12" s="682"/>
      <c r="BR12" s="682"/>
      <c r="BS12" s="688" t="s">
        <v>130</v>
      </c>
      <c r="BT12" s="680"/>
      <c r="BU12" s="680"/>
      <c r="BV12" s="680"/>
      <c r="BW12" s="680"/>
      <c r="BX12" s="680"/>
      <c r="BY12" s="680"/>
      <c r="BZ12" s="680"/>
      <c r="CA12" s="680"/>
      <c r="CB12" s="689"/>
      <c r="CD12" s="694" t="s">
        <v>255</v>
      </c>
      <c r="CE12" s="695"/>
      <c r="CF12" s="695"/>
      <c r="CG12" s="695"/>
      <c r="CH12" s="695"/>
      <c r="CI12" s="695"/>
      <c r="CJ12" s="695"/>
      <c r="CK12" s="695"/>
      <c r="CL12" s="695"/>
      <c r="CM12" s="695"/>
      <c r="CN12" s="695"/>
      <c r="CO12" s="695"/>
      <c r="CP12" s="695"/>
      <c r="CQ12" s="696"/>
      <c r="CR12" s="679">
        <v>18843</v>
      </c>
      <c r="CS12" s="680"/>
      <c r="CT12" s="680"/>
      <c r="CU12" s="680"/>
      <c r="CV12" s="680"/>
      <c r="CW12" s="680"/>
      <c r="CX12" s="680"/>
      <c r="CY12" s="681"/>
      <c r="CZ12" s="682">
        <v>0.3</v>
      </c>
      <c r="DA12" s="682"/>
      <c r="DB12" s="682"/>
      <c r="DC12" s="682"/>
      <c r="DD12" s="688">
        <v>2625</v>
      </c>
      <c r="DE12" s="680"/>
      <c r="DF12" s="680"/>
      <c r="DG12" s="680"/>
      <c r="DH12" s="680"/>
      <c r="DI12" s="680"/>
      <c r="DJ12" s="680"/>
      <c r="DK12" s="680"/>
      <c r="DL12" s="680"/>
      <c r="DM12" s="680"/>
      <c r="DN12" s="680"/>
      <c r="DO12" s="680"/>
      <c r="DP12" s="681"/>
      <c r="DQ12" s="688">
        <v>12589</v>
      </c>
      <c r="DR12" s="680"/>
      <c r="DS12" s="680"/>
      <c r="DT12" s="680"/>
      <c r="DU12" s="680"/>
      <c r="DV12" s="680"/>
      <c r="DW12" s="680"/>
      <c r="DX12" s="680"/>
      <c r="DY12" s="680"/>
      <c r="DZ12" s="680"/>
      <c r="EA12" s="680"/>
      <c r="EB12" s="680"/>
      <c r="EC12" s="689"/>
    </row>
    <row r="13" spans="2:143" ht="11.25" customHeight="1" x14ac:dyDescent="0.15">
      <c r="B13" s="676" t="s">
        <v>256</v>
      </c>
      <c r="C13" s="677"/>
      <c r="D13" s="677"/>
      <c r="E13" s="677"/>
      <c r="F13" s="677"/>
      <c r="G13" s="677"/>
      <c r="H13" s="677"/>
      <c r="I13" s="677"/>
      <c r="J13" s="677"/>
      <c r="K13" s="677"/>
      <c r="L13" s="677"/>
      <c r="M13" s="677"/>
      <c r="N13" s="677"/>
      <c r="O13" s="677"/>
      <c r="P13" s="677"/>
      <c r="Q13" s="678"/>
      <c r="R13" s="679" t="s">
        <v>181</v>
      </c>
      <c r="S13" s="680"/>
      <c r="T13" s="680"/>
      <c r="U13" s="680"/>
      <c r="V13" s="680"/>
      <c r="W13" s="680"/>
      <c r="X13" s="680"/>
      <c r="Y13" s="681"/>
      <c r="Z13" s="682" t="s">
        <v>181</v>
      </c>
      <c r="AA13" s="682"/>
      <c r="AB13" s="682"/>
      <c r="AC13" s="682"/>
      <c r="AD13" s="683" t="s">
        <v>130</v>
      </c>
      <c r="AE13" s="683"/>
      <c r="AF13" s="683"/>
      <c r="AG13" s="683"/>
      <c r="AH13" s="683"/>
      <c r="AI13" s="683"/>
      <c r="AJ13" s="683"/>
      <c r="AK13" s="683"/>
      <c r="AL13" s="684" t="s">
        <v>130</v>
      </c>
      <c r="AM13" s="685"/>
      <c r="AN13" s="685"/>
      <c r="AO13" s="686"/>
      <c r="AP13" s="676" t="s">
        <v>257</v>
      </c>
      <c r="AQ13" s="677"/>
      <c r="AR13" s="677"/>
      <c r="AS13" s="677"/>
      <c r="AT13" s="677"/>
      <c r="AU13" s="677"/>
      <c r="AV13" s="677"/>
      <c r="AW13" s="677"/>
      <c r="AX13" s="677"/>
      <c r="AY13" s="677"/>
      <c r="AZ13" s="677"/>
      <c r="BA13" s="677"/>
      <c r="BB13" s="677"/>
      <c r="BC13" s="677"/>
      <c r="BD13" s="677"/>
      <c r="BE13" s="677"/>
      <c r="BF13" s="678"/>
      <c r="BG13" s="679">
        <v>3047255</v>
      </c>
      <c r="BH13" s="680"/>
      <c r="BI13" s="680"/>
      <c r="BJ13" s="680"/>
      <c r="BK13" s="680"/>
      <c r="BL13" s="680"/>
      <c r="BM13" s="680"/>
      <c r="BN13" s="681"/>
      <c r="BO13" s="682">
        <v>68.900000000000006</v>
      </c>
      <c r="BP13" s="682"/>
      <c r="BQ13" s="682"/>
      <c r="BR13" s="682"/>
      <c r="BS13" s="688" t="s">
        <v>181</v>
      </c>
      <c r="BT13" s="680"/>
      <c r="BU13" s="680"/>
      <c r="BV13" s="680"/>
      <c r="BW13" s="680"/>
      <c r="BX13" s="680"/>
      <c r="BY13" s="680"/>
      <c r="BZ13" s="680"/>
      <c r="CA13" s="680"/>
      <c r="CB13" s="689"/>
      <c r="CD13" s="694" t="s">
        <v>258</v>
      </c>
      <c r="CE13" s="695"/>
      <c r="CF13" s="695"/>
      <c r="CG13" s="695"/>
      <c r="CH13" s="695"/>
      <c r="CI13" s="695"/>
      <c r="CJ13" s="695"/>
      <c r="CK13" s="695"/>
      <c r="CL13" s="695"/>
      <c r="CM13" s="695"/>
      <c r="CN13" s="695"/>
      <c r="CO13" s="695"/>
      <c r="CP13" s="695"/>
      <c r="CQ13" s="696"/>
      <c r="CR13" s="679">
        <v>1136785</v>
      </c>
      <c r="CS13" s="680"/>
      <c r="CT13" s="680"/>
      <c r="CU13" s="680"/>
      <c r="CV13" s="680"/>
      <c r="CW13" s="680"/>
      <c r="CX13" s="680"/>
      <c r="CY13" s="681"/>
      <c r="CZ13" s="682">
        <v>20.6</v>
      </c>
      <c r="DA13" s="682"/>
      <c r="DB13" s="682"/>
      <c r="DC13" s="682"/>
      <c r="DD13" s="688">
        <v>371685</v>
      </c>
      <c r="DE13" s="680"/>
      <c r="DF13" s="680"/>
      <c r="DG13" s="680"/>
      <c r="DH13" s="680"/>
      <c r="DI13" s="680"/>
      <c r="DJ13" s="680"/>
      <c r="DK13" s="680"/>
      <c r="DL13" s="680"/>
      <c r="DM13" s="680"/>
      <c r="DN13" s="680"/>
      <c r="DO13" s="680"/>
      <c r="DP13" s="681"/>
      <c r="DQ13" s="688">
        <v>986805</v>
      </c>
      <c r="DR13" s="680"/>
      <c r="DS13" s="680"/>
      <c r="DT13" s="680"/>
      <c r="DU13" s="680"/>
      <c r="DV13" s="680"/>
      <c r="DW13" s="680"/>
      <c r="DX13" s="680"/>
      <c r="DY13" s="680"/>
      <c r="DZ13" s="680"/>
      <c r="EA13" s="680"/>
      <c r="EB13" s="680"/>
      <c r="EC13" s="689"/>
    </row>
    <row r="14" spans="2:143" ht="11.25" customHeight="1" x14ac:dyDescent="0.15">
      <c r="B14" s="676" t="s">
        <v>259</v>
      </c>
      <c r="C14" s="677"/>
      <c r="D14" s="677"/>
      <c r="E14" s="677"/>
      <c r="F14" s="677"/>
      <c r="G14" s="677"/>
      <c r="H14" s="677"/>
      <c r="I14" s="677"/>
      <c r="J14" s="677"/>
      <c r="K14" s="677"/>
      <c r="L14" s="677"/>
      <c r="M14" s="677"/>
      <c r="N14" s="677"/>
      <c r="O14" s="677"/>
      <c r="P14" s="677"/>
      <c r="Q14" s="678"/>
      <c r="R14" s="679" t="s">
        <v>181</v>
      </c>
      <c r="S14" s="680"/>
      <c r="T14" s="680"/>
      <c r="U14" s="680"/>
      <c r="V14" s="680"/>
      <c r="W14" s="680"/>
      <c r="X14" s="680"/>
      <c r="Y14" s="681"/>
      <c r="Z14" s="682" t="s">
        <v>130</v>
      </c>
      <c r="AA14" s="682"/>
      <c r="AB14" s="682"/>
      <c r="AC14" s="682"/>
      <c r="AD14" s="683" t="s">
        <v>181</v>
      </c>
      <c r="AE14" s="683"/>
      <c r="AF14" s="683"/>
      <c r="AG14" s="683"/>
      <c r="AH14" s="683"/>
      <c r="AI14" s="683"/>
      <c r="AJ14" s="683"/>
      <c r="AK14" s="683"/>
      <c r="AL14" s="684" t="s">
        <v>130</v>
      </c>
      <c r="AM14" s="685"/>
      <c r="AN14" s="685"/>
      <c r="AO14" s="686"/>
      <c r="AP14" s="676" t="s">
        <v>260</v>
      </c>
      <c r="AQ14" s="677"/>
      <c r="AR14" s="677"/>
      <c r="AS14" s="677"/>
      <c r="AT14" s="677"/>
      <c r="AU14" s="677"/>
      <c r="AV14" s="677"/>
      <c r="AW14" s="677"/>
      <c r="AX14" s="677"/>
      <c r="AY14" s="677"/>
      <c r="AZ14" s="677"/>
      <c r="BA14" s="677"/>
      <c r="BB14" s="677"/>
      <c r="BC14" s="677"/>
      <c r="BD14" s="677"/>
      <c r="BE14" s="677"/>
      <c r="BF14" s="678"/>
      <c r="BG14" s="679">
        <v>17124</v>
      </c>
      <c r="BH14" s="680"/>
      <c r="BI14" s="680"/>
      <c r="BJ14" s="680"/>
      <c r="BK14" s="680"/>
      <c r="BL14" s="680"/>
      <c r="BM14" s="680"/>
      <c r="BN14" s="681"/>
      <c r="BO14" s="682">
        <v>0.4</v>
      </c>
      <c r="BP14" s="682"/>
      <c r="BQ14" s="682"/>
      <c r="BR14" s="682"/>
      <c r="BS14" s="688" t="s">
        <v>181</v>
      </c>
      <c r="BT14" s="680"/>
      <c r="BU14" s="680"/>
      <c r="BV14" s="680"/>
      <c r="BW14" s="680"/>
      <c r="BX14" s="680"/>
      <c r="BY14" s="680"/>
      <c r="BZ14" s="680"/>
      <c r="CA14" s="680"/>
      <c r="CB14" s="689"/>
      <c r="CD14" s="694" t="s">
        <v>261</v>
      </c>
      <c r="CE14" s="695"/>
      <c r="CF14" s="695"/>
      <c r="CG14" s="695"/>
      <c r="CH14" s="695"/>
      <c r="CI14" s="695"/>
      <c r="CJ14" s="695"/>
      <c r="CK14" s="695"/>
      <c r="CL14" s="695"/>
      <c r="CM14" s="695"/>
      <c r="CN14" s="695"/>
      <c r="CO14" s="695"/>
      <c r="CP14" s="695"/>
      <c r="CQ14" s="696"/>
      <c r="CR14" s="679">
        <v>335864</v>
      </c>
      <c r="CS14" s="680"/>
      <c r="CT14" s="680"/>
      <c r="CU14" s="680"/>
      <c r="CV14" s="680"/>
      <c r="CW14" s="680"/>
      <c r="CX14" s="680"/>
      <c r="CY14" s="681"/>
      <c r="CZ14" s="682">
        <v>6.1</v>
      </c>
      <c r="DA14" s="682"/>
      <c r="DB14" s="682"/>
      <c r="DC14" s="682"/>
      <c r="DD14" s="688">
        <v>12250</v>
      </c>
      <c r="DE14" s="680"/>
      <c r="DF14" s="680"/>
      <c r="DG14" s="680"/>
      <c r="DH14" s="680"/>
      <c r="DI14" s="680"/>
      <c r="DJ14" s="680"/>
      <c r="DK14" s="680"/>
      <c r="DL14" s="680"/>
      <c r="DM14" s="680"/>
      <c r="DN14" s="680"/>
      <c r="DO14" s="680"/>
      <c r="DP14" s="681"/>
      <c r="DQ14" s="688">
        <v>335004</v>
      </c>
      <c r="DR14" s="680"/>
      <c r="DS14" s="680"/>
      <c r="DT14" s="680"/>
      <c r="DU14" s="680"/>
      <c r="DV14" s="680"/>
      <c r="DW14" s="680"/>
      <c r="DX14" s="680"/>
      <c r="DY14" s="680"/>
      <c r="DZ14" s="680"/>
      <c r="EA14" s="680"/>
      <c r="EB14" s="680"/>
      <c r="EC14" s="689"/>
    </row>
    <row r="15" spans="2:143" ht="11.25" customHeight="1" x14ac:dyDescent="0.15">
      <c r="B15" s="676" t="s">
        <v>262</v>
      </c>
      <c r="C15" s="677"/>
      <c r="D15" s="677"/>
      <c r="E15" s="677"/>
      <c r="F15" s="677"/>
      <c r="G15" s="677"/>
      <c r="H15" s="677"/>
      <c r="I15" s="677"/>
      <c r="J15" s="677"/>
      <c r="K15" s="677"/>
      <c r="L15" s="677"/>
      <c r="M15" s="677"/>
      <c r="N15" s="677"/>
      <c r="O15" s="677"/>
      <c r="P15" s="677"/>
      <c r="Q15" s="678"/>
      <c r="R15" s="679">
        <v>8729</v>
      </c>
      <c r="S15" s="680"/>
      <c r="T15" s="680"/>
      <c r="U15" s="680"/>
      <c r="V15" s="680"/>
      <c r="W15" s="680"/>
      <c r="X15" s="680"/>
      <c r="Y15" s="681"/>
      <c r="Z15" s="682">
        <v>0.1</v>
      </c>
      <c r="AA15" s="682"/>
      <c r="AB15" s="682"/>
      <c r="AC15" s="682"/>
      <c r="AD15" s="683">
        <v>8729</v>
      </c>
      <c r="AE15" s="683"/>
      <c r="AF15" s="683"/>
      <c r="AG15" s="683"/>
      <c r="AH15" s="683"/>
      <c r="AI15" s="683"/>
      <c r="AJ15" s="683"/>
      <c r="AK15" s="683"/>
      <c r="AL15" s="684">
        <v>0.2</v>
      </c>
      <c r="AM15" s="685"/>
      <c r="AN15" s="685"/>
      <c r="AO15" s="686"/>
      <c r="AP15" s="676" t="s">
        <v>263</v>
      </c>
      <c r="AQ15" s="677"/>
      <c r="AR15" s="677"/>
      <c r="AS15" s="677"/>
      <c r="AT15" s="677"/>
      <c r="AU15" s="677"/>
      <c r="AV15" s="677"/>
      <c r="AW15" s="677"/>
      <c r="AX15" s="677"/>
      <c r="AY15" s="677"/>
      <c r="AZ15" s="677"/>
      <c r="BA15" s="677"/>
      <c r="BB15" s="677"/>
      <c r="BC15" s="677"/>
      <c r="BD15" s="677"/>
      <c r="BE15" s="677"/>
      <c r="BF15" s="678"/>
      <c r="BG15" s="679">
        <v>180863</v>
      </c>
      <c r="BH15" s="680"/>
      <c r="BI15" s="680"/>
      <c r="BJ15" s="680"/>
      <c r="BK15" s="680"/>
      <c r="BL15" s="680"/>
      <c r="BM15" s="680"/>
      <c r="BN15" s="681"/>
      <c r="BO15" s="682">
        <v>4.0999999999999996</v>
      </c>
      <c r="BP15" s="682"/>
      <c r="BQ15" s="682"/>
      <c r="BR15" s="682"/>
      <c r="BS15" s="688" t="s">
        <v>181</v>
      </c>
      <c r="BT15" s="680"/>
      <c r="BU15" s="680"/>
      <c r="BV15" s="680"/>
      <c r="BW15" s="680"/>
      <c r="BX15" s="680"/>
      <c r="BY15" s="680"/>
      <c r="BZ15" s="680"/>
      <c r="CA15" s="680"/>
      <c r="CB15" s="689"/>
      <c r="CD15" s="694" t="s">
        <v>264</v>
      </c>
      <c r="CE15" s="695"/>
      <c r="CF15" s="695"/>
      <c r="CG15" s="695"/>
      <c r="CH15" s="695"/>
      <c r="CI15" s="695"/>
      <c r="CJ15" s="695"/>
      <c r="CK15" s="695"/>
      <c r="CL15" s="695"/>
      <c r="CM15" s="695"/>
      <c r="CN15" s="695"/>
      <c r="CO15" s="695"/>
      <c r="CP15" s="695"/>
      <c r="CQ15" s="696"/>
      <c r="CR15" s="679">
        <v>525561</v>
      </c>
      <c r="CS15" s="680"/>
      <c r="CT15" s="680"/>
      <c r="CU15" s="680"/>
      <c r="CV15" s="680"/>
      <c r="CW15" s="680"/>
      <c r="CX15" s="680"/>
      <c r="CY15" s="681"/>
      <c r="CZ15" s="682">
        <v>9.5</v>
      </c>
      <c r="DA15" s="682"/>
      <c r="DB15" s="682"/>
      <c r="DC15" s="682"/>
      <c r="DD15" s="688">
        <v>80692</v>
      </c>
      <c r="DE15" s="680"/>
      <c r="DF15" s="680"/>
      <c r="DG15" s="680"/>
      <c r="DH15" s="680"/>
      <c r="DI15" s="680"/>
      <c r="DJ15" s="680"/>
      <c r="DK15" s="680"/>
      <c r="DL15" s="680"/>
      <c r="DM15" s="680"/>
      <c r="DN15" s="680"/>
      <c r="DO15" s="680"/>
      <c r="DP15" s="681"/>
      <c r="DQ15" s="688">
        <v>384971</v>
      </c>
      <c r="DR15" s="680"/>
      <c r="DS15" s="680"/>
      <c r="DT15" s="680"/>
      <c r="DU15" s="680"/>
      <c r="DV15" s="680"/>
      <c r="DW15" s="680"/>
      <c r="DX15" s="680"/>
      <c r="DY15" s="680"/>
      <c r="DZ15" s="680"/>
      <c r="EA15" s="680"/>
      <c r="EB15" s="680"/>
      <c r="EC15" s="689"/>
    </row>
    <row r="16" spans="2:143" ht="11.25" customHeight="1" x14ac:dyDescent="0.15">
      <c r="B16" s="676" t="s">
        <v>265</v>
      </c>
      <c r="C16" s="677"/>
      <c r="D16" s="677"/>
      <c r="E16" s="677"/>
      <c r="F16" s="677"/>
      <c r="G16" s="677"/>
      <c r="H16" s="677"/>
      <c r="I16" s="677"/>
      <c r="J16" s="677"/>
      <c r="K16" s="677"/>
      <c r="L16" s="677"/>
      <c r="M16" s="677"/>
      <c r="N16" s="677"/>
      <c r="O16" s="677"/>
      <c r="P16" s="677"/>
      <c r="Q16" s="678"/>
      <c r="R16" s="679" t="s">
        <v>181</v>
      </c>
      <c r="S16" s="680"/>
      <c r="T16" s="680"/>
      <c r="U16" s="680"/>
      <c r="V16" s="680"/>
      <c r="W16" s="680"/>
      <c r="X16" s="680"/>
      <c r="Y16" s="681"/>
      <c r="Z16" s="682" t="s">
        <v>181</v>
      </c>
      <c r="AA16" s="682"/>
      <c r="AB16" s="682"/>
      <c r="AC16" s="682"/>
      <c r="AD16" s="683" t="s">
        <v>181</v>
      </c>
      <c r="AE16" s="683"/>
      <c r="AF16" s="683"/>
      <c r="AG16" s="683"/>
      <c r="AH16" s="683"/>
      <c r="AI16" s="683"/>
      <c r="AJ16" s="683"/>
      <c r="AK16" s="683"/>
      <c r="AL16" s="684" t="s">
        <v>130</v>
      </c>
      <c r="AM16" s="685"/>
      <c r="AN16" s="685"/>
      <c r="AO16" s="686"/>
      <c r="AP16" s="676" t="s">
        <v>266</v>
      </c>
      <c r="AQ16" s="677"/>
      <c r="AR16" s="677"/>
      <c r="AS16" s="677"/>
      <c r="AT16" s="677"/>
      <c r="AU16" s="677"/>
      <c r="AV16" s="677"/>
      <c r="AW16" s="677"/>
      <c r="AX16" s="677"/>
      <c r="AY16" s="677"/>
      <c r="AZ16" s="677"/>
      <c r="BA16" s="677"/>
      <c r="BB16" s="677"/>
      <c r="BC16" s="677"/>
      <c r="BD16" s="677"/>
      <c r="BE16" s="677"/>
      <c r="BF16" s="678"/>
      <c r="BG16" s="679" t="s">
        <v>181</v>
      </c>
      <c r="BH16" s="680"/>
      <c r="BI16" s="680"/>
      <c r="BJ16" s="680"/>
      <c r="BK16" s="680"/>
      <c r="BL16" s="680"/>
      <c r="BM16" s="680"/>
      <c r="BN16" s="681"/>
      <c r="BO16" s="682" t="s">
        <v>181</v>
      </c>
      <c r="BP16" s="682"/>
      <c r="BQ16" s="682"/>
      <c r="BR16" s="682"/>
      <c r="BS16" s="688" t="s">
        <v>181</v>
      </c>
      <c r="BT16" s="680"/>
      <c r="BU16" s="680"/>
      <c r="BV16" s="680"/>
      <c r="BW16" s="680"/>
      <c r="BX16" s="680"/>
      <c r="BY16" s="680"/>
      <c r="BZ16" s="680"/>
      <c r="CA16" s="680"/>
      <c r="CB16" s="689"/>
      <c r="CD16" s="694" t="s">
        <v>267</v>
      </c>
      <c r="CE16" s="695"/>
      <c r="CF16" s="695"/>
      <c r="CG16" s="695"/>
      <c r="CH16" s="695"/>
      <c r="CI16" s="695"/>
      <c r="CJ16" s="695"/>
      <c r="CK16" s="695"/>
      <c r="CL16" s="695"/>
      <c r="CM16" s="695"/>
      <c r="CN16" s="695"/>
      <c r="CO16" s="695"/>
      <c r="CP16" s="695"/>
      <c r="CQ16" s="696"/>
      <c r="CR16" s="679">
        <v>24618</v>
      </c>
      <c r="CS16" s="680"/>
      <c r="CT16" s="680"/>
      <c r="CU16" s="680"/>
      <c r="CV16" s="680"/>
      <c r="CW16" s="680"/>
      <c r="CX16" s="680"/>
      <c r="CY16" s="681"/>
      <c r="CZ16" s="682">
        <v>0.4</v>
      </c>
      <c r="DA16" s="682"/>
      <c r="DB16" s="682"/>
      <c r="DC16" s="682"/>
      <c r="DD16" s="688" t="s">
        <v>130</v>
      </c>
      <c r="DE16" s="680"/>
      <c r="DF16" s="680"/>
      <c r="DG16" s="680"/>
      <c r="DH16" s="680"/>
      <c r="DI16" s="680"/>
      <c r="DJ16" s="680"/>
      <c r="DK16" s="680"/>
      <c r="DL16" s="680"/>
      <c r="DM16" s="680"/>
      <c r="DN16" s="680"/>
      <c r="DO16" s="680"/>
      <c r="DP16" s="681"/>
      <c r="DQ16" s="688">
        <v>15272</v>
      </c>
      <c r="DR16" s="680"/>
      <c r="DS16" s="680"/>
      <c r="DT16" s="680"/>
      <c r="DU16" s="680"/>
      <c r="DV16" s="680"/>
      <c r="DW16" s="680"/>
      <c r="DX16" s="680"/>
      <c r="DY16" s="680"/>
      <c r="DZ16" s="680"/>
      <c r="EA16" s="680"/>
      <c r="EB16" s="680"/>
      <c r="EC16" s="689"/>
    </row>
    <row r="17" spans="2:133" ht="11.25" customHeight="1" x14ac:dyDescent="0.15">
      <c r="B17" s="676" t="s">
        <v>268</v>
      </c>
      <c r="C17" s="677"/>
      <c r="D17" s="677"/>
      <c r="E17" s="677"/>
      <c r="F17" s="677"/>
      <c r="G17" s="677"/>
      <c r="H17" s="677"/>
      <c r="I17" s="677"/>
      <c r="J17" s="677"/>
      <c r="K17" s="677"/>
      <c r="L17" s="677"/>
      <c r="M17" s="677"/>
      <c r="N17" s="677"/>
      <c r="O17" s="677"/>
      <c r="P17" s="677"/>
      <c r="Q17" s="678"/>
      <c r="R17" s="679">
        <v>6867</v>
      </c>
      <c r="S17" s="680"/>
      <c r="T17" s="680"/>
      <c r="U17" s="680"/>
      <c r="V17" s="680"/>
      <c r="W17" s="680"/>
      <c r="X17" s="680"/>
      <c r="Y17" s="681"/>
      <c r="Z17" s="682">
        <v>0.1</v>
      </c>
      <c r="AA17" s="682"/>
      <c r="AB17" s="682"/>
      <c r="AC17" s="682"/>
      <c r="AD17" s="683">
        <v>6867</v>
      </c>
      <c r="AE17" s="683"/>
      <c r="AF17" s="683"/>
      <c r="AG17" s="683"/>
      <c r="AH17" s="683"/>
      <c r="AI17" s="683"/>
      <c r="AJ17" s="683"/>
      <c r="AK17" s="683"/>
      <c r="AL17" s="684">
        <v>0.1</v>
      </c>
      <c r="AM17" s="685"/>
      <c r="AN17" s="685"/>
      <c r="AO17" s="686"/>
      <c r="AP17" s="676" t="s">
        <v>269</v>
      </c>
      <c r="AQ17" s="677"/>
      <c r="AR17" s="677"/>
      <c r="AS17" s="677"/>
      <c r="AT17" s="677"/>
      <c r="AU17" s="677"/>
      <c r="AV17" s="677"/>
      <c r="AW17" s="677"/>
      <c r="AX17" s="677"/>
      <c r="AY17" s="677"/>
      <c r="AZ17" s="677"/>
      <c r="BA17" s="677"/>
      <c r="BB17" s="677"/>
      <c r="BC17" s="677"/>
      <c r="BD17" s="677"/>
      <c r="BE17" s="677"/>
      <c r="BF17" s="678"/>
      <c r="BG17" s="679" t="s">
        <v>130</v>
      </c>
      <c r="BH17" s="680"/>
      <c r="BI17" s="680"/>
      <c r="BJ17" s="680"/>
      <c r="BK17" s="680"/>
      <c r="BL17" s="680"/>
      <c r="BM17" s="680"/>
      <c r="BN17" s="681"/>
      <c r="BO17" s="682" t="s">
        <v>181</v>
      </c>
      <c r="BP17" s="682"/>
      <c r="BQ17" s="682"/>
      <c r="BR17" s="682"/>
      <c r="BS17" s="688" t="s">
        <v>130</v>
      </c>
      <c r="BT17" s="680"/>
      <c r="BU17" s="680"/>
      <c r="BV17" s="680"/>
      <c r="BW17" s="680"/>
      <c r="BX17" s="680"/>
      <c r="BY17" s="680"/>
      <c r="BZ17" s="680"/>
      <c r="CA17" s="680"/>
      <c r="CB17" s="689"/>
      <c r="CD17" s="694" t="s">
        <v>270</v>
      </c>
      <c r="CE17" s="695"/>
      <c r="CF17" s="695"/>
      <c r="CG17" s="695"/>
      <c r="CH17" s="695"/>
      <c r="CI17" s="695"/>
      <c r="CJ17" s="695"/>
      <c r="CK17" s="695"/>
      <c r="CL17" s="695"/>
      <c r="CM17" s="695"/>
      <c r="CN17" s="695"/>
      <c r="CO17" s="695"/>
      <c r="CP17" s="695"/>
      <c r="CQ17" s="696"/>
      <c r="CR17" s="679">
        <v>77933</v>
      </c>
      <c r="CS17" s="680"/>
      <c r="CT17" s="680"/>
      <c r="CU17" s="680"/>
      <c r="CV17" s="680"/>
      <c r="CW17" s="680"/>
      <c r="CX17" s="680"/>
      <c r="CY17" s="681"/>
      <c r="CZ17" s="682">
        <v>1.4</v>
      </c>
      <c r="DA17" s="682"/>
      <c r="DB17" s="682"/>
      <c r="DC17" s="682"/>
      <c r="DD17" s="688" t="s">
        <v>130</v>
      </c>
      <c r="DE17" s="680"/>
      <c r="DF17" s="680"/>
      <c r="DG17" s="680"/>
      <c r="DH17" s="680"/>
      <c r="DI17" s="680"/>
      <c r="DJ17" s="680"/>
      <c r="DK17" s="680"/>
      <c r="DL17" s="680"/>
      <c r="DM17" s="680"/>
      <c r="DN17" s="680"/>
      <c r="DO17" s="680"/>
      <c r="DP17" s="681"/>
      <c r="DQ17" s="688">
        <v>77933</v>
      </c>
      <c r="DR17" s="680"/>
      <c r="DS17" s="680"/>
      <c r="DT17" s="680"/>
      <c r="DU17" s="680"/>
      <c r="DV17" s="680"/>
      <c r="DW17" s="680"/>
      <c r="DX17" s="680"/>
      <c r="DY17" s="680"/>
      <c r="DZ17" s="680"/>
      <c r="EA17" s="680"/>
      <c r="EB17" s="680"/>
      <c r="EC17" s="689"/>
    </row>
    <row r="18" spans="2:133" ht="11.25" customHeight="1" x14ac:dyDescent="0.15">
      <c r="B18" s="676" t="s">
        <v>271</v>
      </c>
      <c r="C18" s="677"/>
      <c r="D18" s="677"/>
      <c r="E18" s="677"/>
      <c r="F18" s="677"/>
      <c r="G18" s="677"/>
      <c r="H18" s="677"/>
      <c r="I18" s="677"/>
      <c r="J18" s="677"/>
      <c r="K18" s="677"/>
      <c r="L18" s="677"/>
      <c r="M18" s="677"/>
      <c r="N18" s="677"/>
      <c r="O18" s="677"/>
      <c r="P18" s="677"/>
      <c r="Q18" s="678"/>
      <c r="R18" s="679">
        <v>12338</v>
      </c>
      <c r="S18" s="680"/>
      <c r="T18" s="680"/>
      <c r="U18" s="680"/>
      <c r="V18" s="680"/>
      <c r="W18" s="680"/>
      <c r="X18" s="680"/>
      <c r="Y18" s="681"/>
      <c r="Z18" s="682">
        <v>0.2</v>
      </c>
      <c r="AA18" s="682"/>
      <c r="AB18" s="682"/>
      <c r="AC18" s="682"/>
      <c r="AD18" s="683" t="s">
        <v>130</v>
      </c>
      <c r="AE18" s="683"/>
      <c r="AF18" s="683"/>
      <c r="AG18" s="683"/>
      <c r="AH18" s="683"/>
      <c r="AI18" s="683"/>
      <c r="AJ18" s="683"/>
      <c r="AK18" s="683"/>
      <c r="AL18" s="684" t="s">
        <v>130</v>
      </c>
      <c r="AM18" s="685"/>
      <c r="AN18" s="685"/>
      <c r="AO18" s="686"/>
      <c r="AP18" s="676" t="s">
        <v>272</v>
      </c>
      <c r="AQ18" s="677"/>
      <c r="AR18" s="677"/>
      <c r="AS18" s="677"/>
      <c r="AT18" s="677"/>
      <c r="AU18" s="677"/>
      <c r="AV18" s="677"/>
      <c r="AW18" s="677"/>
      <c r="AX18" s="677"/>
      <c r="AY18" s="677"/>
      <c r="AZ18" s="677"/>
      <c r="BA18" s="677"/>
      <c r="BB18" s="677"/>
      <c r="BC18" s="677"/>
      <c r="BD18" s="677"/>
      <c r="BE18" s="677"/>
      <c r="BF18" s="678"/>
      <c r="BG18" s="679" t="s">
        <v>130</v>
      </c>
      <c r="BH18" s="680"/>
      <c r="BI18" s="680"/>
      <c r="BJ18" s="680"/>
      <c r="BK18" s="680"/>
      <c r="BL18" s="680"/>
      <c r="BM18" s="680"/>
      <c r="BN18" s="681"/>
      <c r="BO18" s="682" t="s">
        <v>181</v>
      </c>
      <c r="BP18" s="682"/>
      <c r="BQ18" s="682"/>
      <c r="BR18" s="682"/>
      <c r="BS18" s="688" t="s">
        <v>130</v>
      </c>
      <c r="BT18" s="680"/>
      <c r="BU18" s="680"/>
      <c r="BV18" s="680"/>
      <c r="BW18" s="680"/>
      <c r="BX18" s="680"/>
      <c r="BY18" s="680"/>
      <c r="BZ18" s="680"/>
      <c r="CA18" s="680"/>
      <c r="CB18" s="689"/>
      <c r="CD18" s="694" t="s">
        <v>273</v>
      </c>
      <c r="CE18" s="695"/>
      <c r="CF18" s="695"/>
      <c r="CG18" s="695"/>
      <c r="CH18" s="695"/>
      <c r="CI18" s="695"/>
      <c r="CJ18" s="695"/>
      <c r="CK18" s="695"/>
      <c r="CL18" s="695"/>
      <c r="CM18" s="695"/>
      <c r="CN18" s="695"/>
      <c r="CO18" s="695"/>
      <c r="CP18" s="695"/>
      <c r="CQ18" s="696"/>
      <c r="CR18" s="679">
        <v>90145</v>
      </c>
      <c r="CS18" s="680"/>
      <c r="CT18" s="680"/>
      <c r="CU18" s="680"/>
      <c r="CV18" s="680"/>
      <c r="CW18" s="680"/>
      <c r="CX18" s="680"/>
      <c r="CY18" s="681"/>
      <c r="CZ18" s="682">
        <v>1.6</v>
      </c>
      <c r="DA18" s="682"/>
      <c r="DB18" s="682"/>
      <c r="DC18" s="682"/>
      <c r="DD18" s="688" t="s">
        <v>181</v>
      </c>
      <c r="DE18" s="680"/>
      <c r="DF18" s="680"/>
      <c r="DG18" s="680"/>
      <c r="DH18" s="680"/>
      <c r="DI18" s="680"/>
      <c r="DJ18" s="680"/>
      <c r="DK18" s="680"/>
      <c r="DL18" s="680"/>
      <c r="DM18" s="680"/>
      <c r="DN18" s="680"/>
      <c r="DO18" s="680"/>
      <c r="DP18" s="681"/>
      <c r="DQ18" s="688">
        <v>90145</v>
      </c>
      <c r="DR18" s="680"/>
      <c r="DS18" s="680"/>
      <c r="DT18" s="680"/>
      <c r="DU18" s="680"/>
      <c r="DV18" s="680"/>
      <c r="DW18" s="680"/>
      <c r="DX18" s="680"/>
      <c r="DY18" s="680"/>
      <c r="DZ18" s="680"/>
      <c r="EA18" s="680"/>
      <c r="EB18" s="680"/>
      <c r="EC18" s="689"/>
    </row>
    <row r="19" spans="2:133" ht="11.25" customHeight="1" x14ac:dyDescent="0.15">
      <c r="B19" s="676" t="s">
        <v>274</v>
      </c>
      <c r="C19" s="677"/>
      <c r="D19" s="677"/>
      <c r="E19" s="677"/>
      <c r="F19" s="677"/>
      <c r="G19" s="677"/>
      <c r="H19" s="677"/>
      <c r="I19" s="677"/>
      <c r="J19" s="677"/>
      <c r="K19" s="677"/>
      <c r="L19" s="677"/>
      <c r="M19" s="677"/>
      <c r="N19" s="677"/>
      <c r="O19" s="677"/>
      <c r="P19" s="677"/>
      <c r="Q19" s="678"/>
      <c r="R19" s="679" t="s">
        <v>130</v>
      </c>
      <c r="S19" s="680"/>
      <c r="T19" s="680"/>
      <c r="U19" s="680"/>
      <c r="V19" s="680"/>
      <c r="W19" s="680"/>
      <c r="X19" s="680"/>
      <c r="Y19" s="681"/>
      <c r="Z19" s="682" t="s">
        <v>130</v>
      </c>
      <c r="AA19" s="682"/>
      <c r="AB19" s="682"/>
      <c r="AC19" s="682"/>
      <c r="AD19" s="683" t="s">
        <v>181</v>
      </c>
      <c r="AE19" s="683"/>
      <c r="AF19" s="683"/>
      <c r="AG19" s="683"/>
      <c r="AH19" s="683"/>
      <c r="AI19" s="683"/>
      <c r="AJ19" s="683"/>
      <c r="AK19" s="683"/>
      <c r="AL19" s="684" t="s">
        <v>130</v>
      </c>
      <c r="AM19" s="685"/>
      <c r="AN19" s="685"/>
      <c r="AO19" s="686"/>
      <c r="AP19" s="676" t="s">
        <v>275</v>
      </c>
      <c r="AQ19" s="677"/>
      <c r="AR19" s="677"/>
      <c r="AS19" s="677"/>
      <c r="AT19" s="677"/>
      <c r="AU19" s="677"/>
      <c r="AV19" s="677"/>
      <c r="AW19" s="677"/>
      <c r="AX19" s="677"/>
      <c r="AY19" s="677"/>
      <c r="AZ19" s="677"/>
      <c r="BA19" s="677"/>
      <c r="BB19" s="677"/>
      <c r="BC19" s="677"/>
      <c r="BD19" s="677"/>
      <c r="BE19" s="677"/>
      <c r="BF19" s="678"/>
      <c r="BG19" s="679" t="s">
        <v>130</v>
      </c>
      <c r="BH19" s="680"/>
      <c r="BI19" s="680"/>
      <c r="BJ19" s="680"/>
      <c r="BK19" s="680"/>
      <c r="BL19" s="680"/>
      <c r="BM19" s="680"/>
      <c r="BN19" s="681"/>
      <c r="BO19" s="682" t="s">
        <v>181</v>
      </c>
      <c r="BP19" s="682"/>
      <c r="BQ19" s="682"/>
      <c r="BR19" s="682"/>
      <c r="BS19" s="688" t="s">
        <v>130</v>
      </c>
      <c r="BT19" s="680"/>
      <c r="BU19" s="680"/>
      <c r="BV19" s="680"/>
      <c r="BW19" s="680"/>
      <c r="BX19" s="680"/>
      <c r="BY19" s="680"/>
      <c r="BZ19" s="680"/>
      <c r="CA19" s="680"/>
      <c r="CB19" s="689"/>
      <c r="CD19" s="694" t="s">
        <v>276</v>
      </c>
      <c r="CE19" s="695"/>
      <c r="CF19" s="695"/>
      <c r="CG19" s="695"/>
      <c r="CH19" s="695"/>
      <c r="CI19" s="695"/>
      <c r="CJ19" s="695"/>
      <c r="CK19" s="695"/>
      <c r="CL19" s="695"/>
      <c r="CM19" s="695"/>
      <c r="CN19" s="695"/>
      <c r="CO19" s="695"/>
      <c r="CP19" s="695"/>
      <c r="CQ19" s="696"/>
      <c r="CR19" s="679" t="s">
        <v>181</v>
      </c>
      <c r="CS19" s="680"/>
      <c r="CT19" s="680"/>
      <c r="CU19" s="680"/>
      <c r="CV19" s="680"/>
      <c r="CW19" s="680"/>
      <c r="CX19" s="680"/>
      <c r="CY19" s="681"/>
      <c r="CZ19" s="682" t="s">
        <v>231</v>
      </c>
      <c r="DA19" s="682"/>
      <c r="DB19" s="682"/>
      <c r="DC19" s="682"/>
      <c r="DD19" s="688" t="s">
        <v>181</v>
      </c>
      <c r="DE19" s="680"/>
      <c r="DF19" s="680"/>
      <c r="DG19" s="680"/>
      <c r="DH19" s="680"/>
      <c r="DI19" s="680"/>
      <c r="DJ19" s="680"/>
      <c r="DK19" s="680"/>
      <c r="DL19" s="680"/>
      <c r="DM19" s="680"/>
      <c r="DN19" s="680"/>
      <c r="DO19" s="680"/>
      <c r="DP19" s="681"/>
      <c r="DQ19" s="688" t="s">
        <v>130</v>
      </c>
      <c r="DR19" s="680"/>
      <c r="DS19" s="680"/>
      <c r="DT19" s="680"/>
      <c r="DU19" s="680"/>
      <c r="DV19" s="680"/>
      <c r="DW19" s="680"/>
      <c r="DX19" s="680"/>
      <c r="DY19" s="680"/>
      <c r="DZ19" s="680"/>
      <c r="EA19" s="680"/>
      <c r="EB19" s="680"/>
      <c r="EC19" s="689"/>
    </row>
    <row r="20" spans="2:133" ht="11.25" customHeight="1" x14ac:dyDescent="0.15">
      <c r="B20" s="676" t="s">
        <v>277</v>
      </c>
      <c r="C20" s="677"/>
      <c r="D20" s="677"/>
      <c r="E20" s="677"/>
      <c r="F20" s="677"/>
      <c r="G20" s="677"/>
      <c r="H20" s="677"/>
      <c r="I20" s="677"/>
      <c r="J20" s="677"/>
      <c r="K20" s="677"/>
      <c r="L20" s="677"/>
      <c r="M20" s="677"/>
      <c r="N20" s="677"/>
      <c r="O20" s="677"/>
      <c r="P20" s="677"/>
      <c r="Q20" s="678"/>
      <c r="R20" s="679">
        <v>12338</v>
      </c>
      <c r="S20" s="680"/>
      <c r="T20" s="680"/>
      <c r="U20" s="680"/>
      <c r="V20" s="680"/>
      <c r="W20" s="680"/>
      <c r="X20" s="680"/>
      <c r="Y20" s="681"/>
      <c r="Z20" s="682">
        <v>0.2</v>
      </c>
      <c r="AA20" s="682"/>
      <c r="AB20" s="682"/>
      <c r="AC20" s="682"/>
      <c r="AD20" s="683" t="s">
        <v>181</v>
      </c>
      <c r="AE20" s="683"/>
      <c r="AF20" s="683"/>
      <c r="AG20" s="683"/>
      <c r="AH20" s="683"/>
      <c r="AI20" s="683"/>
      <c r="AJ20" s="683"/>
      <c r="AK20" s="683"/>
      <c r="AL20" s="684" t="s">
        <v>181</v>
      </c>
      <c r="AM20" s="685"/>
      <c r="AN20" s="685"/>
      <c r="AO20" s="686"/>
      <c r="AP20" s="676" t="s">
        <v>278</v>
      </c>
      <c r="AQ20" s="677"/>
      <c r="AR20" s="677"/>
      <c r="AS20" s="677"/>
      <c r="AT20" s="677"/>
      <c r="AU20" s="677"/>
      <c r="AV20" s="677"/>
      <c r="AW20" s="677"/>
      <c r="AX20" s="677"/>
      <c r="AY20" s="677"/>
      <c r="AZ20" s="677"/>
      <c r="BA20" s="677"/>
      <c r="BB20" s="677"/>
      <c r="BC20" s="677"/>
      <c r="BD20" s="677"/>
      <c r="BE20" s="677"/>
      <c r="BF20" s="678"/>
      <c r="BG20" s="679" t="s">
        <v>130</v>
      </c>
      <c r="BH20" s="680"/>
      <c r="BI20" s="680"/>
      <c r="BJ20" s="680"/>
      <c r="BK20" s="680"/>
      <c r="BL20" s="680"/>
      <c r="BM20" s="680"/>
      <c r="BN20" s="681"/>
      <c r="BO20" s="682" t="s">
        <v>231</v>
      </c>
      <c r="BP20" s="682"/>
      <c r="BQ20" s="682"/>
      <c r="BR20" s="682"/>
      <c r="BS20" s="688" t="s">
        <v>181</v>
      </c>
      <c r="BT20" s="680"/>
      <c r="BU20" s="680"/>
      <c r="BV20" s="680"/>
      <c r="BW20" s="680"/>
      <c r="BX20" s="680"/>
      <c r="BY20" s="680"/>
      <c r="BZ20" s="680"/>
      <c r="CA20" s="680"/>
      <c r="CB20" s="689"/>
      <c r="CD20" s="694" t="s">
        <v>279</v>
      </c>
      <c r="CE20" s="695"/>
      <c r="CF20" s="695"/>
      <c r="CG20" s="695"/>
      <c r="CH20" s="695"/>
      <c r="CI20" s="695"/>
      <c r="CJ20" s="695"/>
      <c r="CK20" s="695"/>
      <c r="CL20" s="695"/>
      <c r="CM20" s="695"/>
      <c r="CN20" s="695"/>
      <c r="CO20" s="695"/>
      <c r="CP20" s="695"/>
      <c r="CQ20" s="696"/>
      <c r="CR20" s="679">
        <v>5510520</v>
      </c>
      <c r="CS20" s="680"/>
      <c r="CT20" s="680"/>
      <c r="CU20" s="680"/>
      <c r="CV20" s="680"/>
      <c r="CW20" s="680"/>
      <c r="CX20" s="680"/>
      <c r="CY20" s="681"/>
      <c r="CZ20" s="682">
        <v>100</v>
      </c>
      <c r="DA20" s="682"/>
      <c r="DB20" s="682"/>
      <c r="DC20" s="682"/>
      <c r="DD20" s="688">
        <v>477187</v>
      </c>
      <c r="DE20" s="680"/>
      <c r="DF20" s="680"/>
      <c r="DG20" s="680"/>
      <c r="DH20" s="680"/>
      <c r="DI20" s="680"/>
      <c r="DJ20" s="680"/>
      <c r="DK20" s="680"/>
      <c r="DL20" s="680"/>
      <c r="DM20" s="680"/>
      <c r="DN20" s="680"/>
      <c r="DO20" s="680"/>
      <c r="DP20" s="681"/>
      <c r="DQ20" s="688">
        <v>4658862</v>
      </c>
      <c r="DR20" s="680"/>
      <c r="DS20" s="680"/>
      <c r="DT20" s="680"/>
      <c r="DU20" s="680"/>
      <c r="DV20" s="680"/>
      <c r="DW20" s="680"/>
      <c r="DX20" s="680"/>
      <c r="DY20" s="680"/>
      <c r="DZ20" s="680"/>
      <c r="EA20" s="680"/>
      <c r="EB20" s="680"/>
      <c r="EC20" s="689"/>
    </row>
    <row r="21" spans="2:133" ht="11.25" customHeight="1" x14ac:dyDescent="0.15">
      <c r="B21" s="676" t="s">
        <v>280</v>
      </c>
      <c r="C21" s="677"/>
      <c r="D21" s="677"/>
      <c r="E21" s="677"/>
      <c r="F21" s="677"/>
      <c r="G21" s="677"/>
      <c r="H21" s="677"/>
      <c r="I21" s="677"/>
      <c r="J21" s="677"/>
      <c r="K21" s="677"/>
      <c r="L21" s="677"/>
      <c r="M21" s="677"/>
      <c r="N21" s="677"/>
      <c r="O21" s="677"/>
      <c r="P21" s="677"/>
      <c r="Q21" s="678"/>
      <c r="R21" s="679" t="s">
        <v>181</v>
      </c>
      <c r="S21" s="680"/>
      <c r="T21" s="680"/>
      <c r="U21" s="680"/>
      <c r="V21" s="680"/>
      <c r="W21" s="680"/>
      <c r="X21" s="680"/>
      <c r="Y21" s="681"/>
      <c r="Z21" s="682" t="s">
        <v>130</v>
      </c>
      <c r="AA21" s="682"/>
      <c r="AB21" s="682"/>
      <c r="AC21" s="682"/>
      <c r="AD21" s="683" t="s">
        <v>130</v>
      </c>
      <c r="AE21" s="683"/>
      <c r="AF21" s="683"/>
      <c r="AG21" s="683"/>
      <c r="AH21" s="683"/>
      <c r="AI21" s="683"/>
      <c r="AJ21" s="683"/>
      <c r="AK21" s="683"/>
      <c r="AL21" s="684" t="s">
        <v>231</v>
      </c>
      <c r="AM21" s="685"/>
      <c r="AN21" s="685"/>
      <c r="AO21" s="686"/>
      <c r="AP21" s="697" t="s">
        <v>281</v>
      </c>
      <c r="AQ21" s="698"/>
      <c r="AR21" s="698"/>
      <c r="AS21" s="698"/>
      <c r="AT21" s="698"/>
      <c r="AU21" s="698"/>
      <c r="AV21" s="698"/>
      <c r="AW21" s="698"/>
      <c r="AX21" s="698"/>
      <c r="AY21" s="698"/>
      <c r="AZ21" s="698"/>
      <c r="BA21" s="698"/>
      <c r="BB21" s="698"/>
      <c r="BC21" s="698"/>
      <c r="BD21" s="698"/>
      <c r="BE21" s="698"/>
      <c r="BF21" s="699"/>
      <c r="BG21" s="679" t="s">
        <v>231</v>
      </c>
      <c r="BH21" s="680"/>
      <c r="BI21" s="680"/>
      <c r="BJ21" s="680"/>
      <c r="BK21" s="680"/>
      <c r="BL21" s="680"/>
      <c r="BM21" s="680"/>
      <c r="BN21" s="681"/>
      <c r="BO21" s="682" t="s">
        <v>181</v>
      </c>
      <c r="BP21" s="682"/>
      <c r="BQ21" s="682"/>
      <c r="BR21" s="682"/>
      <c r="BS21" s="688" t="s">
        <v>130</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282</v>
      </c>
      <c r="C22" s="677"/>
      <c r="D22" s="677"/>
      <c r="E22" s="677"/>
      <c r="F22" s="677"/>
      <c r="G22" s="677"/>
      <c r="H22" s="677"/>
      <c r="I22" s="677"/>
      <c r="J22" s="677"/>
      <c r="K22" s="677"/>
      <c r="L22" s="677"/>
      <c r="M22" s="677"/>
      <c r="N22" s="677"/>
      <c r="O22" s="677"/>
      <c r="P22" s="677"/>
      <c r="Q22" s="678"/>
      <c r="R22" s="679">
        <v>4702433</v>
      </c>
      <c r="S22" s="680"/>
      <c r="T22" s="680"/>
      <c r="U22" s="680"/>
      <c r="V22" s="680"/>
      <c r="W22" s="680"/>
      <c r="X22" s="680"/>
      <c r="Y22" s="681"/>
      <c r="Z22" s="682">
        <v>79.7</v>
      </c>
      <c r="AA22" s="682"/>
      <c r="AB22" s="682"/>
      <c r="AC22" s="682"/>
      <c r="AD22" s="683">
        <v>4690095</v>
      </c>
      <c r="AE22" s="683"/>
      <c r="AF22" s="683"/>
      <c r="AG22" s="683"/>
      <c r="AH22" s="683"/>
      <c r="AI22" s="683"/>
      <c r="AJ22" s="683"/>
      <c r="AK22" s="683"/>
      <c r="AL22" s="684">
        <v>99.8</v>
      </c>
      <c r="AM22" s="685"/>
      <c r="AN22" s="685"/>
      <c r="AO22" s="686"/>
      <c r="AP22" s="697" t="s">
        <v>283</v>
      </c>
      <c r="AQ22" s="698"/>
      <c r="AR22" s="698"/>
      <c r="AS22" s="698"/>
      <c r="AT22" s="698"/>
      <c r="AU22" s="698"/>
      <c r="AV22" s="698"/>
      <c r="AW22" s="698"/>
      <c r="AX22" s="698"/>
      <c r="AY22" s="698"/>
      <c r="AZ22" s="698"/>
      <c r="BA22" s="698"/>
      <c r="BB22" s="698"/>
      <c r="BC22" s="698"/>
      <c r="BD22" s="698"/>
      <c r="BE22" s="698"/>
      <c r="BF22" s="699"/>
      <c r="BG22" s="679" t="s">
        <v>181</v>
      </c>
      <c r="BH22" s="680"/>
      <c r="BI22" s="680"/>
      <c r="BJ22" s="680"/>
      <c r="BK22" s="680"/>
      <c r="BL22" s="680"/>
      <c r="BM22" s="680"/>
      <c r="BN22" s="681"/>
      <c r="BO22" s="682" t="s">
        <v>130</v>
      </c>
      <c r="BP22" s="682"/>
      <c r="BQ22" s="682"/>
      <c r="BR22" s="682"/>
      <c r="BS22" s="688" t="s">
        <v>181</v>
      </c>
      <c r="BT22" s="680"/>
      <c r="BU22" s="680"/>
      <c r="BV22" s="680"/>
      <c r="BW22" s="680"/>
      <c r="BX22" s="680"/>
      <c r="BY22" s="680"/>
      <c r="BZ22" s="680"/>
      <c r="CA22" s="680"/>
      <c r="CB22" s="689"/>
      <c r="CD22" s="661" t="s">
        <v>284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285</v>
      </c>
      <c r="C23" s="677"/>
      <c r="D23" s="677"/>
      <c r="E23" s="677"/>
      <c r="F23" s="677"/>
      <c r="G23" s="677"/>
      <c r="H23" s="677"/>
      <c r="I23" s="677"/>
      <c r="J23" s="677"/>
      <c r="K23" s="677"/>
      <c r="L23" s="677"/>
      <c r="M23" s="677"/>
      <c r="N23" s="677"/>
      <c r="O23" s="677"/>
      <c r="P23" s="677"/>
      <c r="Q23" s="678"/>
      <c r="R23" s="679">
        <v>1245</v>
      </c>
      <c r="S23" s="680"/>
      <c r="T23" s="680"/>
      <c r="U23" s="680"/>
      <c r="V23" s="680"/>
      <c r="W23" s="680"/>
      <c r="X23" s="680"/>
      <c r="Y23" s="681"/>
      <c r="Z23" s="682">
        <v>0</v>
      </c>
      <c r="AA23" s="682"/>
      <c r="AB23" s="682"/>
      <c r="AC23" s="682"/>
      <c r="AD23" s="683">
        <v>1245</v>
      </c>
      <c r="AE23" s="683"/>
      <c r="AF23" s="683"/>
      <c r="AG23" s="683"/>
      <c r="AH23" s="683"/>
      <c r="AI23" s="683"/>
      <c r="AJ23" s="683"/>
      <c r="AK23" s="683"/>
      <c r="AL23" s="684">
        <v>0</v>
      </c>
      <c r="AM23" s="685"/>
      <c r="AN23" s="685"/>
      <c r="AO23" s="686"/>
      <c r="AP23" s="697" t="s">
        <v>286</v>
      </c>
      <c r="AQ23" s="698"/>
      <c r="AR23" s="698"/>
      <c r="AS23" s="698"/>
      <c r="AT23" s="698"/>
      <c r="AU23" s="698"/>
      <c r="AV23" s="698"/>
      <c r="AW23" s="698"/>
      <c r="AX23" s="698"/>
      <c r="AY23" s="698"/>
      <c r="AZ23" s="698"/>
      <c r="BA23" s="698"/>
      <c r="BB23" s="698"/>
      <c r="BC23" s="698"/>
      <c r="BD23" s="698"/>
      <c r="BE23" s="698"/>
      <c r="BF23" s="699"/>
      <c r="BG23" s="679" t="s">
        <v>181</v>
      </c>
      <c r="BH23" s="680"/>
      <c r="BI23" s="680"/>
      <c r="BJ23" s="680"/>
      <c r="BK23" s="680"/>
      <c r="BL23" s="680"/>
      <c r="BM23" s="680"/>
      <c r="BN23" s="681"/>
      <c r="BO23" s="682" t="s">
        <v>231</v>
      </c>
      <c r="BP23" s="682"/>
      <c r="BQ23" s="682"/>
      <c r="BR23" s="682"/>
      <c r="BS23" s="688" t="s">
        <v>130</v>
      </c>
      <c r="BT23" s="680"/>
      <c r="BU23" s="680"/>
      <c r="BV23" s="680"/>
      <c r="BW23" s="680"/>
      <c r="BX23" s="680"/>
      <c r="BY23" s="680"/>
      <c r="BZ23" s="680"/>
      <c r="CA23" s="680"/>
      <c r="CB23" s="689"/>
      <c r="CD23" s="661" t="s">
        <v>225</v>
      </c>
      <c r="CE23" s="662"/>
      <c r="CF23" s="662"/>
      <c r="CG23" s="662"/>
      <c r="CH23" s="662"/>
      <c r="CI23" s="662"/>
      <c r="CJ23" s="662"/>
      <c r="CK23" s="662"/>
      <c r="CL23" s="662"/>
      <c r="CM23" s="662"/>
      <c r="CN23" s="662"/>
      <c r="CO23" s="662"/>
      <c r="CP23" s="662"/>
      <c r="CQ23" s="663"/>
      <c r="CR23" s="661" t="s">
        <v>287</v>
      </c>
      <c r="CS23" s="662"/>
      <c r="CT23" s="662"/>
      <c r="CU23" s="662"/>
      <c r="CV23" s="662"/>
      <c r="CW23" s="662"/>
      <c r="CX23" s="662"/>
      <c r="CY23" s="663"/>
      <c r="CZ23" s="661" t="s">
        <v>288</v>
      </c>
      <c r="DA23" s="662"/>
      <c r="DB23" s="662"/>
      <c r="DC23" s="663"/>
      <c r="DD23" s="661" t="s">
        <v>289</v>
      </c>
      <c r="DE23" s="662"/>
      <c r="DF23" s="662"/>
      <c r="DG23" s="662"/>
      <c r="DH23" s="662"/>
      <c r="DI23" s="662"/>
      <c r="DJ23" s="662"/>
      <c r="DK23" s="663"/>
      <c r="DL23" s="709" t="s">
        <v>290</v>
      </c>
      <c r="DM23" s="710"/>
      <c r="DN23" s="710"/>
      <c r="DO23" s="710"/>
      <c r="DP23" s="710"/>
      <c r="DQ23" s="710"/>
      <c r="DR23" s="710"/>
      <c r="DS23" s="710"/>
      <c r="DT23" s="710"/>
      <c r="DU23" s="710"/>
      <c r="DV23" s="711"/>
      <c r="DW23" s="661" t="s">
        <v>291</v>
      </c>
      <c r="DX23" s="662"/>
      <c r="DY23" s="662"/>
      <c r="DZ23" s="662"/>
      <c r="EA23" s="662"/>
      <c r="EB23" s="662"/>
      <c r="EC23" s="663"/>
    </row>
    <row r="24" spans="2:133" ht="11.25" customHeight="1" x14ac:dyDescent="0.15">
      <c r="B24" s="676" t="s">
        <v>292</v>
      </c>
      <c r="C24" s="677"/>
      <c r="D24" s="677"/>
      <c r="E24" s="677"/>
      <c r="F24" s="677"/>
      <c r="G24" s="677"/>
      <c r="H24" s="677"/>
      <c r="I24" s="677"/>
      <c r="J24" s="677"/>
      <c r="K24" s="677"/>
      <c r="L24" s="677"/>
      <c r="M24" s="677"/>
      <c r="N24" s="677"/>
      <c r="O24" s="677"/>
      <c r="P24" s="677"/>
      <c r="Q24" s="678"/>
      <c r="R24" s="679">
        <v>670</v>
      </c>
      <c r="S24" s="680"/>
      <c r="T24" s="680"/>
      <c r="U24" s="680"/>
      <c r="V24" s="680"/>
      <c r="W24" s="680"/>
      <c r="X24" s="680"/>
      <c r="Y24" s="681"/>
      <c r="Z24" s="682">
        <v>0</v>
      </c>
      <c r="AA24" s="682"/>
      <c r="AB24" s="682"/>
      <c r="AC24" s="682"/>
      <c r="AD24" s="683" t="s">
        <v>231</v>
      </c>
      <c r="AE24" s="683"/>
      <c r="AF24" s="683"/>
      <c r="AG24" s="683"/>
      <c r="AH24" s="683"/>
      <c r="AI24" s="683"/>
      <c r="AJ24" s="683"/>
      <c r="AK24" s="683"/>
      <c r="AL24" s="684" t="s">
        <v>130</v>
      </c>
      <c r="AM24" s="685"/>
      <c r="AN24" s="685"/>
      <c r="AO24" s="686"/>
      <c r="AP24" s="697" t="s">
        <v>293</v>
      </c>
      <c r="AQ24" s="698"/>
      <c r="AR24" s="698"/>
      <c r="AS24" s="698"/>
      <c r="AT24" s="698"/>
      <c r="AU24" s="698"/>
      <c r="AV24" s="698"/>
      <c r="AW24" s="698"/>
      <c r="AX24" s="698"/>
      <c r="AY24" s="698"/>
      <c r="AZ24" s="698"/>
      <c r="BA24" s="698"/>
      <c r="BB24" s="698"/>
      <c r="BC24" s="698"/>
      <c r="BD24" s="698"/>
      <c r="BE24" s="698"/>
      <c r="BF24" s="699"/>
      <c r="BG24" s="679" t="s">
        <v>130</v>
      </c>
      <c r="BH24" s="680"/>
      <c r="BI24" s="680"/>
      <c r="BJ24" s="680"/>
      <c r="BK24" s="680"/>
      <c r="BL24" s="680"/>
      <c r="BM24" s="680"/>
      <c r="BN24" s="681"/>
      <c r="BO24" s="682" t="s">
        <v>130</v>
      </c>
      <c r="BP24" s="682"/>
      <c r="BQ24" s="682"/>
      <c r="BR24" s="682"/>
      <c r="BS24" s="688" t="s">
        <v>181</v>
      </c>
      <c r="BT24" s="680"/>
      <c r="BU24" s="680"/>
      <c r="BV24" s="680"/>
      <c r="BW24" s="680"/>
      <c r="BX24" s="680"/>
      <c r="BY24" s="680"/>
      <c r="BZ24" s="680"/>
      <c r="CA24" s="680"/>
      <c r="CB24" s="689"/>
      <c r="CD24" s="690" t="s">
        <v>294</v>
      </c>
      <c r="CE24" s="691"/>
      <c r="CF24" s="691"/>
      <c r="CG24" s="691"/>
      <c r="CH24" s="691"/>
      <c r="CI24" s="691"/>
      <c r="CJ24" s="691"/>
      <c r="CK24" s="691"/>
      <c r="CL24" s="691"/>
      <c r="CM24" s="691"/>
      <c r="CN24" s="691"/>
      <c r="CO24" s="691"/>
      <c r="CP24" s="691"/>
      <c r="CQ24" s="692"/>
      <c r="CR24" s="668">
        <v>1790257</v>
      </c>
      <c r="CS24" s="669"/>
      <c r="CT24" s="669"/>
      <c r="CU24" s="669"/>
      <c r="CV24" s="669"/>
      <c r="CW24" s="669"/>
      <c r="CX24" s="669"/>
      <c r="CY24" s="670"/>
      <c r="CZ24" s="673">
        <v>32.5</v>
      </c>
      <c r="DA24" s="674"/>
      <c r="DB24" s="674"/>
      <c r="DC24" s="693"/>
      <c r="DD24" s="712">
        <v>1349765</v>
      </c>
      <c r="DE24" s="669"/>
      <c r="DF24" s="669"/>
      <c r="DG24" s="669"/>
      <c r="DH24" s="669"/>
      <c r="DI24" s="669"/>
      <c r="DJ24" s="669"/>
      <c r="DK24" s="670"/>
      <c r="DL24" s="712">
        <v>1347048</v>
      </c>
      <c r="DM24" s="669"/>
      <c r="DN24" s="669"/>
      <c r="DO24" s="669"/>
      <c r="DP24" s="669"/>
      <c r="DQ24" s="669"/>
      <c r="DR24" s="669"/>
      <c r="DS24" s="669"/>
      <c r="DT24" s="669"/>
      <c r="DU24" s="669"/>
      <c r="DV24" s="670"/>
      <c r="DW24" s="673">
        <v>28.7</v>
      </c>
      <c r="DX24" s="674"/>
      <c r="DY24" s="674"/>
      <c r="DZ24" s="674"/>
      <c r="EA24" s="674"/>
      <c r="EB24" s="674"/>
      <c r="EC24" s="675"/>
    </row>
    <row r="25" spans="2:133" ht="11.25" customHeight="1" x14ac:dyDescent="0.15">
      <c r="B25" s="676" t="s">
        <v>295</v>
      </c>
      <c r="C25" s="677"/>
      <c r="D25" s="677"/>
      <c r="E25" s="677"/>
      <c r="F25" s="677"/>
      <c r="G25" s="677"/>
      <c r="H25" s="677"/>
      <c r="I25" s="677"/>
      <c r="J25" s="677"/>
      <c r="K25" s="677"/>
      <c r="L25" s="677"/>
      <c r="M25" s="677"/>
      <c r="N25" s="677"/>
      <c r="O25" s="677"/>
      <c r="P25" s="677"/>
      <c r="Q25" s="678"/>
      <c r="R25" s="679">
        <v>68001</v>
      </c>
      <c r="S25" s="680"/>
      <c r="T25" s="680"/>
      <c r="U25" s="680"/>
      <c r="V25" s="680"/>
      <c r="W25" s="680"/>
      <c r="X25" s="680"/>
      <c r="Y25" s="681"/>
      <c r="Z25" s="682">
        <v>1.2</v>
      </c>
      <c r="AA25" s="682"/>
      <c r="AB25" s="682"/>
      <c r="AC25" s="682"/>
      <c r="AD25" s="683">
        <v>9863</v>
      </c>
      <c r="AE25" s="683"/>
      <c r="AF25" s="683"/>
      <c r="AG25" s="683"/>
      <c r="AH25" s="683"/>
      <c r="AI25" s="683"/>
      <c r="AJ25" s="683"/>
      <c r="AK25" s="683"/>
      <c r="AL25" s="684">
        <v>0.2</v>
      </c>
      <c r="AM25" s="685"/>
      <c r="AN25" s="685"/>
      <c r="AO25" s="686"/>
      <c r="AP25" s="697" t="s">
        <v>296</v>
      </c>
      <c r="AQ25" s="698"/>
      <c r="AR25" s="698"/>
      <c r="AS25" s="698"/>
      <c r="AT25" s="698"/>
      <c r="AU25" s="698"/>
      <c r="AV25" s="698"/>
      <c r="AW25" s="698"/>
      <c r="AX25" s="698"/>
      <c r="AY25" s="698"/>
      <c r="AZ25" s="698"/>
      <c r="BA25" s="698"/>
      <c r="BB25" s="698"/>
      <c r="BC25" s="698"/>
      <c r="BD25" s="698"/>
      <c r="BE25" s="698"/>
      <c r="BF25" s="699"/>
      <c r="BG25" s="679" t="s">
        <v>181</v>
      </c>
      <c r="BH25" s="680"/>
      <c r="BI25" s="680"/>
      <c r="BJ25" s="680"/>
      <c r="BK25" s="680"/>
      <c r="BL25" s="680"/>
      <c r="BM25" s="680"/>
      <c r="BN25" s="681"/>
      <c r="BO25" s="682" t="s">
        <v>181</v>
      </c>
      <c r="BP25" s="682"/>
      <c r="BQ25" s="682"/>
      <c r="BR25" s="682"/>
      <c r="BS25" s="688" t="s">
        <v>181</v>
      </c>
      <c r="BT25" s="680"/>
      <c r="BU25" s="680"/>
      <c r="BV25" s="680"/>
      <c r="BW25" s="680"/>
      <c r="BX25" s="680"/>
      <c r="BY25" s="680"/>
      <c r="BZ25" s="680"/>
      <c r="CA25" s="680"/>
      <c r="CB25" s="689"/>
      <c r="CD25" s="694" t="s">
        <v>297</v>
      </c>
      <c r="CE25" s="695"/>
      <c r="CF25" s="695"/>
      <c r="CG25" s="695"/>
      <c r="CH25" s="695"/>
      <c r="CI25" s="695"/>
      <c r="CJ25" s="695"/>
      <c r="CK25" s="695"/>
      <c r="CL25" s="695"/>
      <c r="CM25" s="695"/>
      <c r="CN25" s="695"/>
      <c r="CO25" s="695"/>
      <c r="CP25" s="695"/>
      <c r="CQ25" s="696"/>
      <c r="CR25" s="679">
        <v>1211911</v>
      </c>
      <c r="CS25" s="715"/>
      <c r="CT25" s="715"/>
      <c r="CU25" s="715"/>
      <c r="CV25" s="715"/>
      <c r="CW25" s="715"/>
      <c r="CX25" s="715"/>
      <c r="CY25" s="716"/>
      <c r="CZ25" s="684">
        <v>22</v>
      </c>
      <c r="DA25" s="713"/>
      <c r="DB25" s="713"/>
      <c r="DC25" s="717"/>
      <c r="DD25" s="688">
        <v>1113002</v>
      </c>
      <c r="DE25" s="715"/>
      <c r="DF25" s="715"/>
      <c r="DG25" s="715"/>
      <c r="DH25" s="715"/>
      <c r="DI25" s="715"/>
      <c r="DJ25" s="715"/>
      <c r="DK25" s="716"/>
      <c r="DL25" s="688">
        <v>1110735</v>
      </c>
      <c r="DM25" s="715"/>
      <c r="DN25" s="715"/>
      <c r="DO25" s="715"/>
      <c r="DP25" s="715"/>
      <c r="DQ25" s="715"/>
      <c r="DR25" s="715"/>
      <c r="DS25" s="715"/>
      <c r="DT25" s="715"/>
      <c r="DU25" s="715"/>
      <c r="DV25" s="716"/>
      <c r="DW25" s="684">
        <v>23.6</v>
      </c>
      <c r="DX25" s="713"/>
      <c r="DY25" s="713"/>
      <c r="DZ25" s="713"/>
      <c r="EA25" s="713"/>
      <c r="EB25" s="713"/>
      <c r="EC25" s="714"/>
    </row>
    <row r="26" spans="2:133" ht="11.25" customHeight="1" x14ac:dyDescent="0.15">
      <c r="B26" s="676" t="s">
        <v>298</v>
      </c>
      <c r="C26" s="677"/>
      <c r="D26" s="677"/>
      <c r="E26" s="677"/>
      <c r="F26" s="677"/>
      <c r="G26" s="677"/>
      <c r="H26" s="677"/>
      <c r="I26" s="677"/>
      <c r="J26" s="677"/>
      <c r="K26" s="677"/>
      <c r="L26" s="677"/>
      <c r="M26" s="677"/>
      <c r="N26" s="677"/>
      <c r="O26" s="677"/>
      <c r="P26" s="677"/>
      <c r="Q26" s="678"/>
      <c r="R26" s="679">
        <v>29660</v>
      </c>
      <c r="S26" s="680"/>
      <c r="T26" s="680"/>
      <c r="U26" s="680"/>
      <c r="V26" s="680"/>
      <c r="W26" s="680"/>
      <c r="X26" s="680"/>
      <c r="Y26" s="681"/>
      <c r="Z26" s="682">
        <v>0.5</v>
      </c>
      <c r="AA26" s="682"/>
      <c r="AB26" s="682"/>
      <c r="AC26" s="682"/>
      <c r="AD26" s="683" t="s">
        <v>181</v>
      </c>
      <c r="AE26" s="683"/>
      <c r="AF26" s="683"/>
      <c r="AG26" s="683"/>
      <c r="AH26" s="683"/>
      <c r="AI26" s="683"/>
      <c r="AJ26" s="683"/>
      <c r="AK26" s="683"/>
      <c r="AL26" s="684" t="s">
        <v>130</v>
      </c>
      <c r="AM26" s="685"/>
      <c r="AN26" s="685"/>
      <c r="AO26" s="686"/>
      <c r="AP26" s="697" t="s">
        <v>299</v>
      </c>
      <c r="AQ26" s="718"/>
      <c r="AR26" s="718"/>
      <c r="AS26" s="718"/>
      <c r="AT26" s="718"/>
      <c r="AU26" s="718"/>
      <c r="AV26" s="718"/>
      <c r="AW26" s="718"/>
      <c r="AX26" s="718"/>
      <c r="AY26" s="718"/>
      <c r="AZ26" s="718"/>
      <c r="BA26" s="718"/>
      <c r="BB26" s="718"/>
      <c r="BC26" s="718"/>
      <c r="BD26" s="718"/>
      <c r="BE26" s="718"/>
      <c r="BF26" s="699"/>
      <c r="BG26" s="679" t="s">
        <v>181</v>
      </c>
      <c r="BH26" s="680"/>
      <c r="BI26" s="680"/>
      <c r="BJ26" s="680"/>
      <c r="BK26" s="680"/>
      <c r="BL26" s="680"/>
      <c r="BM26" s="680"/>
      <c r="BN26" s="681"/>
      <c r="BO26" s="682" t="s">
        <v>130</v>
      </c>
      <c r="BP26" s="682"/>
      <c r="BQ26" s="682"/>
      <c r="BR26" s="682"/>
      <c r="BS26" s="688" t="s">
        <v>181</v>
      </c>
      <c r="BT26" s="680"/>
      <c r="BU26" s="680"/>
      <c r="BV26" s="680"/>
      <c r="BW26" s="680"/>
      <c r="BX26" s="680"/>
      <c r="BY26" s="680"/>
      <c r="BZ26" s="680"/>
      <c r="CA26" s="680"/>
      <c r="CB26" s="689"/>
      <c r="CD26" s="694" t="s">
        <v>300</v>
      </c>
      <c r="CE26" s="695"/>
      <c r="CF26" s="695"/>
      <c r="CG26" s="695"/>
      <c r="CH26" s="695"/>
      <c r="CI26" s="695"/>
      <c r="CJ26" s="695"/>
      <c r="CK26" s="695"/>
      <c r="CL26" s="695"/>
      <c r="CM26" s="695"/>
      <c r="CN26" s="695"/>
      <c r="CO26" s="695"/>
      <c r="CP26" s="695"/>
      <c r="CQ26" s="696"/>
      <c r="CR26" s="679">
        <v>734859</v>
      </c>
      <c r="CS26" s="680"/>
      <c r="CT26" s="680"/>
      <c r="CU26" s="680"/>
      <c r="CV26" s="680"/>
      <c r="CW26" s="680"/>
      <c r="CX26" s="680"/>
      <c r="CY26" s="681"/>
      <c r="CZ26" s="684">
        <v>13.3</v>
      </c>
      <c r="DA26" s="713"/>
      <c r="DB26" s="713"/>
      <c r="DC26" s="717"/>
      <c r="DD26" s="688">
        <v>656206</v>
      </c>
      <c r="DE26" s="680"/>
      <c r="DF26" s="680"/>
      <c r="DG26" s="680"/>
      <c r="DH26" s="680"/>
      <c r="DI26" s="680"/>
      <c r="DJ26" s="680"/>
      <c r="DK26" s="681"/>
      <c r="DL26" s="688" t="s">
        <v>130</v>
      </c>
      <c r="DM26" s="680"/>
      <c r="DN26" s="680"/>
      <c r="DO26" s="680"/>
      <c r="DP26" s="680"/>
      <c r="DQ26" s="680"/>
      <c r="DR26" s="680"/>
      <c r="DS26" s="680"/>
      <c r="DT26" s="680"/>
      <c r="DU26" s="680"/>
      <c r="DV26" s="681"/>
      <c r="DW26" s="684" t="s">
        <v>130</v>
      </c>
      <c r="DX26" s="713"/>
      <c r="DY26" s="713"/>
      <c r="DZ26" s="713"/>
      <c r="EA26" s="713"/>
      <c r="EB26" s="713"/>
      <c r="EC26" s="714"/>
    </row>
    <row r="27" spans="2:133" ht="11.25" customHeight="1" x14ac:dyDescent="0.15">
      <c r="B27" s="676" t="s">
        <v>301</v>
      </c>
      <c r="C27" s="677"/>
      <c r="D27" s="677"/>
      <c r="E27" s="677"/>
      <c r="F27" s="677"/>
      <c r="G27" s="677"/>
      <c r="H27" s="677"/>
      <c r="I27" s="677"/>
      <c r="J27" s="677"/>
      <c r="K27" s="677"/>
      <c r="L27" s="677"/>
      <c r="M27" s="677"/>
      <c r="N27" s="677"/>
      <c r="O27" s="677"/>
      <c r="P27" s="677"/>
      <c r="Q27" s="678"/>
      <c r="R27" s="679">
        <v>396532</v>
      </c>
      <c r="S27" s="680"/>
      <c r="T27" s="680"/>
      <c r="U27" s="680"/>
      <c r="V27" s="680"/>
      <c r="W27" s="680"/>
      <c r="X27" s="680"/>
      <c r="Y27" s="681"/>
      <c r="Z27" s="682">
        <v>6.7</v>
      </c>
      <c r="AA27" s="682"/>
      <c r="AB27" s="682"/>
      <c r="AC27" s="682"/>
      <c r="AD27" s="683" t="s">
        <v>130</v>
      </c>
      <c r="AE27" s="683"/>
      <c r="AF27" s="683"/>
      <c r="AG27" s="683"/>
      <c r="AH27" s="683"/>
      <c r="AI27" s="683"/>
      <c r="AJ27" s="683"/>
      <c r="AK27" s="683"/>
      <c r="AL27" s="684" t="s">
        <v>181</v>
      </c>
      <c r="AM27" s="685"/>
      <c r="AN27" s="685"/>
      <c r="AO27" s="686"/>
      <c r="AP27" s="676" t="s">
        <v>302</v>
      </c>
      <c r="AQ27" s="677"/>
      <c r="AR27" s="677"/>
      <c r="AS27" s="677"/>
      <c r="AT27" s="677"/>
      <c r="AU27" s="677"/>
      <c r="AV27" s="677"/>
      <c r="AW27" s="677"/>
      <c r="AX27" s="677"/>
      <c r="AY27" s="677"/>
      <c r="AZ27" s="677"/>
      <c r="BA27" s="677"/>
      <c r="BB27" s="677"/>
      <c r="BC27" s="677"/>
      <c r="BD27" s="677"/>
      <c r="BE27" s="677"/>
      <c r="BF27" s="678"/>
      <c r="BG27" s="679">
        <v>4420517</v>
      </c>
      <c r="BH27" s="680"/>
      <c r="BI27" s="680"/>
      <c r="BJ27" s="680"/>
      <c r="BK27" s="680"/>
      <c r="BL27" s="680"/>
      <c r="BM27" s="680"/>
      <c r="BN27" s="681"/>
      <c r="BO27" s="682">
        <v>100</v>
      </c>
      <c r="BP27" s="682"/>
      <c r="BQ27" s="682"/>
      <c r="BR27" s="682"/>
      <c r="BS27" s="688" t="s">
        <v>130</v>
      </c>
      <c r="BT27" s="680"/>
      <c r="BU27" s="680"/>
      <c r="BV27" s="680"/>
      <c r="BW27" s="680"/>
      <c r="BX27" s="680"/>
      <c r="BY27" s="680"/>
      <c r="BZ27" s="680"/>
      <c r="CA27" s="680"/>
      <c r="CB27" s="689"/>
      <c r="CD27" s="694" t="s">
        <v>303</v>
      </c>
      <c r="CE27" s="695"/>
      <c r="CF27" s="695"/>
      <c r="CG27" s="695"/>
      <c r="CH27" s="695"/>
      <c r="CI27" s="695"/>
      <c r="CJ27" s="695"/>
      <c r="CK27" s="695"/>
      <c r="CL27" s="695"/>
      <c r="CM27" s="695"/>
      <c r="CN27" s="695"/>
      <c r="CO27" s="695"/>
      <c r="CP27" s="695"/>
      <c r="CQ27" s="696"/>
      <c r="CR27" s="679">
        <v>500413</v>
      </c>
      <c r="CS27" s="715"/>
      <c r="CT27" s="715"/>
      <c r="CU27" s="715"/>
      <c r="CV27" s="715"/>
      <c r="CW27" s="715"/>
      <c r="CX27" s="715"/>
      <c r="CY27" s="716"/>
      <c r="CZ27" s="684">
        <v>9.1</v>
      </c>
      <c r="DA27" s="713"/>
      <c r="DB27" s="713"/>
      <c r="DC27" s="717"/>
      <c r="DD27" s="688">
        <v>158830</v>
      </c>
      <c r="DE27" s="715"/>
      <c r="DF27" s="715"/>
      <c r="DG27" s="715"/>
      <c r="DH27" s="715"/>
      <c r="DI27" s="715"/>
      <c r="DJ27" s="715"/>
      <c r="DK27" s="716"/>
      <c r="DL27" s="688">
        <v>158380</v>
      </c>
      <c r="DM27" s="715"/>
      <c r="DN27" s="715"/>
      <c r="DO27" s="715"/>
      <c r="DP27" s="715"/>
      <c r="DQ27" s="715"/>
      <c r="DR27" s="715"/>
      <c r="DS27" s="715"/>
      <c r="DT27" s="715"/>
      <c r="DU27" s="715"/>
      <c r="DV27" s="716"/>
      <c r="DW27" s="684">
        <v>3.4</v>
      </c>
      <c r="DX27" s="713"/>
      <c r="DY27" s="713"/>
      <c r="DZ27" s="713"/>
      <c r="EA27" s="713"/>
      <c r="EB27" s="713"/>
      <c r="EC27" s="714"/>
    </row>
    <row r="28" spans="2:133" ht="11.25" customHeight="1" x14ac:dyDescent="0.15">
      <c r="B28" s="721" t="s">
        <v>304</v>
      </c>
      <c r="C28" s="722"/>
      <c r="D28" s="722"/>
      <c r="E28" s="722"/>
      <c r="F28" s="722"/>
      <c r="G28" s="722"/>
      <c r="H28" s="722"/>
      <c r="I28" s="722"/>
      <c r="J28" s="722"/>
      <c r="K28" s="722"/>
      <c r="L28" s="722"/>
      <c r="M28" s="722"/>
      <c r="N28" s="722"/>
      <c r="O28" s="722"/>
      <c r="P28" s="722"/>
      <c r="Q28" s="723"/>
      <c r="R28" s="679" t="s">
        <v>130</v>
      </c>
      <c r="S28" s="680"/>
      <c r="T28" s="680"/>
      <c r="U28" s="680"/>
      <c r="V28" s="680"/>
      <c r="W28" s="680"/>
      <c r="X28" s="680"/>
      <c r="Y28" s="681"/>
      <c r="Z28" s="682" t="s">
        <v>181</v>
      </c>
      <c r="AA28" s="682"/>
      <c r="AB28" s="682"/>
      <c r="AC28" s="682"/>
      <c r="AD28" s="683" t="s">
        <v>181</v>
      </c>
      <c r="AE28" s="683"/>
      <c r="AF28" s="683"/>
      <c r="AG28" s="683"/>
      <c r="AH28" s="683"/>
      <c r="AI28" s="683"/>
      <c r="AJ28" s="683"/>
      <c r="AK28" s="683"/>
      <c r="AL28" s="684" t="s">
        <v>231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305</v>
      </c>
      <c r="CE28" s="695"/>
      <c r="CF28" s="695"/>
      <c r="CG28" s="695"/>
      <c r="CH28" s="695"/>
      <c r="CI28" s="695"/>
      <c r="CJ28" s="695"/>
      <c r="CK28" s="695"/>
      <c r="CL28" s="695"/>
      <c r="CM28" s="695"/>
      <c r="CN28" s="695"/>
      <c r="CO28" s="695"/>
      <c r="CP28" s="695"/>
      <c r="CQ28" s="696"/>
      <c r="CR28" s="679">
        <v>77933</v>
      </c>
      <c r="CS28" s="680"/>
      <c r="CT28" s="680"/>
      <c r="CU28" s="680"/>
      <c r="CV28" s="680"/>
      <c r="CW28" s="680"/>
      <c r="CX28" s="680"/>
      <c r="CY28" s="681"/>
      <c r="CZ28" s="684">
        <v>1.4</v>
      </c>
      <c r="DA28" s="713"/>
      <c r="DB28" s="713"/>
      <c r="DC28" s="717"/>
      <c r="DD28" s="688">
        <v>77933</v>
      </c>
      <c r="DE28" s="680"/>
      <c r="DF28" s="680"/>
      <c r="DG28" s="680"/>
      <c r="DH28" s="680"/>
      <c r="DI28" s="680"/>
      <c r="DJ28" s="680"/>
      <c r="DK28" s="681"/>
      <c r="DL28" s="688">
        <v>77933</v>
      </c>
      <c r="DM28" s="680"/>
      <c r="DN28" s="680"/>
      <c r="DO28" s="680"/>
      <c r="DP28" s="680"/>
      <c r="DQ28" s="680"/>
      <c r="DR28" s="680"/>
      <c r="DS28" s="680"/>
      <c r="DT28" s="680"/>
      <c r="DU28" s="680"/>
      <c r="DV28" s="681"/>
      <c r="DW28" s="684">
        <v>1.7</v>
      </c>
      <c r="DX28" s="713"/>
      <c r="DY28" s="713"/>
      <c r="DZ28" s="713"/>
      <c r="EA28" s="713"/>
      <c r="EB28" s="713"/>
      <c r="EC28" s="714"/>
    </row>
    <row r="29" spans="2:133" ht="11.25" customHeight="1" x14ac:dyDescent="0.15">
      <c r="B29" s="676" t="s">
        <v>306</v>
      </c>
      <c r="C29" s="677"/>
      <c r="D29" s="677"/>
      <c r="E29" s="677"/>
      <c r="F29" s="677"/>
      <c r="G29" s="677"/>
      <c r="H29" s="677"/>
      <c r="I29" s="677"/>
      <c r="J29" s="677"/>
      <c r="K29" s="677"/>
      <c r="L29" s="677"/>
      <c r="M29" s="677"/>
      <c r="N29" s="677"/>
      <c r="O29" s="677"/>
      <c r="P29" s="677"/>
      <c r="Q29" s="678"/>
      <c r="R29" s="679">
        <v>251359</v>
      </c>
      <c r="S29" s="680"/>
      <c r="T29" s="680"/>
      <c r="U29" s="680"/>
      <c r="V29" s="680"/>
      <c r="W29" s="680"/>
      <c r="X29" s="680"/>
      <c r="Y29" s="681"/>
      <c r="Z29" s="682">
        <v>4.3</v>
      </c>
      <c r="AA29" s="682"/>
      <c r="AB29" s="682"/>
      <c r="AC29" s="682"/>
      <c r="AD29" s="683" t="s">
        <v>181</v>
      </c>
      <c r="AE29" s="683"/>
      <c r="AF29" s="683"/>
      <c r="AG29" s="683"/>
      <c r="AH29" s="683"/>
      <c r="AI29" s="683"/>
      <c r="AJ29" s="683"/>
      <c r="AK29" s="683"/>
      <c r="AL29" s="684" t="s">
        <v>181</v>
      </c>
      <c r="AM29" s="685"/>
      <c r="AN29" s="685"/>
      <c r="AO29" s="686"/>
      <c r="AP29" s="658" t="s">
        <v>225</v>
      </c>
      <c r="AQ29" s="659"/>
      <c r="AR29" s="659"/>
      <c r="AS29" s="659"/>
      <c r="AT29" s="659"/>
      <c r="AU29" s="659"/>
      <c r="AV29" s="659"/>
      <c r="AW29" s="659"/>
      <c r="AX29" s="659"/>
      <c r="AY29" s="659"/>
      <c r="AZ29" s="659"/>
      <c r="BA29" s="659"/>
      <c r="BB29" s="659"/>
      <c r="BC29" s="659"/>
      <c r="BD29" s="659"/>
      <c r="BE29" s="659"/>
      <c r="BF29" s="660"/>
      <c r="BG29" s="658" t="s">
        <v>307</v>
      </c>
      <c r="BH29" s="719"/>
      <c r="BI29" s="719"/>
      <c r="BJ29" s="719"/>
      <c r="BK29" s="719"/>
      <c r="BL29" s="719"/>
      <c r="BM29" s="719"/>
      <c r="BN29" s="719"/>
      <c r="BO29" s="719"/>
      <c r="BP29" s="719"/>
      <c r="BQ29" s="720"/>
      <c r="BR29" s="658" t="s">
        <v>308</v>
      </c>
      <c r="BS29" s="719"/>
      <c r="BT29" s="719"/>
      <c r="BU29" s="719"/>
      <c r="BV29" s="719"/>
      <c r="BW29" s="719"/>
      <c r="BX29" s="719"/>
      <c r="BY29" s="719"/>
      <c r="BZ29" s="719"/>
      <c r="CA29" s="719"/>
      <c r="CB29" s="720"/>
      <c r="CD29" s="742" t="s">
        <v>309</v>
      </c>
      <c r="CE29" s="743"/>
      <c r="CF29" s="694" t="s">
        <v>70</v>
      </c>
      <c r="CG29" s="695"/>
      <c r="CH29" s="695"/>
      <c r="CI29" s="695"/>
      <c r="CJ29" s="695"/>
      <c r="CK29" s="695"/>
      <c r="CL29" s="695"/>
      <c r="CM29" s="695"/>
      <c r="CN29" s="695"/>
      <c r="CO29" s="695"/>
      <c r="CP29" s="695"/>
      <c r="CQ29" s="696"/>
      <c r="CR29" s="679">
        <v>77933</v>
      </c>
      <c r="CS29" s="715"/>
      <c r="CT29" s="715"/>
      <c r="CU29" s="715"/>
      <c r="CV29" s="715"/>
      <c r="CW29" s="715"/>
      <c r="CX29" s="715"/>
      <c r="CY29" s="716"/>
      <c r="CZ29" s="684">
        <v>1.4</v>
      </c>
      <c r="DA29" s="713"/>
      <c r="DB29" s="713"/>
      <c r="DC29" s="717"/>
      <c r="DD29" s="688">
        <v>77933</v>
      </c>
      <c r="DE29" s="715"/>
      <c r="DF29" s="715"/>
      <c r="DG29" s="715"/>
      <c r="DH29" s="715"/>
      <c r="DI29" s="715"/>
      <c r="DJ29" s="715"/>
      <c r="DK29" s="716"/>
      <c r="DL29" s="688">
        <v>77933</v>
      </c>
      <c r="DM29" s="715"/>
      <c r="DN29" s="715"/>
      <c r="DO29" s="715"/>
      <c r="DP29" s="715"/>
      <c r="DQ29" s="715"/>
      <c r="DR29" s="715"/>
      <c r="DS29" s="715"/>
      <c r="DT29" s="715"/>
      <c r="DU29" s="715"/>
      <c r="DV29" s="716"/>
      <c r="DW29" s="684">
        <v>1.7</v>
      </c>
      <c r="DX29" s="713"/>
      <c r="DY29" s="713"/>
      <c r="DZ29" s="713"/>
      <c r="EA29" s="713"/>
      <c r="EB29" s="713"/>
      <c r="EC29" s="714"/>
    </row>
    <row r="30" spans="2:133" ht="11.25" customHeight="1" x14ac:dyDescent="0.15">
      <c r="B30" s="676" t="s">
        <v>310</v>
      </c>
      <c r="C30" s="677"/>
      <c r="D30" s="677"/>
      <c r="E30" s="677"/>
      <c r="F30" s="677"/>
      <c r="G30" s="677"/>
      <c r="H30" s="677"/>
      <c r="I30" s="677"/>
      <c r="J30" s="677"/>
      <c r="K30" s="677"/>
      <c r="L30" s="677"/>
      <c r="M30" s="677"/>
      <c r="N30" s="677"/>
      <c r="O30" s="677"/>
      <c r="P30" s="677"/>
      <c r="Q30" s="678"/>
      <c r="R30" s="679">
        <v>10500</v>
      </c>
      <c r="S30" s="680"/>
      <c r="T30" s="680"/>
      <c r="U30" s="680"/>
      <c r="V30" s="680"/>
      <c r="W30" s="680"/>
      <c r="X30" s="680"/>
      <c r="Y30" s="681"/>
      <c r="Z30" s="682">
        <v>0.2</v>
      </c>
      <c r="AA30" s="682"/>
      <c r="AB30" s="682"/>
      <c r="AC30" s="682"/>
      <c r="AD30" s="683">
        <v>2</v>
      </c>
      <c r="AE30" s="683"/>
      <c r="AF30" s="683"/>
      <c r="AG30" s="683"/>
      <c r="AH30" s="683"/>
      <c r="AI30" s="683"/>
      <c r="AJ30" s="683"/>
      <c r="AK30" s="683"/>
      <c r="AL30" s="684">
        <v>0</v>
      </c>
      <c r="AM30" s="685"/>
      <c r="AN30" s="685"/>
      <c r="AO30" s="686"/>
      <c r="AP30" s="727" t="s">
        <v>311</v>
      </c>
      <c r="AQ30" s="728"/>
      <c r="AR30" s="728"/>
      <c r="AS30" s="728"/>
      <c r="AT30" s="733" t="s">
        <v>312</v>
      </c>
      <c r="AU30" s="230"/>
      <c r="AV30" s="230"/>
      <c r="AW30" s="230"/>
      <c r="AX30" s="665" t="s">
        <v>189</v>
      </c>
      <c r="AY30" s="666"/>
      <c r="AZ30" s="666"/>
      <c r="BA30" s="666"/>
      <c r="BB30" s="666"/>
      <c r="BC30" s="666"/>
      <c r="BD30" s="666"/>
      <c r="BE30" s="666"/>
      <c r="BF30" s="667"/>
      <c r="BG30" s="739">
        <v>99.9</v>
      </c>
      <c r="BH30" s="740"/>
      <c r="BI30" s="740"/>
      <c r="BJ30" s="740"/>
      <c r="BK30" s="740"/>
      <c r="BL30" s="740"/>
      <c r="BM30" s="674">
        <v>99.7</v>
      </c>
      <c r="BN30" s="740"/>
      <c r="BO30" s="740"/>
      <c r="BP30" s="740"/>
      <c r="BQ30" s="741"/>
      <c r="BR30" s="739">
        <v>99.8</v>
      </c>
      <c r="BS30" s="740"/>
      <c r="BT30" s="740"/>
      <c r="BU30" s="740"/>
      <c r="BV30" s="740"/>
      <c r="BW30" s="740"/>
      <c r="BX30" s="674">
        <v>99.6</v>
      </c>
      <c r="BY30" s="740"/>
      <c r="BZ30" s="740"/>
      <c r="CA30" s="740"/>
      <c r="CB30" s="741"/>
      <c r="CD30" s="744"/>
      <c r="CE30" s="745"/>
      <c r="CF30" s="694" t="s">
        <v>313</v>
      </c>
      <c r="CG30" s="695"/>
      <c r="CH30" s="695"/>
      <c r="CI30" s="695"/>
      <c r="CJ30" s="695"/>
      <c r="CK30" s="695"/>
      <c r="CL30" s="695"/>
      <c r="CM30" s="695"/>
      <c r="CN30" s="695"/>
      <c r="CO30" s="695"/>
      <c r="CP30" s="695"/>
      <c r="CQ30" s="696"/>
      <c r="CR30" s="679">
        <v>69637</v>
      </c>
      <c r="CS30" s="680"/>
      <c r="CT30" s="680"/>
      <c r="CU30" s="680"/>
      <c r="CV30" s="680"/>
      <c r="CW30" s="680"/>
      <c r="CX30" s="680"/>
      <c r="CY30" s="681"/>
      <c r="CZ30" s="684">
        <v>1.3</v>
      </c>
      <c r="DA30" s="713"/>
      <c r="DB30" s="713"/>
      <c r="DC30" s="717"/>
      <c r="DD30" s="688">
        <v>69637</v>
      </c>
      <c r="DE30" s="680"/>
      <c r="DF30" s="680"/>
      <c r="DG30" s="680"/>
      <c r="DH30" s="680"/>
      <c r="DI30" s="680"/>
      <c r="DJ30" s="680"/>
      <c r="DK30" s="681"/>
      <c r="DL30" s="688">
        <v>69637</v>
      </c>
      <c r="DM30" s="680"/>
      <c r="DN30" s="680"/>
      <c r="DO30" s="680"/>
      <c r="DP30" s="680"/>
      <c r="DQ30" s="680"/>
      <c r="DR30" s="680"/>
      <c r="DS30" s="680"/>
      <c r="DT30" s="680"/>
      <c r="DU30" s="680"/>
      <c r="DV30" s="681"/>
      <c r="DW30" s="684">
        <v>1.5</v>
      </c>
      <c r="DX30" s="713"/>
      <c r="DY30" s="713"/>
      <c r="DZ30" s="713"/>
      <c r="EA30" s="713"/>
      <c r="EB30" s="713"/>
      <c r="EC30" s="714"/>
    </row>
    <row r="31" spans="2:133" ht="11.25" customHeight="1" x14ac:dyDescent="0.15">
      <c r="B31" s="676" t="s">
        <v>314</v>
      </c>
      <c r="C31" s="677"/>
      <c r="D31" s="677"/>
      <c r="E31" s="677"/>
      <c r="F31" s="677"/>
      <c r="G31" s="677"/>
      <c r="H31" s="677"/>
      <c r="I31" s="677"/>
      <c r="J31" s="677"/>
      <c r="K31" s="677"/>
      <c r="L31" s="677"/>
      <c r="M31" s="677"/>
      <c r="N31" s="677"/>
      <c r="O31" s="677"/>
      <c r="P31" s="677"/>
      <c r="Q31" s="678"/>
      <c r="R31" s="679">
        <v>3383</v>
      </c>
      <c r="S31" s="680"/>
      <c r="T31" s="680"/>
      <c r="U31" s="680"/>
      <c r="V31" s="680"/>
      <c r="W31" s="680"/>
      <c r="X31" s="680"/>
      <c r="Y31" s="681"/>
      <c r="Z31" s="682">
        <v>0.1</v>
      </c>
      <c r="AA31" s="682"/>
      <c r="AB31" s="682"/>
      <c r="AC31" s="682"/>
      <c r="AD31" s="683" t="s">
        <v>181</v>
      </c>
      <c r="AE31" s="683"/>
      <c r="AF31" s="683"/>
      <c r="AG31" s="683"/>
      <c r="AH31" s="683"/>
      <c r="AI31" s="683"/>
      <c r="AJ31" s="683"/>
      <c r="AK31" s="683"/>
      <c r="AL31" s="684" t="s">
        <v>181</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99.7</v>
      </c>
      <c r="BH31" s="715"/>
      <c r="BI31" s="715"/>
      <c r="BJ31" s="715"/>
      <c r="BK31" s="715"/>
      <c r="BL31" s="715"/>
      <c r="BM31" s="685">
        <v>99.2</v>
      </c>
      <c r="BN31" s="737"/>
      <c r="BO31" s="737"/>
      <c r="BP31" s="737"/>
      <c r="BQ31" s="738"/>
      <c r="BR31" s="736">
        <v>99.5</v>
      </c>
      <c r="BS31" s="715"/>
      <c r="BT31" s="715"/>
      <c r="BU31" s="715"/>
      <c r="BV31" s="715"/>
      <c r="BW31" s="715"/>
      <c r="BX31" s="685">
        <v>98.8</v>
      </c>
      <c r="BY31" s="737"/>
      <c r="BZ31" s="737"/>
      <c r="CA31" s="737"/>
      <c r="CB31" s="738"/>
      <c r="CD31" s="744"/>
      <c r="CE31" s="745"/>
      <c r="CF31" s="694" t="s">
        <v>317</v>
      </c>
      <c r="CG31" s="695"/>
      <c r="CH31" s="695"/>
      <c r="CI31" s="695"/>
      <c r="CJ31" s="695"/>
      <c r="CK31" s="695"/>
      <c r="CL31" s="695"/>
      <c r="CM31" s="695"/>
      <c r="CN31" s="695"/>
      <c r="CO31" s="695"/>
      <c r="CP31" s="695"/>
      <c r="CQ31" s="696"/>
      <c r="CR31" s="679">
        <v>8296</v>
      </c>
      <c r="CS31" s="715"/>
      <c r="CT31" s="715"/>
      <c r="CU31" s="715"/>
      <c r="CV31" s="715"/>
      <c r="CW31" s="715"/>
      <c r="CX31" s="715"/>
      <c r="CY31" s="716"/>
      <c r="CZ31" s="684">
        <v>0.2</v>
      </c>
      <c r="DA31" s="713"/>
      <c r="DB31" s="713"/>
      <c r="DC31" s="717"/>
      <c r="DD31" s="688">
        <v>8296</v>
      </c>
      <c r="DE31" s="715"/>
      <c r="DF31" s="715"/>
      <c r="DG31" s="715"/>
      <c r="DH31" s="715"/>
      <c r="DI31" s="715"/>
      <c r="DJ31" s="715"/>
      <c r="DK31" s="716"/>
      <c r="DL31" s="688">
        <v>8296</v>
      </c>
      <c r="DM31" s="715"/>
      <c r="DN31" s="715"/>
      <c r="DO31" s="715"/>
      <c r="DP31" s="715"/>
      <c r="DQ31" s="715"/>
      <c r="DR31" s="715"/>
      <c r="DS31" s="715"/>
      <c r="DT31" s="715"/>
      <c r="DU31" s="715"/>
      <c r="DV31" s="716"/>
      <c r="DW31" s="684">
        <v>0.2</v>
      </c>
      <c r="DX31" s="713"/>
      <c r="DY31" s="713"/>
      <c r="DZ31" s="713"/>
      <c r="EA31" s="713"/>
      <c r="EB31" s="713"/>
      <c r="EC31" s="714"/>
    </row>
    <row r="32" spans="2:133" ht="11.25" customHeight="1" x14ac:dyDescent="0.15">
      <c r="B32" s="676" t="s">
        <v>318</v>
      </c>
      <c r="C32" s="677"/>
      <c r="D32" s="677"/>
      <c r="E32" s="677"/>
      <c r="F32" s="677"/>
      <c r="G32" s="677"/>
      <c r="H32" s="677"/>
      <c r="I32" s="677"/>
      <c r="J32" s="677"/>
      <c r="K32" s="677"/>
      <c r="L32" s="677"/>
      <c r="M32" s="677"/>
      <c r="N32" s="677"/>
      <c r="O32" s="677"/>
      <c r="P32" s="677"/>
      <c r="Q32" s="678"/>
      <c r="R32" s="679">
        <v>380</v>
      </c>
      <c r="S32" s="680"/>
      <c r="T32" s="680"/>
      <c r="U32" s="680"/>
      <c r="V32" s="680"/>
      <c r="W32" s="680"/>
      <c r="X32" s="680"/>
      <c r="Y32" s="681"/>
      <c r="Z32" s="682">
        <v>0</v>
      </c>
      <c r="AA32" s="682"/>
      <c r="AB32" s="682"/>
      <c r="AC32" s="682"/>
      <c r="AD32" s="683" t="s">
        <v>181</v>
      </c>
      <c r="AE32" s="683"/>
      <c r="AF32" s="683"/>
      <c r="AG32" s="683"/>
      <c r="AH32" s="683"/>
      <c r="AI32" s="683"/>
      <c r="AJ32" s="683"/>
      <c r="AK32" s="683"/>
      <c r="AL32" s="684" t="s">
        <v>181</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99.9</v>
      </c>
      <c r="BH32" s="749"/>
      <c r="BI32" s="749"/>
      <c r="BJ32" s="749"/>
      <c r="BK32" s="749"/>
      <c r="BL32" s="749"/>
      <c r="BM32" s="750">
        <v>99.8</v>
      </c>
      <c r="BN32" s="749"/>
      <c r="BO32" s="749"/>
      <c r="BP32" s="749"/>
      <c r="BQ32" s="751"/>
      <c r="BR32" s="748">
        <v>99.9</v>
      </c>
      <c r="BS32" s="749"/>
      <c r="BT32" s="749"/>
      <c r="BU32" s="749"/>
      <c r="BV32" s="749"/>
      <c r="BW32" s="749"/>
      <c r="BX32" s="750">
        <v>99.8</v>
      </c>
      <c r="BY32" s="749"/>
      <c r="BZ32" s="749"/>
      <c r="CA32" s="749"/>
      <c r="CB32" s="751"/>
      <c r="CD32" s="746"/>
      <c r="CE32" s="747"/>
      <c r="CF32" s="694" t="s">
        <v>320</v>
      </c>
      <c r="CG32" s="695"/>
      <c r="CH32" s="695"/>
      <c r="CI32" s="695"/>
      <c r="CJ32" s="695"/>
      <c r="CK32" s="695"/>
      <c r="CL32" s="695"/>
      <c r="CM32" s="695"/>
      <c r="CN32" s="695"/>
      <c r="CO32" s="695"/>
      <c r="CP32" s="695"/>
      <c r="CQ32" s="696"/>
      <c r="CR32" s="679" t="s">
        <v>130</v>
      </c>
      <c r="CS32" s="680"/>
      <c r="CT32" s="680"/>
      <c r="CU32" s="680"/>
      <c r="CV32" s="680"/>
      <c r="CW32" s="680"/>
      <c r="CX32" s="680"/>
      <c r="CY32" s="681"/>
      <c r="CZ32" s="684" t="s">
        <v>130</v>
      </c>
      <c r="DA32" s="713"/>
      <c r="DB32" s="713"/>
      <c r="DC32" s="717"/>
      <c r="DD32" s="688" t="s">
        <v>130</v>
      </c>
      <c r="DE32" s="680"/>
      <c r="DF32" s="680"/>
      <c r="DG32" s="680"/>
      <c r="DH32" s="680"/>
      <c r="DI32" s="680"/>
      <c r="DJ32" s="680"/>
      <c r="DK32" s="681"/>
      <c r="DL32" s="688" t="s">
        <v>181</v>
      </c>
      <c r="DM32" s="680"/>
      <c r="DN32" s="680"/>
      <c r="DO32" s="680"/>
      <c r="DP32" s="680"/>
      <c r="DQ32" s="680"/>
      <c r="DR32" s="680"/>
      <c r="DS32" s="680"/>
      <c r="DT32" s="680"/>
      <c r="DU32" s="680"/>
      <c r="DV32" s="681"/>
      <c r="DW32" s="684" t="s">
        <v>130</v>
      </c>
      <c r="DX32" s="713"/>
      <c r="DY32" s="713"/>
      <c r="DZ32" s="713"/>
      <c r="EA32" s="713"/>
      <c r="EB32" s="713"/>
      <c r="EC32" s="714"/>
    </row>
    <row r="33" spans="2:133" ht="11.25" customHeight="1" x14ac:dyDescent="0.15">
      <c r="B33" s="676" t="s">
        <v>321</v>
      </c>
      <c r="C33" s="677"/>
      <c r="D33" s="677"/>
      <c r="E33" s="677"/>
      <c r="F33" s="677"/>
      <c r="G33" s="677"/>
      <c r="H33" s="677"/>
      <c r="I33" s="677"/>
      <c r="J33" s="677"/>
      <c r="K33" s="677"/>
      <c r="L33" s="677"/>
      <c r="M33" s="677"/>
      <c r="N33" s="677"/>
      <c r="O33" s="677"/>
      <c r="P33" s="677"/>
      <c r="Q33" s="678"/>
      <c r="R33" s="679">
        <v>369238</v>
      </c>
      <c r="S33" s="680"/>
      <c r="T33" s="680"/>
      <c r="U33" s="680"/>
      <c r="V33" s="680"/>
      <c r="W33" s="680"/>
      <c r="X33" s="680"/>
      <c r="Y33" s="681"/>
      <c r="Z33" s="682">
        <v>6.3</v>
      </c>
      <c r="AA33" s="682"/>
      <c r="AB33" s="682"/>
      <c r="AC33" s="682"/>
      <c r="AD33" s="683" t="s">
        <v>130</v>
      </c>
      <c r="AE33" s="683"/>
      <c r="AF33" s="683"/>
      <c r="AG33" s="683"/>
      <c r="AH33" s="683"/>
      <c r="AI33" s="683"/>
      <c r="AJ33" s="683"/>
      <c r="AK33" s="683"/>
      <c r="AL33" s="684" t="s">
        <v>130</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3218458</v>
      </c>
      <c r="CS33" s="715"/>
      <c r="CT33" s="715"/>
      <c r="CU33" s="715"/>
      <c r="CV33" s="715"/>
      <c r="CW33" s="715"/>
      <c r="CX33" s="715"/>
      <c r="CY33" s="716"/>
      <c r="CZ33" s="684">
        <v>58.4</v>
      </c>
      <c r="DA33" s="713"/>
      <c r="DB33" s="713"/>
      <c r="DC33" s="717"/>
      <c r="DD33" s="688">
        <v>2995172</v>
      </c>
      <c r="DE33" s="715"/>
      <c r="DF33" s="715"/>
      <c r="DG33" s="715"/>
      <c r="DH33" s="715"/>
      <c r="DI33" s="715"/>
      <c r="DJ33" s="715"/>
      <c r="DK33" s="716"/>
      <c r="DL33" s="688">
        <v>1692015</v>
      </c>
      <c r="DM33" s="715"/>
      <c r="DN33" s="715"/>
      <c r="DO33" s="715"/>
      <c r="DP33" s="715"/>
      <c r="DQ33" s="715"/>
      <c r="DR33" s="715"/>
      <c r="DS33" s="715"/>
      <c r="DT33" s="715"/>
      <c r="DU33" s="715"/>
      <c r="DV33" s="716"/>
      <c r="DW33" s="684">
        <v>36</v>
      </c>
      <c r="DX33" s="713"/>
      <c r="DY33" s="713"/>
      <c r="DZ33" s="713"/>
      <c r="EA33" s="713"/>
      <c r="EB33" s="713"/>
      <c r="EC33" s="714"/>
    </row>
    <row r="34" spans="2:133" ht="11.25" customHeight="1" x14ac:dyDescent="0.15">
      <c r="B34" s="676" t="s">
        <v>323</v>
      </c>
      <c r="C34" s="677"/>
      <c r="D34" s="677"/>
      <c r="E34" s="677"/>
      <c r="F34" s="677"/>
      <c r="G34" s="677"/>
      <c r="H34" s="677"/>
      <c r="I34" s="677"/>
      <c r="J34" s="677"/>
      <c r="K34" s="677"/>
      <c r="L34" s="677"/>
      <c r="M34" s="677"/>
      <c r="N34" s="677"/>
      <c r="O34" s="677"/>
      <c r="P34" s="677"/>
      <c r="Q34" s="678"/>
      <c r="R34" s="679">
        <v>63158</v>
      </c>
      <c r="S34" s="680"/>
      <c r="T34" s="680"/>
      <c r="U34" s="680"/>
      <c r="V34" s="680"/>
      <c r="W34" s="680"/>
      <c r="X34" s="680"/>
      <c r="Y34" s="681"/>
      <c r="Z34" s="682">
        <v>1.1000000000000001</v>
      </c>
      <c r="AA34" s="682"/>
      <c r="AB34" s="682"/>
      <c r="AC34" s="682"/>
      <c r="AD34" s="683">
        <v>46</v>
      </c>
      <c r="AE34" s="683"/>
      <c r="AF34" s="683"/>
      <c r="AG34" s="683"/>
      <c r="AH34" s="683"/>
      <c r="AI34" s="683"/>
      <c r="AJ34" s="683"/>
      <c r="AK34" s="683"/>
      <c r="AL34" s="684">
        <v>0</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554668</v>
      </c>
      <c r="CS34" s="680"/>
      <c r="CT34" s="680"/>
      <c r="CU34" s="680"/>
      <c r="CV34" s="680"/>
      <c r="CW34" s="680"/>
      <c r="CX34" s="680"/>
      <c r="CY34" s="681"/>
      <c r="CZ34" s="684">
        <v>10.1</v>
      </c>
      <c r="DA34" s="713"/>
      <c r="DB34" s="713"/>
      <c r="DC34" s="717"/>
      <c r="DD34" s="688">
        <v>423222</v>
      </c>
      <c r="DE34" s="680"/>
      <c r="DF34" s="680"/>
      <c r="DG34" s="680"/>
      <c r="DH34" s="680"/>
      <c r="DI34" s="680"/>
      <c r="DJ34" s="680"/>
      <c r="DK34" s="681"/>
      <c r="DL34" s="688">
        <v>389233</v>
      </c>
      <c r="DM34" s="680"/>
      <c r="DN34" s="680"/>
      <c r="DO34" s="680"/>
      <c r="DP34" s="680"/>
      <c r="DQ34" s="680"/>
      <c r="DR34" s="680"/>
      <c r="DS34" s="680"/>
      <c r="DT34" s="680"/>
      <c r="DU34" s="680"/>
      <c r="DV34" s="681"/>
      <c r="DW34" s="684">
        <v>8.3000000000000007</v>
      </c>
      <c r="DX34" s="713"/>
      <c r="DY34" s="713"/>
      <c r="DZ34" s="713"/>
      <c r="EA34" s="713"/>
      <c r="EB34" s="713"/>
      <c r="EC34" s="714"/>
    </row>
    <row r="35" spans="2:133" ht="11.25" customHeight="1" x14ac:dyDescent="0.15">
      <c r="B35" s="676" t="s">
        <v>327</v>
      </c>
      <c r="C35" s="677"/>
      <c r="D35" s="677"/>
      <c r="E35" s="677"/>
      <c r="F35" s="677"/>
      <c r="G35" s="677"/>
      <c r="H35" s="677"/>
      <c r="I35" s="677"/>
      <c r="J35" s="677"/>
      <c r="K35" s="677"/>
      <c r="L35" s="677"/>
      <c r="M35" s="677"/>
      <c r="N35" s="677"/>
      <c r="O35" s="677"/>
      <c r="P35" s="677"/>
      <c r="Q35" s="678"/>
      <c r="R35" s="679" t="s">
        <v>130</v>
      </c>
      <c r="S35" s="680"/>
      <c r="T35" s="680"/>
      <c r="U35" s="680"/>
      <c r="V35" s="680"/>
      <c r="W35" s="680"/>
      <c r="X35" s="680"/>
      <c r="Y35" s="681"/>
      <c r="Z35" s="682" t="s">
        <v>181</v>
      </c>
      <c r="AA35" s="682"/>
      <c r="AB35" s="682"/>
      <c r="AC35" s="682"/>
      <c r="AD35" s="683" t="s">
        <v>130</v>
      </c>
      <c r="AE35" s="683"/>
      <c r="AF35" s="683"/>
      <c r="AG35" s="683"/>
      <c r="AH35" s="683"/>
      <c r="AI35" s="683"/>
      <c r="AJ35" s="683"/>
      <c r="AK35" s="683"/>
      <c r="AL35" s="684" t="s">
        <v>130</v>
      </c>
      <c r="AM35" s="685"/>
      <c r="AN35" s="685"/>
      <c r="AO35" s="686"/>
      <c r="AP35" s="234"/>
      <c r="AQ35" s="752" t="s">
        <v>328</v>
      </c>
      <c r="AR35" s="753"/>
      <c r="AS35" s="753"/>
      <c r="AT35" s="753"/>
      <c r="AU35" s="753"/>
      <c r="AV35" s="753"/>
      <c r="AW35" s="753"/>
      <c r="AX35" s="753"/>
      <c r="AY35" s="754"/>
      <c r="AZ35" s="668">
        <v>959298</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15998</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16307</v>
      </c>
      <c r="CS35" s="715"/>
      <c r="CT35" s="715"/>
      <c r="CU35" s="715"/>
      <c r="CV35" s="715"/>
      <c r="CW35" s="715"/>
      <c r="CX35" s="715"/>
      <c r="CY35" s="716"/>
      <c r="CZ35" s="684">
        <v>0.3</v>
      </c>
      <c r="DA35" s="713"/>
      <c r="DB35" s="713"/>
      <c r="DC35" s="717"/>
      <c r="DD35" s="688">
        <v>14118</v>
      </c>
      <c r="DE35" s="715"/>
      <c r="DF35" s="715"/>
      <c r="DG35" s="715"/>
      <c r="DH35" s="715"/>
      <c r="DI35" s="715"/>
      <c r="DJ35" s="715"/>
      <c r="DK35" s="716"/>
      <c r="DL35" s="688">
        <v>10927</v>
      </c>
      <c r="DM35" s="715"/>
      <c r="DN35" s="715"/>
      <c r="DO35" s="715"/>
      <c r="DP35" s="715"/>
      <c r="DQ35" s="715"/>
      <c r="DR35" s="715"/>
      <c r="DS35" s="715"/>
      <c r="DT35" s="715"/>
      <c r="DU35" s="715"/>
      <c r="DV35" s="716"/>
      <c r="DW35" s="684">
        <v>0.2</v>
      </c>
      <c r="DX35" s="713"/>
      <c r="DY35" s="713"/>
      <c r="DZ35" s="713"/>
      <c r="EA35" s="713"/>
      <c r="EB35" s="713"/>
      <c r="EC35" s="714"/>
    </row>
    <row r="36" spans="2:133" ht="11.25" customHeight="1" x14ac:dyDescent="0.15">
      <c r="B36" s="676" t="s">
        <v>331</v>
      </c>
      <c r="C36" s="677"/>
      <c r="D36" s="677"/>
      <c r="E36" s="677"/>
      <c r="F36" s="677"/>
      <c r="G36" s="677"/>
      <c r="H36" s="677"/>
      <c r="I36" s="677"/>
      <c r="J36" s="677"/>
      <c r="K36" s="677"/>
      <c r="L36" s="677"/>
      <c r="M36" s="677"/>
      <c r="N36" s="677"/>
      <c r="O36" s="677"/>
      <c r="P36" s="677"/>
      <c r="Q36" s="678"/>
      <c r="R36" s="679" t="s">
        <v>130</v>
      </c>
      <c r="S36" s="680"/>
      <c r="T36" s="680"/>
      <c r="U36" s="680"/>
      <c r="V36" s="680"/>
      <c r="W36" s="680"/>
      <c r="X36" s="680"/>
      <c r="Y36" s="681"/>
      <c r="Z36" s="682" t="s">
        <v>231</v>
      </c>
      <c r="AA36" s="682"/>
      <c r="AB36" s="682"/>
      <c r="AC36" s="682"/>
      <c r="AD36" s="683" t="s">
        <v>181</v>
      </c>
      <c r="AE36" s="683"/>
      <c r="AF36" s="683"/>
      <c r="AG36" s="683"/>
      <c r="AH36" s="683"/>
      <c r="AI36" s="683"/>
      <c r="AJ36" s="683"/>
      <c r="AK36" s="683"/>
      <c r="AL36" s="684" t="s">
        <v>231</v>
      </c>
      <c r="AM36" s="685"/>
      <c r="AN36" s="685"/>
      <c r="AO36" s="686"/>
      <c r="AQ36" s="756" t="s">
        <v>332</v>
      </c>
      <c r="AR36" s="757"/>
      <c r="AS36" s="757"/>
      <c r="AT36" s="757"/>
      <c r="AU36" s="757"/>
      <c r="AV36" s="757"/>
      <c r="AW36" s="757"/>
      <c r="AX36" s="757"/>
      <c r="AY36" s="758"/>
      <c r="AZ36" s="679">
        <v>618052</v>
      </c>
      <c r="BA36" s="680"/>
      <c r="BB36" s="680"/>
      <c r="BC36" s="680"/>
      <c r="BD36" s="715"/>
      <c r="BE36" s="715"/>
      <c r="BF36" s="738"/>
      <c r="BG36" s="694" t="s">
        <v>333</v>
      </c>
      <c r="BH36" s="695"/>
      <c r="BI36" s="695"/>
      <c r="BJ36" s="695"/>
      <c r="BK36" s="695"/>
      <c r="BL36" s="695"/>
      <c r="BM36" s="695"/>
      <c r="BN36" s="695"/>
      <c r="BO36" s="695"/>
      <c r="BP36" s="695"/>
      <c r="BQ36" s="695"/>
      <c r="BR36" s="695"/>
      <c r="BS36" s="695"/>
      <c r="BT36" s="695"/>
      <c r="BU36" s="696"/>
      <c r="BV36" s="679">
        <v>3039</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748628</v>
      </c>
      <c r="CS36" s="680"/>
      <c r="CT36" s="680"/>
      <c r="CU36" s="680"/>
      <c r="CV36" s="680"/>
      <c r="CW36" s="680"/>
      <c r="CX36" s="680"/>
      <c r="CY36" s="681"/>
      <c r="CZ36" s="684">
        <v>13.6</v>
      </c>
      <c r="DA36" s="713"/>
      <c r="DB36" s="713"/>
      <c r="DC36" s="717"/>
      <c r="DD36" s="688">
        <v>725643</v>
      </c>
      <c r="DE36" s="680"/>
      <c r="DF36" s="680"/>
      <c r="DG36" s="680"/>
      <c r="DH36" s="680"/>
      <c r="DI36" s="680"/>
      <c r="DJ36" s="680"/>
      <c r="DK36" s="681"/>
      <c r="DL36" s="688">
        <v>486299</v>
      </c>
      <c r="DM36" s="680"/>
      <c r="DN36" s="680"/>
      <c r="DO36" s="680"/>
      <c r="DP36" s="680"/>
      <c r="DQ36" s="680"/>
      <c r="DR36" s="680"/>
      <c r="DS36" s="680"/>
      <c r="DT36" s="680"/>
      <c r="DU36" s="680"/>
      <c r="DV36" s="681"/>
      <c r="DW36" s="684">
        <v>10.3</v>
      </c>
      <c r="DX36" s="713"/>
      <c r="DY36" s="713"/>
      <c r="DZ36" s="713"/>
      <c r="EA36" s="713"/>
      <c r="EB36" s="713"/>
      <c r="EC36" s="714"/>
    </row>
    <row r="37" spans="2:133" ht="11.25" customHeight="1" x14ac:dyDescent="0.15">
      <c r="B37" s="676" t="s">
        <v>335</v>
      </c>
      <c r="C37" s="677"/>
      <c r="D37" s="677"/>
      <c r="E37" s="677"/>
      <c r="F37" s="677"/>
      <c r="G37" s="677"/>
      <c r="H37" s="677"/>
      <c r="I37" s="677"/>
      <c r="J37" s="677"/>
      <c r="K37" s="677"/>
      <c r="L37" s="677"/>
      <c r="M37" s="677"/>
      <c r="N37" s="677"/>
      <c r="O37" s="677"/>
      <c r="P37" s="677"/>
      <c r="Q37" s="678"/>
      <c r="R37" s="679" t="s">
        <v>181</v>
      </c>
      <c r="S37" s="680"/>
      <c r="T37" s="680"/>
      <c r="U37" s="680"/>
      <c r="V37" s="680"/>
      <c r="W37" s="680"/>
      <c r="X37" s="680"/>
      <c r="Y37" s="681"/>
      <c r="Z37" s="682" t="s">
        <v>181</v>
      </c>
      <c r="AA37" s="682"/>
      <c r="AB37" s="682"/>
      <c r="AC37" s="682"/>
      <c r="AD37" s="683" t="s">
        <v>130</v>
      </c>
      <c r="AE37" s="683"/>
      <c r="AF37" s="683"/>
      <c r="AG37" s="683"/>
      <c r="AH37" s="683"/>
      <c r="AI37" s="683"/>
      <c r="AJ37" s="683"/>
      <c r="AK37" s="683"/>
      <c r="AL37" s="684" t="s">
        <v>130</v>
      </c>
      <c r="AM37" s="685"/>
      <c r="AN37" s="685"/>
      <c r="AO37" s="686"/>
      <c r="AQ37" s="756" t="s">
        <v>336</v>
      </c>
      <c r="AR37" s="757"/>
      <c r="AS37" s="757"/>
      <c r="AT37" s="757"/>
      <c r="AU37" s="757"/>
      <c r="AV37" s="757"/>
      <c r="AW37" s="757"/>
      <c r="AX37" s="757"/>
      <c r="AY37" s="758"/>
      <c r="AZ37" s="679">
        <v>1470</v>
      </c>
      <c r="BA37" s="680"/>
      <c r="BB37" s="680"/>
      <c r="BC37" s="680"/>
      <c r="BD37" s="715"/>
      <c r="BE37" s="715"/>
      <c r="BF37" s="738"/>
      <c r="BG37" s="694" t="s">
        <v>337</v>
      </c>
      <c r="BH37" s="695"/>
      <c r="BI37" s="695"/>
      <c r="BJ37" s="695"/>
      <c r="BK37" s="695"/>
      <c r="BL37" s="695"/>
      <c r="BM37" s="695"/>
      <c r="BN37" s="695"/>
      <c r="BO37" s="695"/>
      <c r="BP37" s="695"/>
      <c r="BQ37" s="695"/>
      <c r="BR37" s="695"/>
      <c r="BS37" s="695"/>
      <c r="BT37" s="695"/>
      <c r="BU37" s="696"/>
      <c r="BV37" s="679">
        <v>1018</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370293</v>
      </c>
      <c r="CS37" s="715"/>
      <c r="CT37" s="715"/>
      <c r="CU37" s="715"/>
      <c r="CV37" s="715"/>
      <c r="CW37" s="715"/>
      <c r="CX37" s="715"/>
      <c r="CY37" s="716"/>
      <c r="CZ37" s="684">
        <v>6.7</v>
      </c>
      <c r="DA37" s="713"/>
      <c r="DB37" s="713"/>
      <c r="DC37" s="717"/>
      <c r="DD37" s="688">
        <v>369874</v>
      </c>
      <c r="DE37" s="715"/>
      <c r="DF37" s="715"/>
      <c r="DG37" s="715"/>
      <c r="DH37" s="715"/>
      <c r="DI37" s="715"/>
      <c r="DJ37" s="715"/>
      <c r="DK37" s="716"/>
      <c r="DL37" s="688">
        <v>369874</v>
      </c>
      <c r="DM37" s="715"/>
      <c r="DN37" s="715"/>
      <c r="DO37" s="715"/>
      <c r="DP37" s="715"/>
      <c r="DQ37" s="715"/>
      <c r="DR37" s="715"/>
      <c r="DS37" s="715"/>
      <c r="DT37" s="715"/>
      <c r="DU37" s="715"/>
      <c r="DV37" s="716"/>
      <c r="DW37" s="684">
        <v>7.9</v>
      </c>
      <c r="DX37" s="713"/>
      <c r="DY37" s="713"/>
      <c r="DZ37" s="713"/>
      <c r="EA37" s="713"/>
      <c r="EB37" s="713"/>
      <c r="EC37" s="714"/>
    </row>
    <row r="38" spans="2:133" ht="11.25" customHeight="1" x14ac:dyDescent="0.15">
      <c r="B38" s="724" t="s">
        <v>339</v>
      </c>
      <c r="C38" s="725"/>
      <c r="D38" s="725"/>
      <c r="E38" s="725"/>
      <c r="F38" s="725"/>
      <c r="G38" s="725"/>
      <c r="H38" s="725"/>
      <c r="I38" s="725"/>
      <c r="J38" s="725"/>
      <c r="K38" s="725"/>
      <c r="L38" s="725"/>
      <c r="M38" s="725"/>
      <c r="N38" s="725"/>
      <c r="O38" s="725"/>
      <c r="P38" s="725"/>
      <c r="Q38" s="726"/>
      <c r="R38" s="759">
        <v>5896559</v>
      </c>
      <c r="S38" s="760"/>
      <c r="T38" s="760"/>
      <c r="U38" s="760"/>
      <c r="V38" s="760"/>
      <c r="W38" s="760"/>
      <c r="X38" s="760"/>
      <c r="Y38" s="761"/>
      <c r="Z38" s="762">
        <v>100</v>
      </c>
      <c r="AA38" s="762"/>
      <c r="AB38" s="762"/>
      <c r="AC38" s="762"/>
      <c r="AD38" s="763">
        <v>4701251</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t="s">
        <v>130</v>
      </c>
      <c r="BA38" s="680"/>
      <c r="BB38" s="680"/>
      <c r="BC38" s="680"/>
      <c r="BD38" s="715"/>
      <c r="BE38" s="715"/>
      <c r="BF38" s="738"/>
      <c r="BG38" s="694" t="s">
        <v>341</v>
      </c>
      <c r="BH38" s="695"/>
      <c r="BI38" s="695"/>
      <c r="BJ38" s="695"/>
      <c r="BK38" s="695"/>
      <c r="BL38" s="695"/>
      <c r="BM38" s="695"/>
      <c r="BN38" s="695"/>
      <c r="BO38" s="695"/>
      <c r="BP38" s="695"/>
      <c r="BQ38" s="695"/>
      <c r="BR38" s="695"/>
      <c r="BS38" s="695"/>
      <c r="BT38" s="695"/>
      <c r="BU38" s="696"/>
      <c r="BV38" s="679">
        <v>1665</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957828</v>
      </c>
      <c r="CS38" s="680"/>
      <c r="CT38" s="680"/>
      <c r="CU38" s="680"/>
      <c r="CV38" s="680"/>
      <c r="CW38" s="680"/>
      <c r="CX38" s="680"/>
      <c r="CY38" s="681"/>
      <c r="CZ38" s="684">
        <v>17.399999999999999</v>
      </c>
      <c r="DA38" s="713"/>
      <c r="DB38" s="713"/>
      <c r="DC38" s="717"/>
      <c r="DD38" s="688">
        <v>902189</v>
      </c>
      <c r="DE38" s="680"/>
      <c r="DF38" s="680"/>
      <c r="DG38" s="680"/>
      <c r="DH38" s="680"/>
      <c r="DI38" s="680"/>
      <c r="DJ38" s="680"/>
      <c r="DK38" s="681"/>
      <c r="DL38" s="688">
        <v>805556</v>
      </c>
      <c r="DM38" s="680"/>
      <c r="DN38" s="680"/>
      <c r="DO38" s="680"/>
      <c r="DP38" s="680"/>
      <c r="DQ38" s="680"/>
      <c r="DR38" s="680"/>
      <c r="DS38" s="680"/>
      <c r="DT38" s="680"/>
      <c r="DU38" s="680"/>
      <c r="DV38" s="681"/>
      <c r="DW38" s="684">
        <v>17.100000000000001</v>
      </c>
      <c r="DX38" s="713"/>
      <c r="DY38" s="713"/>
      <c r="DZ38" s="713"/>
      <c r="EA38" s="713"/>
      <c r="EB38" s="713"/>
      <c r="EC38" s="714"/>
    </row>
    <row r="39" spans="2:133" ht="11.25" customHeight="1" x14ac:dyDescent="0.15">
      <c r="AQ39" s="756" t="s">
        <v>343</v>
      </c>
      <c r="AR39" s="757"/>
      <c r="AS39" s="757"/>
      <c r="AT39" s="757"/>
      <c r="AU39" s="757"/>
      <c r="AV39" s="757"/>
      <c r="AW39" s="757"/>
      <c r="AX39" s="757"/>
      <c r="AY39" s="758"/>
      <c r="AZ39" s="679" t="s">
        <v>130</v>
      </c>
      <c r="BA39" s="680"/>
      <c r="BB39" s="680"/>
      <c r="BC39" s="680"/>
      <c r="BD39" s="715"/>
      <c r="BE39" s="715"/>
      <c r="BF39" s="738"/>
      <c r="BG39" s="770" t="s">
        <v>344</v>
      </c>
      <c r="BH39" s="771"/>
      <c r="BI39" s="771"/>
      <c r="BJ39" s="771"/>
      <c r="BK39" s="771"/>
      <c r="BL39" s="235"/>
      <c r="BM39" s="695" t="s">
        <v>345</v>
      </c>
      <c r="BN39" s="695"/>
      <c r="BO39" s="695"/>
      <c r="BP39" s="695"/>
      <c r="BQ39" s="695"/>
      <c r="BR39" s="695"/>
      <c r="BS39" s="695"/>
      <c r="BT39" s="695"/>
      <c r="BU39" s="696"/>
      <c r="BV39" s="679">
        <v>82</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941027</v>
      </c>
      <c r="CS39" s="715"/>
      <c r="CT39" s="715"/>
      <c r="CU39" s="715"/>
      <c r="CV39" s="715"/>
      <c r="CW39" s="715"/>
      <c r="CX39" s="715"/>
      <c r="CY39" s="716"/>
      <c r="CZ39" s="684">
        <v>17.100000000000001</v>
      </c>
      <c r="DA39" s="713"/>
      <c r="DB39" s="713"/>
      <c r="DC39" s="717"/>
      <c r="DD39" s="688">
        <v>930000</v>
      </c>
      <c r="DE39" s="715"/>
      <c r="DF39" s="715"/>
      <c r="DG39" s="715"/>
      <c r="DH39" s="715"/>
      <c r="DI39" s="715"/>
      <c r="DJ39" s="715"/>
      <c r="DK39" s="716"/>
      <c r="DL39" s="688" t="s">
        <v>130</v>
      </c>
      <c r="DM39" s="715"/>
      <c r="DN39" s="715"/>
      <c r="DO39" s="715"/>
      <c r="DP39" s="715"/>
      <c r="DQ39" s="715"/>
      <c r="DR39" s="715"/>
      <c r="DS39" s="715"/>
      <c r="DT39" s="715"/>
      <c r="DU39" s="715"/>
      <c r="DV39" s="716"/>
      <c r="DW39" s="684" t="s">
        <v>130</v>
      </c>
      <c r="DX39" s="713"/>
      <c r="DY39" s="713"/>
      <c r="DZ39" s="713"/>
      <c r="EA39" s="713"/>
      <c r="EB39" s="713"/>
      <c r="EC39" s="714"/>
    </row>
    <row r="40" spans="2:133" ht="11.25" customHeight="1" x14ac:dyDescent="0.15">
      <c r="AQ40" s="756" t="s">
        <v>347</v>
      </c>
      <c r="AR40" s="757"/>
      <c r="AS40" s="757"/>
      <c r="AT40" s="757"/>
      <c r="AU40" s="757"/>
      <c r="AV40" s="757"/>
      <c r="AW40" s="757"/>
      <c r="AX40" s="757"/>
      <c r="AY40" s="758"/>
      <c r="AZ40" s="679">
        <v>93323</v>
      </c>
      <c r="BA40" s="680"/>
      <c r="BB40" s="680"/>
      <c r="BC40" s="680"/>
      <c r="BD40" s="715"/>
      <c r="BE40" s="715"/>
      <c r="BF40" s="738"/>
      <c r="BG40" s="770"/>
      <c r="BH40" s="771"/>
      <c r="BI40" s="771"/>
      <c r="BJ40" s="771"/>
      <c r="BK40" s="771"/>
      <c r="BL40" s="235"/>
      <c r="BM40" s="695" t="s">
        <v>348</v>
      </c>
      <c r="BN40" s="695"/>
      <c r="BO40" s="695"/>
      <c r="BP40" s="695"/>
      <c r="BQ40" s="695"/>
      <c r="BR40" s="695"/>
      <c r="BS40" s="695"/>
      <c r="BT40" s="695"/>
      <c r="BU40" s="696"/>
      <c r="BV40" s="679" t="s">
        <v>130</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t="s">
        <v>130</v>
      </c>
      <c r="CS40" s="680"/>
      <c r="CT40" s="680"/>
      <c r="CU40" s="680"/>
      <c r="CV40" s="680"/>
      <c r="CW40" s="680"/>
      <c r="CX40" s="680"/>
      <c r="CY40" s="681"/>
      <c r="CZ40" s="684" t="s">
        <v>130</v>
      </c>
      <c r="DA40" s="713"/>
      <c r="DB40" s="713"/>
      <c r="DC40" s="717"/>
      <c r="DD40" s="688" t="s">
        <v>130</v>
      </c>
      <c r="DE40" s="680"/>
      <c r="DF40" s="680"/>
      <c r="DG40" s="680"/>
      <c r="DH40" s="680"/>
      <c r="DI40" s="680"/>
      <c r="DJ40" s="680"/>
      <c r="DK40" s="681"/>
      <c r="DL40" s="688" t="s">
        <v>130</v>
      </c>
      <c r="DM40" s="680"/>
      <c r="DN40" s="680"/>
      <c r="DO40" s="680"/>
      <c r="DP40" s="680"/>
      <c r="DQ40" s="680"/>
      <c r="DR40" s="680"/>
      <c r="DS40" s="680"/>
      <c r="DT40" s="680"/>
      <c r="DU40" s="680"/>
      <c r="DV40" s="681"/>
      <c r="DW40" s="684" t="s">
        <v>130</v>
      </c>
      <c r="DX40" s="713"/>
      <c r="DY40" s="713"/>
      <c r="DZ40" s="713"/>
      <c r="EA40" s="713"/>
      <c r="EB40" s="713"/>
      <c r="EC40" s="714"/>
    </row>
    <row r="41" spans="2:133" ht="11.25" customHeight="1" x14ac:dyDescent="0.15">
      <c r="AQ41" s="766" t="s">
        <v>350</v>
      </c>
      <c r="AR41" s="767"/>
      <c r="AS41" s="767"/>
      <c r="AT41" s="767"/>
      <c r="AU41" s="767"/>
      <c r="AV41" s="767"/>
      <c r="AW41" s="767"/>
      <c r="AX41" s="767"/>
      <c r="AY41" s="768"/>
      <c r="AZ41" s="759">
        <v>246453</v>
      </c>
      <c r="BA41" s="760"/>
      <c r="BB41" s="760"/>
      <c r="BC41" s="760"/>
      <c r="BD41" s="749"/>
      <c r="BE41" s="749"/>
      <c r="BF41" s="751"/>
      <c r="BG41" s="772"/>
      <c r="BH41" s="773"/>
      <c r="BI41" s="773"/>
      <c r="BJ41" s="773"/>
      <c r="BK41" s="773"/>
      <c r="BL41" s="236"/>
      <c r="BM41" s="704" t="s">
        <v>351</v>
      </c>
      <c r="BN41" s="704"/>
      <c r="BO41" s="704"/>
      <c r="BP41" s="704"/>
      <c r="BQ41" s="704"/>
      <c r="BR41" s="704"/>
      <c r="BS41" s="704"/>
      <c r="BT41" s="704"/>
      <c r="BU41" s="705"/>
      <c r="BV41" s="759">
        <v>324</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130</v>
      </c>
      <c r="CS41" s="715"/>
      <c r="CT41" s="715"/>
      <c r="CU41" s="715"/>
      <c r="CV41" s="715"/>
      <c r="CW41" s="715"/>
      <c r="CX41" s="715"/>
      <c r="CY41" s="716"/>
      <c r="CZ41" s="684" t="s">
        <v>130</v>
      </c>
      <c r="DA41" s="713"/>
      <c r="DB41" s="713"/>
      <c r="DC41" s="717"/>
      <c r="DD41" s="688" t="s">
        <v>130</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501805</v>
      </c>
      <c r="CS42" s="680"/>
      <c r="CT42" s="680"/>
      <c r="CU42" s="680"/>
      <c r="CV42" s="680"/>
      <c r="CW42" s="680"/>
      <c r="CX42" s="680"/>
      <c r="CY42" s="681"/>
      <c r="CZ42" s="684">
        <v>9.1</v>
      </c>
      <c r="DA42" s="685"/>
      <c r="DB42" s="685"/>
      <c r="DC42" s="780"/>
      <c r="DD42" s="688">
        <v>313925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v>9212</v>
      </c>
      <c r="CS43" s="715"/>
      <c r="CT43" s="715"/>
      <c r="CU43" s="715"/>
      <c r="CV43" s="715"/>
      <c r="CW43" s="715"/>
      <c r="CX43" s="715"/>
      <c r="CY43" s="716"/>
      <c r="CZ43" s="684">
        <v>0.2</v>
      </c>
      <c r="DA43" s="713"/>
      <c r="DB43" s="713"/>
      <c r="DC43" s="717"/>
      <c r="DD43" s="688">
        <v>9212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357</v>
      </c>
      <c r="CD44" s="791" t="s">
        <v>309</v>
      </c>
      <c r="CE44" s="792"/>
      <c r="CF44" s="676" t="s">
        <v>358</v>
      </c>
      <c r="CG44" s="677"/>
      <c r="CH44" s="677"/>
      <c r="CI44" s="677"/>
      <c r="CJ44" s="677"/>
      <c r="CK44" s="677"/>
      <c r="CL44" s="677"/>
      <c r="CM44" s="677"/>
      <c r="CN44" s="677"/>
      <c r="CO44" s="677"/>
      <c r="CP44" s="677"/>
      <c r="CQ44" s="678"/>
      <c r="CR44" s="679">
        <v>477187</v>
      </c>
      <c r="CS44" s="680"/>
      <c r="CT44" s="680"/>
      <c r="CU44" s="680"/>
      <c r="CV44" s="680"/>
      <c r="CW44" s="680"/>
      <c r="CX44" s="680"/>
      <c r="CY44" s="681"/>
      <c r="CZ44" s="684">
        <v>8.6999999999999993</v>
      </c>
      <c r="DA44" s="685"/>
      <c r="DB44" s="685"/>
      <c r="DC44" s="780"/>
      <c r="DD44" s="688">
        <v>298653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359</v>
      </c>
      <c r="CG45" s="677"/>
      <c r="CH45" s="677"/>
      <c r="CI45" s="677"/>
      <c r="CJ45" s="677"/>
      <c r="CK45" s="677"/>
      <c r="CL45" s="677"/>
      <c r="CM45" s="677"/>
      <c r="CN45" s="677"/>
      <c r="CO45" s="677"/>
      <c r="CP45" s="677"/>
      <c r="CQ45" s="678"/>
      <c r="CR45" s="679">
        <v>390873</v>
      </c>
      <c r="CS45" s="715"/>
      <c r="CT45" s="715"/>
      <c r="CU45" s="715"/>
      <c r="CV45" s="715"/>
      <c r="CW45" s="715"/>
      <c r="CX45" s="715"/>
      <c r="CY45" s="716"/>
      <c r="CZ45" s="684">
        <v>7.1</v>
      </c>
      <c r="DA45" s="713"/>
      <c r="DB45" s="713"/>
      <c r="DC45" s="717"/>
      <c r="DD45" s="688">
        <v>229663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360</v>
      </c>
      <c r="CG46" s="677"/>
      <c r="CH46" s="677"/>
      <c r="CI46" s="677"/>
      <c r="CJ46" s="677"/>
      <c r="CK46" s="677"/>
      <c r="CL46" s="677"/>
      <c r="CM46" s="677"/>
      <c r="CN46" s="677"/>
      <c r="CO46" s="677"/>
      <c r="CP46" s="677"/>
      <c r="CQ46" s="678"/>
      <c r="CR46" s="679">
        <v>86314</v>
      </c>
      <c r="CS46" s="680"/>
      <c r="CT46" s="680"/>
      <c r="CU46" s="680"/>
      <c r="CV46" s="680"/>
      <c r="CW46" s="680"/>
      <c r="CX46" s="680"/>
      <c r="CY46" s="681"/>
      <c r="CZ46" s="684">
        <v>1.6</v>
      </c>
      <c r="DA46" s="685"/>
      <c r="DB46" s="685"/>
      <c r="DC46" s="780"/>
      <c r="DD46" s="688">
        <v>68990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361</v>
      </c>
      <c r="CG47" s="677"/>
      <c r="CH47" s="677"/>
      <c r="CI47" s="677"/>
      <c r="CJ47" s="677"/>
      <c r="CK47" s="677"/>
      <c r="CL47" s="677"/>
      <c r="CM47" s="677"/>
      <c r="CN47" s="677"/>
      <c r="CO47" s="677"/>
      <c r="CP47" s="677"/>
      <c r="CQ47" s="678"/>
      <c r="CR47" s="679">
        <v>24618</v>
      </c>
      <c r="CS47" s="715"/>
      <c r="CT47" s="715"/>
      <c r="CU47" s="715"/>
      <c r="CV47" s="715"/>
      <c r="CW47" s="715"/>
      <c r="CX47" s="715"/>
      <c r="CY47" s="716"/>
      <c r="CZ47" s="684">
        <v>0.4</v>
      </c>
      <c r="DA47" s="713"/>
      <c r="DB47" s="713"/>
      <c r="DC47" s="717"/>
      <c r="DD47" s="688">
        <v>15272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362</v>
      </c>
      <c r="CG48" s="677"/>
      <c r="CH48" s="677"/>
      <c r="CI48" s="677"/>
      <c r="CJ48" s="677"/>
      <c r="CK48" s="677"/>
      <c r="CL48" s="677"/>
      <c r="CM48" s="677"/>
      <c r="CN48" s="677"/>
      <c r="CO48" s="677"/>
      <c r="CP48" s="677"/>
      <c r="CQ48" s="678"/>
      <c r="CR48" s="679" t="s">
        <v>231</v>
      </c>
      <c r="CS48" s="680"/>
      <c r="CT48" s="680"/>
      <c r="CU48" s="680"/>
      <c r="CV48" s="680"/>
      <c r="CW48" s="680"/>
      <c r="CX48" s="680"/>
      <c r="CY48" s="681"/>
      <c r="CZ48" s="684" t="s">
        <v>231</v>
      </c>
      <c r="DA48" s="685"/>
      <c r="DB48" s="685"/>
      <c r="DC48" s="780"/>
      <c r="DD48" s="688" t="s">
        <v>231</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363</v>
      </c>
      <c r="CE49" s="725"/>
      <c r="CF49" s="725"/>
      <c r="CG49" s="725"/>
      <c r="CH49" s="725"/>
      <c r="CI49" s="725"/>
      <c r="CJ49" s="725"/>
      <c r="CK49" s="725"/>
      <c r="CL49" s="725"/>
      <c r="CM49" s="725"/>
      <c r="CN49" s="725"/>
      <c r="CO49" s="725"/>
      <c r="CP49" s="725"/>
      <c r="CQ49" s="726"/>
      <c r="CR49" s="759">
        <v>5510520</v>
      </c>
      <c r="CS49" s="749"/>
      <c r="CT49" s="749"/>
      <c r="CU49" s="749"/>
      <c r="CV49" s="749"/>
      <c r="CW49" s="749"/>
      <c r="CX49" s="749"/>
      <c r="CY49" s="781"/>
      <c r="CZ49" s="764">
        <v>100</v>
      </c>
      <c r="DA49" s="782"/>
      <c r="DB49" s="782"/>
      <c r="DC49" s="783"/>
      <c r="DD49" s="784">
        <v>4658862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v5P7CvDQXjjJTjDGwamJF6D28mCxDLH7qad6icIMWfY6CZksS0T8q7T4df5PKLysXUS8jbgRRyX2cqXlKqwKyA==" saltValue="1+Cri8LeYIRjYyvt4gUw3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386</v>
      </c>
      <c r="C7" s="812"/>
      <c r="D7" s="812"/>
      <c r="E7" s="812"/>
      <c r="F7" s="812"/>
      <c r="G7" s="812"/>
      <c r="H7" s="812"/>
      <c r="I7" s="812"/>
      <c r="J7" s="812"/>
      <c r="K7" s="812"/>
      <c r="L7" s="812"/>
      <c r="M7" s="812"/>
      <c r="N7" s="812"/>
      <c r="O7" s="812"/>
      <c r="P7" s="813"/>
      <c r="Q7" s="814">
        <v>5897</v>
      </c>
      <c r="R7" s="815"/>
      <c r="S7" s="815"/>
      <c r="T7" s="815"/>
      <c r="U7" s="815"/>
      <c r="V7" s="815">
        <v>5511</v>
      </c>
      <c r="W7" s="815"/>
      <c r="X7" s="815"/>
      <c r="Y7" s="815"/>
      <c r="Z7" s="815"/>
      <c r="AA7" s="815">
        <v>386</v>
      </c>
      <c r="AB7" s="815"/>
      <c r="AC7" s="815"/>
      <c r="AD7" s="815"/>
      <c r="AE7" s="816"/>
      <c r="AF7" s="817">
        <v>383</v>
      </c>
      <c r="AG7" s="818"/>
      <c r="AH7" s="818"/>
      <c r="AI7" s="818"/>
      <c r="AJ7" s="819"/>
      <c r="AK7" s="854">
        <v>0</v>
      </c>
      <c r="AL7" s="855"/>
      <c r="AM7" s="855"/>
      <c r="AN7" s="855"/>
      <c r="AO7" s="855"/>
      <c r="AP7" s="855">
        <v>427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388</v>
      </c>
      <c r="B23" s="870" t="s">
        <v>389</v>
      </c>
      <c r="C23" s="871"/>
      <c r="D23" s="871"/>
      <c r="E23" s="871"/>
      <c r="F23" s="871"/>
      <c r="G23" s="871"/>
      <c r="H23" s="871"/>
      <c r="I23" s="871"/>
      <c r="J23" s="871"/>
      <c r="K23" s="871"/>
      <c r="L23" s="871"/>
      <c r="M23" s="871"/>
      <c r="N23" s="871"/>
      <c r="O23" s="871"/>
      <c r="P23" s="872"/>
      <c r="Q23" s="873">
        <v>5897</v>
      </c>
      <c r="R23" s="874"/>
      <c r="S23" s="874"/>
      <c r="T23" s="874"/>
      <c r="U23" s="874"/>
      <c r="V23" s="874">
        <v>5511</v>
      </c>
      <c r="W23" s="874"/>
      <c r="X23" s="874"/>
      <c r="Y23" s="874"/>
      <c r="Z23" s="874"/>
      <c r="AA23" s="874">
        <v>386</v>
      </c>
      <c r="AB23" s="874"/>
      <c r="AC23" s="874"/>
      <c r="AD23" s="874"/>
      <c r="AE23" s="875"/>
      <c r="AF23" s="876">
        <v>383</v>
      </c>
      <c r="AG23" s="874"/>
      <c r="AH23" s="874"/>
      <c r="AI23" s="874"/>
      <c r="AJ23" s="877"/>
      <c r="AK23" s="878"/>
      <c r="AL23" s="879"/>
      <c r="AM23" s="879"/>
      <c r="AN23" s="879"/>
      <c r="AO23" s="879"/>
      <c r="AP23" s="874">
        <v>427</v>
      </c>
      <c r="AQ23" s="874"/>
      <c r="AR23" s="874"/>
      <c r="AS23" s="874"/>
      <c r="AT23" s="874"/>
      <c r="AU23" s="880"/>
      <c r="AV23" s="880"/>
      <c r="AW23" s="880"/>
      <c r="AX23" s="880"/>
      <c r="AY23" s="881"/>
      <c r="AZ23" s="889" t="s">
        <v>390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369</v>
      </c>
      <c r="B26" s="821"/>
      <c r="C26" s="821"/>
      <c r="D26" s="821"/>
      <c r="E26" s="821"/>
      <c r="F26" s="821"/>
      <c r="G26" s="821"/>
      <c r="H26" s="821"/>
      <c r="I26" s="821"/>
      <c r="J26" s="821"/>
      <c r="K26" s="821"/>
      <c r="L26" s="821"/>
      <c r="M26" s="821"/>
      <c r="N26" s="821"/>
      <c r="O26" s="821"/>
      <c r="P26" s="822"/>
      <c r="Q26" s="797" t="s">
        <v>393</v>
      </c>
      <c r="R26" s="798"/>
      <c r="S26" s="798"/>
      <c r="T26" s="798"/>
      <c r="U26" s="799"/>
      <c r="V26" s="797" t="s">
        <v>394</v>
      </c>
      <c r="W26" s="798"/>
      <c r="X26" s="798"/>
      <c r="Y26" s="798"/>
      <c r="Z26" s="799"/>
      <c r="AA26" s="797" t="s">
        <v>395</v>
      </c>
      <c r="AB26" s="798"/>
      <c r="AC26" s="798"/>
      <c r="AD26" s="798"/>
      <c r="AE26" s="798"/>
      <c r="AF26" s="892" t="s">
        <v>396</v>
      </c>
      <c r="AG26" s="893"/>
      <c r="AH26" s="893"/>
      <c r="AI26" s="893"/>
      <c r="AJ26" s="894"/>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401</v>
      </c>
      <c r="C28" s="812"/>
      <c r="D28" s="812"/>
      <c r="E28" s="812"/>
      <c r="F28" s="812"/>
      <c r="G28" s="812"/>
      <c r="H28" s="812"/>
      <c r="I28" s="812"/>
      <c r="J28" s="812"/>
      <c r="K28" s="812"/>
      <c r="L28" s="812"/>
      <c r="M28" s="812"/>
      <c r="N28" s="812"/>
      <c r="O28" s="812"/>
      <c r="P28" s="813"/>
      <c r="Q28" s="902">
        <v>846</v>
      </c>
      <c r="R28" s="903"/>
      <c r="S28" s="903"/>
      <c r="T28" s="903"/>
      <c r="U28" s="903"/>
      <c r="V28" s="903">
        <v>830</v>
      </c>
      <c r="W28" s="903"/>
      <c r="X28" s="903"/>
      <c r="Y28" s="903"/>
      <c r="Z28" s="903"/>
      <c r="AA28" s="903">
        <v>16</v>
      </c>
      <c r="AB28" s="903"/>
      <c r="AC28" s="903"/>
      <c r="AD28" s="903"/>
      <c r="AE28" s="904"/>
      <c r="AF28" s="905">
        <v>16</v>
      </c>
      <c r="AG28" s="903"/>
      <c r="AH28" s="903"/>
      <c r="AI28" s="903"/>
      <c r="AJ28" s="906"/>
      <c r="AK28" s="907">
        <v>93</v>
      </c>
      <c r="AL28" s="898"/>
      <c r="AM28" s="898"/>
      <c r="AN28" s="898"/>
      <c r="AO28" s="898"/>
      <c r="AP28" s="898" t="s">
        <v>579</v>
      </c>
      <c r="AQ28" s="898"/>
      <c r="AR28" s="898"/>
      <c r="AS28" s="898"/>
      <c r="AT28" s="898"/>
      <c r="AU28" s="898" t="s">
        <v>580</v>
      </c>
      <c r="AV28" s="898"/>
      <c r="AW28" s="898"/>
      <c r="AX28" s="898"/>
      <c r="AY28" s="898"/>
      <c r="AZ28" s="899" t="s">
        <v>580</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402</v>
      </c>
      <c r="C29" s="836"/>
      <c r="D29" s="836"/>
      <c r="E29" s="836"/>
      <c r="F29" s="836"/>
      <c r="G29" s="836"/>
      <c r="H29" s="836"/>
      <c r="I29" s="836"/>
      <c r="J29" s="836"/>
      <c r="K29" s="836"/>
      <c r="L29" s="836"/>
      <c r="M29" s="836"/>
      <c r="N29" s="836"/>
      <c r="O29" s="836"/>
      <c r="P29" s="837"/>
      <c r="Q29" s="838">
        <v>700</v>
      </c>
      <c r="R29" s="839"/>
      <c r="S29" s="839"/>
      <c r="T29" s="839"/>
      <c r="U29" s="839"/>
      <c r="V29" s="839">
        <v>681</v>
      </c>
      <c r="W29" s="839"/>
      <c r="X29" s="839"/>
      <c r="Y29" s="839"/>
      <c r="Z29" s="839"/>
      <c r="AA29" s="839">
        <v>19</v>
      </c>
      <c r="AB29" s="839"/>
      <c r="AC29" s="839"/>
      <c r="AD29" s="839"/>
      <c r="AE29" s="840"/>
      <c r="AF29" s="841">
        <v>19</v>
      </c>
      <c r="AG29" s="842"/>
      <c r="AH29" s="842"/>
      <c r="AI29" s="842"/>
      <c r="AJ29" s="843"/>
      <c r="AK29" s="910">
        <v>119</v>
      </c>
      <c r="AL29" s="911"/>
      <c r="AM29" s="911"/>
      <c r="AN29" s="911"/>
      <c r="AO29" s="911"/>
      <c r="AP29" s="911" t="s">
        <v>581</v>
      </c>
      <c r="AQ29" s="911"/>
      <c r="AR29" s="911"/>
      <c r="AS29" s="911"/>
      <c r="AT29" s="911"/>
      <c r="AU29" s="911" t="s">
        <v>580</v>
      </c>
      <c r="AV29" s="911"/>
      <c r="AW29" s="911"/>
      <c r="AX29" s="911"/>
      <c r="AY29" s="911"/>
      <c r="AZ29" s="912" t="s">
        <v>580</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403</v>
      </c>
      <c r="C30" s="836"/>
      <c r="D30" s="836"/>
      <c r="E30" s="836"/>
      <c r="F30" s="836"/>
      <c r="G30" s="836"/>
      <c r="H30" s="836"/>
      <c r="I30" s="836"/>
      <c r="J30" s="836"/>
      <c r="K30" s="836"/>
      <c r="L30" s="836"/>
      <c r="M30" s="836"/>
      <c r="N30" s="836"/>
      <c r="O30" s="836"/>
      <c r="P30" s="837"/>
      <c r="Q30" s="838">
        <v>116</v>
      </c>
      <c r="R30" s="839"/>
      <c r="S30" s="839"/>
      <c r="T30" s="839"/>
      <c r="U30" s="839"/>
      <c r="V30" s="839">
        <v>116</v>
      </c>
      <c r="W30" s="839"/>
      <c r="X30" s="839"/>
      <c r="Y30" s="839"/>
      <c r="Z30" s="839"/>
      <c r="AA30" s="839">
        <v>0</v>
      </c>
      <c r="AB30" s="839"/>
      <c r="AC30" s="839"/>
      <c r="AD30" s="839"/>
      <c r="AE30" s="840"/>
      <c r="AF30" s="841">
        <v>0</v>
      </c>
      <c r="AG30" s="842"/>
      <c r="AH30" s="842"/>
      <c r="AI30" s="842"/>
      <c r="AJ30" s="843"/>
      <c r="AK30" s="910">
        <v>45</v>
      </c>
      <c r="AL30" s="911"/>
      <c r="AM30" s="911"/>
      <c r="AN30" s="911"/>
      <c r="AO30" s="911"/>
      <c r="AP30" s="911" t="s">
        <v>580</v>
      </c>
      <c r="AQ30" s="911"/>
      <c r="AR30" s="911"/>
      <c r="AS30" s="911"/>
      <c r="AT30" s="911"/>
      <c r="AU30" s="911" t="s">
        <v>580</v>
      </c>
      <c r="AV30" s="911"/>
      <c r="AW30" s="911"/>
      <c r="AX30" s="911"/>
      <c r="AY30" s="911"/>
      <c r="AZ30" s="912" t="s">
        <v>580</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404</v>
      </c>
      <c r="C31" s="836"/>
      <c r="D31" s="836"/>
      <c r="E31" s="836"/>
      <c r="F31" s="836"/>
      <c r="G31" s="836"/>
      <c r="H31" s="836"/>
      <c r="I31" s="836"/>
      <c r="J31" s="836"/>
      <c r="K31" s="836"/>
      <c r="L31" s="836"/>
      <c r="M31" s="836"/>
      <c r="N31" s="836"/>
      <c r="O31" s="836"/>
      <c r="P31" s="837"/>
      <c r="Q31" s="838">
        <v>261</v>
      </c>
      <c r="R31" s="839"/>
      <c r="S31" s="839"/>
      <c r="T31" s="839"/>
      <c r="U31" s="839"/>
      <c r="V31" s="839">
        <v>227</v>
      </c>
      <c r="W31" s="839"/>
      <c r="X31" s="839"/>
      <c r="Y31" s="839"/>
      <c r="Z31" s="839"/>
      <c r="AA31" s="839">
        <v>33</v>
      </c>
      <c r="AB31" s="839"/>
      <c r="AC31" s="839"/>
      <c r="AD31" s="839"/>
      <c r="AE31" s="840"/>
      <c r="AF31" s="841">
        <v>326</v>
      </c>
      <c r="AG31" s="842"/>
      <c r="AH31" s="842"/>
      <c r="AI31" s="842"/>
      <c r="AJ31" s="843"/>
      <c r="AK31" s="910">
        <v>1</v>
      </c>
      <c r="AL31" s="911"/>
      <c r="AM31" s="911"/>
      <c r="AN31" s="911"/>
      <c r="AO31" s="911"/>
      <c r="AP31" s="911">
        <v>77</v>
      </c>
      <c r="AQ31" s="911"/>
      <c r="AR31" s="911"/>
      <c r="AS31" s="911"/>
      <c r="AT31" s="911"/>
      <c r="AU31" s="911">
        <v>1</v>
      </c>
      <c r="AV31" s="911"/>
      <c r="AW31" s="911"/>
      <c r="AX31" s="911"/>
      <c r="AY31" s="911"/>
      <c r="AZ31" s="912" t="s">
        <v>579</v>
      </c>
      <c r="BA31" s="912"/>
      <c r="BB31" s="912"/>
      <c r="BC31" s="912"/>
      <c r="BD31" s="912"/>
      <c r="BE31" s="908" t="s">
        <v>405</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406</v>
      </c>
      <c r="C32" s="836"/>
      <c r="D32" s="836"/>
      <c r="E32" s="836"/>
      <c r="F32" s="836"/>
      <c r="G32" s="836"/>
      <c r="H32" s="836"/>
      <c r="I32" s="836"/>
      <c r="J32" s="836"/>
      <c r="K32" s="836"/>
      <c r="L32" s="836"/>
      <c r="M32" s="836"/>
      <c r="N32" s="836"/>
      <c r="O32" s="836"/>
      <c r="P32" s="837"/>
      <c r="Q32" s="838">
        <v>839</v>
      </c>
      <c r="R32" s="839"/>
      <c r="S32" s="839"/>
      <c r="T32" s="839"/>
      <c r="U32" s="839"/>
      <c r="V32" s="839">
        <v>839</v>
      </c>
      <c r="W32" s="839"/>
      <c r="X32" s="839"/>
      <c r="Y32" s="839"/>
      <c r="Z32" s="839"/>
      <c r="AA32" s="839" t="s">
        <v>580</v>
      </c>
      <c r="AB32" s="839"/>
      <c r="AC32" s="839"/>
      <c r="AD32" s="839"/>
      <c r="AE32" s="840"/>
      <c r="AF32" s="841" t="s">
        <v>130</v>
      </c>
      <c r="AG32" s="842"/>
      <c r="AH32" s="842"/>
      <c r="AI32" s="842"/>
      <c r="AJ32" s="843"/>
      <c r="AK32" s="910">
        <v>618</v>
      </c>
      <c r="AL32" s="911"/>
      <c r="AM32" s="911"/>
      <c r="AN32" s="911"/>
      <c r="AO32" s="911"/>
      <c r="AP32" s="911">
        <v>2567</v>
      </c>
      <c r="AQ32" s="911"/>
      <c r="AR32" s="911"/>
      <c r="AS32" s="911"/>
      <c r="AT32" s="911"/>
      <c r="AU32" s="911">
        <v>2320</v>
      </c>
      <c r="AV32" s="911"/>
      <c r="AW32" s="911"/>
      <c r="AX32" s="911"/>
      <c r="AY32" s="911"/>
      <c r="AZ32" s="912" t="s">
        <v>579</v>
      </c>
      <c r="BA32" s="912"/>
      <c r="BB32" s="912"/>
      <c r="BC32" s="912"/>
      <c r="BD32" s="912"/>
      <c r="BE32" s="908" t="s">
        <v>407</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408</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388</v>
      </c>
      <c r="B63" s="870" t="s">
        <v>409</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361</v>
      </c>
      <c r="AG63" s="922"/>
      <c r="AH63" s="922"/>
      <c r="AI63" s="922"/>
      <c r="AJ63" s="923"/>
      <c r="AK63" s="924"/>
      <c r="AL63" s="919"/>
      <c r="AM63" s="919"/>
      <c r="AN63" s="919"/>
      <c r="AO63" s="919"/>
      <c r="AP63" s="922">
        <v>2644</v>
      </c>
      <c r="AQ63" s="922"/>
      <c r="AR63" s="922"/>
      <c r="AS63" s="922"/>
      <c r="AT63" s="922"/>
      <c r="AU63" s="922">
        <v>2321</v>
      </c>
      <c r="AV63" s="922"/>
      <c r="AW63" s="922"/>
      <c r="AX63" s="922"/>
      <c r="AY63" s="922"/>
      <c r="AZ63" s="926"/>
      <c r="BA63" s="926"/>
      <c r="BB63" s="926"/>
      <c r="BC63" s="926"/>
      <c r="BD63" s="926"/>
      <c r="BE63" s="927"/>
      <c r="BF63" s="927"/>
      <c r="BG63" s="927"/>
      <c r="BH63" s="927"/>
      <c r="BI63" s="928"/>
      <c r="BJ63" s="929" t="s">
        <v>130</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411</v>
      </c>
      <c r="B66" s="821"/>
      <c r="C66" s="821"/>
      <c r="D66" s="821"/>
      <c r="E66" s="821"/>
      <c r="F66" s="821"/>
      <c r="G66" s="821"/>
      <c r="H66" s="821"/>
      <c r="I66" s="821"/>
      <c r="J66" s="821"/>
      <c r="K66" s="821"/>
      <c r="L66" s="821"/>
      <c r="M66" s="821"/>
      <c r="N66" s="821"/>
      <c r="O66" s="821"/>
      <c r="P66" s="822"/>
      <c r="Q66" s="797" t="s">
        <v>412</v>
      </c>
      <c r="R66" s="798"/>
      <c r="S66" s="798"/>
      <c r="T66" s="798"/>
      <c r="U66" s="799"/>
      <c r="V66" s="797" t="s">
        <v>413</v>
      </c>
      <c r="W66" s="798"/>
      <c r="X66" s="798"/>
      <c r="Y66" s="798"/>
      <c r="Z66" s="799"/>
      <c r="AA66" s="797" t="s">
        <v>414</v>
      </c>
      <c r="AB66" s="798"/>
      <c r="AC66" s="798"/>
      <c r="AD66" s="798"/>
      <c r="AE66" s="799"/>
      <c r="AF66" s="932" t="s">
        <v>415</v>
      </c>
      <c r="AG66" s="893"/>
      <c r="AH66" s="893"/>
      <c r="AI66" s="893"/>
      <c r="AJ66" s="933"/>
      <c r="AK66" s="797" t="s">
        <v>416</v>
      </c>
      <c r="AL66" s="821"/>
      <c r="AM66" s="821"/>
      <c r="AN66" s="821"/>
      <c r="AO66" s="822"/>
      <c r="AP66" s="797" t="s">
        <v>417</v>
      </c>
      <c r="AQ66" s="798"/>
      <c r="AR66" s="798"/>
      <c r="AS66" s="798"/>
      <c r="AT66" s="799"/>
      <c r="AU66" s="797" t="s">
        <v>418</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582</v>
      </c>
      <c r="C68" s="950"/>
      <c r="D68" s="950"/>
      <c r="E68" s="950"/>
      <c r="F68" s="950"/>
      <c r="G68" s="950"/>
      <c r="H68" s="950"/>
      <c r="I68" s="950"/>
      <c r="J68" s="950"/>
      <c r="K68" s="950"/>
      <c r="L68" s="950"/>
      <c r="M68" s="950"/>
      <c r="N68" s="950"/>
      <c r="O68" s="950"/>
      <c r="P68" s="951"/>
      <c r="Q68" s="952">
        <v>194</v>
      </c>
      <c r="R68" s="946"/>
      <c r="S68" s="946"/>
      <c r="T68" s="946"/>
      <c r="U68" s="946"/>
      <c r="V68" s="946">
        <v>179</v>
      </c>
      <c r="W68" s="946"/>
      <c r="X68" s="946"/>
      <c r="Y68" s="946"/>
      <c r="Z68" s="946"/>
      <c r="AA68" s="946">
        <v>16</v>
      </c>
      <c r="AB68" s="946"/>
      <c r="AC68" s="946"/>
      <c r="AD68" s="946"/>
      <c r="AE68" s="946"/>
      <c r="AF68" s="946">
        <v>16</v>
      </c>
      <c r="AG68" s="946"/>
      <c r="AH68" s="946"/>
      <c r="AI68" s="946"/>
      <c r="AJ68" s="946"/>
      <c r="AK68" s="946" t="s">
        <v>518</v>
      </c>
      <c r="AL68" s="946"/>
      <c r="AM68" s="946"/>
      <c r="AN68" s="946"/>
      <c r="AO68" s="946"/>
      <c r="AP68" s="946" t="s">
        <v>518</v>
      </c>
      <c r="AQ68" s="946"/>
      <c r="AR68" s="946"/>
      <c r="AS68" s="946"/>
      <c r="AT68" s="946"/>
      <c r="AU68" s="946" t="s">
        <v>518</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583</v>
      </c>
      <c r="C69" s="954"/>
      <c r="D69" s="954"/>
      <c r="E69" s="954"/>
      <c r="F69" s="954"/>
      <c r="G69" s="954"/>
      <c r="H69" s="954"/>
      <c r="I69" s="954"/>
      <c r="J69" s="954"/>
      <c r="K69" s="954"/>
      <c r="L69" s="954"/>
      <c r="M69" s="954"/>
      <c r="N69" s="954"/>
      <c r="O69" s="954"/>
      <c r="P69" s="955"/>
      <c r="Q69" s="956">
        <v>1167375</v>
      </c>
      <c r="R69" s="957"/>
      <c r="S69" s="957"/>
      <c r="T69" s="957"/>
      <c r="U69" s="910"/>
      <c r="V69" s="958">
        <v>1136425</v>
      </c>
      <c r="W69" s="957"/>
      <c r="X69" s="957"/>
      <c r="Y69" s="957"/>
      <c r="Z69" s="910"/>
      <c r="AA69" s="958">
        <v>30950</v>
      </c>
      <c r="AB69" s="957"/>
      <c r="AC69" s="957"/>
      <c r="AD69" s="957"/>
      <c r="AE69" s="910"/>
      <c r="AF69" s="958">
        <v>30950</v>
      </c>
      <c r="AG69" s="957"/>
      <c r="AH69" s="957"/>
      <c r="AI69" s="957"/>
      <c r="AJ69" s="910"/>
      <c r="AK69" s="958">
        <v>7000</v>
      </c>
      <c r="AL69" s="957"/>
      <c r="AM69" s="957"/>
      <c r="AN69" s="957"/>
      <c r="AO69" s="910"/>
      <c r="AP69" s="958" t="s">
        <v>518</v>
      </c>
      <c r="AQ69" s="957"/>
      <c r="AR69" s="957"/>
      <c r="AS69" s="957"/>
      <c r="AT69" s="910"/>
      <c r="AU69" s="958" t="s">
        <v>518</v>
      </c>
      <c r="AV69" s="957"/>
      <c r="AW69" s="957"/>
      <c r="AX69" s="957"/>
      <c r="AY69" s="910"/>
      <c r="AZ69" s="959"/>
      <c r="BA69" s="959"/>
      <c r="BB69" s="959"/>
      <c r="BC69" s="959"/>
      <c r="BD69" s="960"/>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584</v>
      </c>
      <c r="C70" s="954"/>
      <c r="D70" s="954"/>
      <c r="E70" s="954"/>
      <c r="F70" s="954"/>
      <c r="G70" s="954"/>
      <c r="H70" s="954"/>
      <c r="I70" s="954"/>
      <c r="J70" s="954"/>
      <c r="K70" s="954"/>
      <c r="L70" s="954"/>
      <c r="M70" s="954"/>
      <c r="N70" s="954"/>
      <c r="O70" s="954"/>
      <c r="P70" s="955"/>
      <c r="Q70" s="956">
        <v>39841</v>
      </c>
      <c r="R70" s="957"/>
      <c r="S70" s="957"/>
      <c r="T70" s="957"/>
      <c r="U70" s="910"/>
      <c r="V70" s="958">
        <v>33505</v>
      </c>
      <c r="W70" s="957"/>
      <c r="X70" s="957"/>
      <c r="Y70" s="957"/>
      <c r="Z70" s="910"/>
      <c r="AA70" s="958">
        <v>6336</v>
      </c>
      <c r="AB70" s="957"/>
      <c r="AC70" s="957"/>
      <c r="AD70" s="957"/>
      <c r="AE70" s="910"/>
      <c r="AF70" s="958">
        <v>18410</v>
      </c>
      <c r="AG70" s="957"/>
      <c r="AH70" s="957"/>
      <c r="AI70" s="957"/>
      <c r="AJ70" s="910"/>
      <c r="AK70" s="958" t="s">
        <v>518</v>
      </c>
      <c r="AL70" s="957"/>
      <c r="AM70" s="957"/>
      <c r="AN70" s="957"/>
      <c r="AO70" s="910"/>
      <c r="AP70" s="958">
        <v>124747</v>
      </c>
      <c r="AQ70" s="957"/>
      <c r="AR70" s="957"/>
      <c r="AS70" s="957"/>
      <c r="AT70" s="910"/>
      <c r="AU70" s="958" t="s">
        <v>518</v>
      </c>
      <c r="AV70" s="957"/>
      <c r="AW70" s="957"/>
      <c r="AX70" s="957"/>
      <c r="AY70" s="910"/>
      <c r="AZ70" s="959"/>
      <c r="BA70" s="959"/>
      <c r="BB70" s="959"/>
      <c r="BC70" s="959"/>
      <c r="BD70" s="960"/>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585</v>
      </c>
      <c r="C71" s="954"/>
      <c r="D71" s="954"/>
      <c r="E71" s="954"/>
      <c r="F71" s="954"/>
      <c r="G71" s="954"/>
      <c r="H71" s="954"/>
      <c r="I71" s="954"/>
      <c r="J71" s="954"/>
      <c r="K71" s="954"/>
      <c r="L71" s="954"/>
      <c r="M71" s="954"/>
      <c r="N71" s="954"/>
      <c r="O71" s="954"/>
      <c r="P71" s="955"/>
      <c r="Q71" s="956">
        <v>7860</v>
      </c>
      <c r="R71" s="957"/>
      <c r="S71" s="957"/>
      <c r="T71" s="957"/>
      <c r="U71" s="910"/>
      <c r="V71" s="958">
        <v>5951</v>
      </c>
      <c r="W71" s="957"/>
      <c r="X71" s="957"/>
      <c r="Y71" s="957"/>
      <c r="Z71" s="910"/>
      <c r="AA71" s="958">
        <v>1909</v>
      </c>
      <c r="AB71" s="957"/>
      <c r="AC71" s="957"/>
      <c r="AD71" s="957"/>
      <c r="AE71" s="910"/>
      <c r="AF71" s="958">
        <v>17771</v>
      </c>
      <c r="AG71" s="957"/>
      <c r="AH71" s="957"/>
      <c r="AI71" s="957"/>
      <c r="AJ71" s="910"/>
      <c r="AK71" s="958" t="s">
        <v>518</v>
      </c>
      <c r="AL71" s="957"/>
      <c r="AM71" s="957"/>
      <c r="AN71" s="957"/>
      <c r="AO71" s="910"/>
      <c r="AP71" s="958">
        <v>15061</v>
      </c>
      <c r="AQ71" s="957"/>
      <c r="AR71" s="957"/>
      <c r="AS71" s="957"/>
      <c r="AT71" s="910"/>
      <c r="AU71" s="958" t="s">
        <v>518</v>
      </c>
      <c r="AV71" s="957"/>
      <c r="AW71" s="957"/>
      <c r="AX71" s="957"/>
      <c r="AY71" s="910"/>
      <c r="AZ71" s="959"/>
      <c r="BA71" s="959"/>
      <c r="BB71" s="959"/>
      <c r="BC71" s="959"/>
      <c r="BD71" s="960"/>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586</v>
      </c>
      <c r="C72" s="954"/>
      <c r="D72" s="954"/>
      <c r="E72" s="954"/>
      <c r="F72" s="954"/>
      <c r="G72" s="954"/>
      <c r="H72" s="954"/>
      <c r="I72" s="954"/>
      <c r="J72" s="954"/>
      <c r="K72" s="954"/>
      <c r="L72" s="954"/>
      <c r="M72" s="954"/>
      <c r="N72" s="954"/>
      <c r="O72" s="954"/>
      <c r="P72" s="955"/>
      <c r="Q72" s="956">
        <v>1368</v>
      </c>
      <c r="R72" s="957"/>
      <c r="S72" s="957"/>
      <c r="T72" s="957"/>
      <c r="U72" s="910"/>
      <c r="V72" s="958">
        <v>1368</v>
      </c>
      <c r="W72" s="957"/>
      <c r="X72" s="957"/>
      <c r="Y72" s="957"/>
      <c r="Z72" s="910"/>
      <c r="AA72" s="958" t="s">
        <v>594</v>
      </c>
      <c r="AB72" s="957"/>
      <c r="AC72" s="957"/>
      <c r="AD72" s="957"/>
      <c r="AE72" s="910"/>
      <c r="AF72" s="958" t="s">
        <v>594</v>
      </c>
      <c r="AG72" s="957"/>
      <c r="AH72" s="957"/>
      <c r="AI72" s="957"/>
      <c r="AJ72" s="910"/>
      <c r="AK72" s="958" t="s">
        <v>594</v>
      </c>
      <c r="AL72" s="957"/>
      <c r="AM72" s="957"/>
      <c r="AN72" s="957"/>
      <c r="AO72" s="910"/>
      <c r="AP72" s="958" t="s">
        <v>594</v>
      </c>
      <c r="AQ72" s="957"/>
      <c r="AR72" s="957"/>
      <c r="AS72" s="957"/>
      <c r="AT72" s="910"/>
      <c r="AU72" s="958" t="s">
        <v>595</v>
      </c>
      <c r="AV72" s="957"/>
      <c r="AW72" s="957"/>
      <c r="AX72" s="957"/>
      <c r="AY72" s="910"/>
      <c r="AZ72" s="959"/>
      <c r="BA72" s="959"/>
      <c r="BB72" s="959"/>
      <c r="BC72" s="959"/>
      <c r="BD72" s="960"/>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587</v>
      </c>
      <c r="C73" s="954"/>
      <c r="D73" s="954"/>
      <c r="E73" s="954"/>
      <c r="F73" s="954"/>
      <c r="G73" s="954"/>
      <c r="H73" s="954"/>
      <c r="I73" s="954"/>
      <c r="J73" s="954"/>
      <c r="K73" s="954"/>
      <c r="L73" s="954"/>
      <c r="M73" s="954"/>
      <c r="N73" s="954"/>
      <c r="O73" s="954"/>
      <c r="P73" s="955"/>
      <c r="Q73" s="956">
        <v>4342</v>
      </c>
      <c r="R73" s="957"/>
      <c r="S73" s="957"/>
      <c r="T73" s="957"/>
      <c r="U73" s="910"/>
      <c r="V73" s="958">
        <v>4342</v>
      </c>
      <c r="W73" s="957"/>
      <c r="X73" s="957"/>
      <c r="Y73" s="957"/>
      <c r="Z73" s="910"/>
      <c r="AA73" s="958" t="s">
        <v>594</v>
      </c>
      <c r="AB73" s="957"/>
      <c r="AC73" s="957"/>
      <c r="AD73" s="957"/>
      <c r="AE73" s="910"/>
      <c r="AF73" s="958" t="s">
        <v>594</v>
      </c>
      <c r="AG73" s="957"/>
      <c r="AH73" s="957"/>
      <c r="AI73" s="957"/>
      <c r="AJ73" s="910"/>
      <c r="AK73" s="958" t="s">
        <v>594</v>
      </c>
      <c r="AL73" s="957"/>
      <c r="AM73" s="957"/>
      <c r="AN73" s="957"/>
      <c r="AO73" s="910"/>
      <c r="AP73" s="958">
        <v>2262</v>
      </c>
      <c r="AQ73" s="957"/>
      <c r="AR73" s="957"/>
      <c r="AS73" s="957"/>
      <c r="AT73" s="910"/>
      <c r="AU73" s="958">
        <v>162</v>
      </c>
      <c r="AV73" s="957"/>
      <c r="AW73" s="957"/>
      <c r="AX73" s="957"/>
      <c r="AY73" s="910"/>
      <c r="AZ73" s="959"/>
      <c r="BA73" s="959"/>
      <c r="BB73" s="959"/>
      <c r="BC73" s="959"/>
      <c r="BD73" s="960"/>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61"/>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9"/>
      <c r="BA74" s="959"/>
      <c r="BB74" s="959"/>
      <c r="BC74" s="959"/>
      <c r="BD74" s="960"/>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6"/>
      <c r="R75" s="957"/>
      <c r="S75" s="957"/>
      <c r="T75" s="957"/>
      <c r="U75" s="910"/>
      <c r="V75" s="958"/>
      <c r="W75" s="957"/>
      <c r="X75" s="957"/>
      <c r="Y75" s="957"/>
      <c r="Z75" s="910"/>
      <c r="AA75" s="958"/>
      <c r="AB75" s="957"/>
      <c r="AC75" s="957"/>
      <c r="AD75" s="957"/>
      <c r="AE75" s="910"/>
      <c r="AF75" s="958"/>
      <c r="AG75" s="957"/>
      <c r="AH75" s="957"/>
      <c r="AI75" s="957"/>
      <c r="AJ75" s="910"/>
      <c r="AK75" s="958"/>
      <c r="AL75" s="957"/>
      <c r="AM75" s="957"/>
      <c r="AN75" s="957"/>
      <c r="AO75" s="910"/>
      <c r="AP75" s="958"/>
      <c r="AQ75" s="957"/>
      <c r="AR75" s="957"/>
      <c r="AS75" s="957"/>
      <c r="AT75" s="910"/>
      <c r="AU75" s="958"/>
      <c r="AV75" s="957"/>
      <c r="AW75" s="957"/>
      <c r="AX75" s="957"/>
      <c r="AY75" s="910"/>
      <c r="AZ75" s="959"/>
      <c r="BA75" s="959"/>
      <c r="BB75" s="959"/>
      <c r="BC75" s="959"/>
      <c r="BD75" s="960"/>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6"/>
      <c r="R76" s="957"/>
      <c r="S76" s="957"/>
      <c r="T76" s="957"/>
      <c r="U76" s="910"/>
      <c r="V76" s="958"/>
      <c r="W76" s="957"/>
      <c r="X76" s="957"/>
      <c r="Y76" s="957"/>
      <c r="Z76" s="910"/>
      <c r="AA76" s="958"/>
      <c r="AB76" s="957"/>
      <c r="AC76" s="957"/>
      <c r="AD76" s="957"/>
      <c r="AE76" s="910"/>
      <c r="AF76" s="958"/>
      <c r="AG76" s="957"/>
      <c r="AH76" s="957"/>
      <c r="AI76" s="957"/>
      <c r="AJ76" s="910"/>
      <c r="AK76" s="958"/>
      <c r="AL76" s="957"/>
      <c r="AM76" s="957"/>
      <c r="AN76" s="957"/>
      <c r="AO76" s="910"/>
      <c r="AP76" s="958"/>
      <c r="AQ76" s="957"/>
      <c r="AR76" s="957"/>
      <c r="AS76" s="957"/>
      <c r="AT76" s="910"/>
      <c r="AU76" s="958"/>
      <c r="AV76" s="957"/>
      <c r="AW76" s="957"/>
      <c r="AX76" s="957"/>
      <c r="AY76" s="910"/>
      <c r="AZ76" s="959"/>
      <c r="BA76" s="959"/>
      <c r="BB76" s="959"/>
      <c r="BC76" s="959"/>
      <c r="BD76" s="960"/>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6"/>
      <c r="R77" s="957"/>
      <c r="S77" s="957"/>
      <c r="T77" s="957"/>
      <c r="U77" s="910"/>
      <c r="V77" s="958"/>
      <c r="W77" s="957"/>
      <c r="X77" s="957"/>
      <c r="Y77" s="957"/>
      <c r="Z77" s="910"/>
      <c r="AA77" s="958"/>
      <c r="AB77" s="957"/>
      <c r="AC77" s="957"/>
      <c r="AD77" s="957"/>
      <c r="AE77" s="910"/>
      <c r="AF77" s="958"/>
      <c r="AG77" s="957"/>
      <c r="AH77" s="957"/>
      <c r="AI77" s="957"/>
      <c r="AJ77" s="910"/>
      <c r="AK77" s="958"/>
      <c r="AL77" s="957"/>
      <c r="AM77" s="957"/>
      <c r="AN77" s="957"/>
      <c r="AO77" s="910"/>
      <c r="AP77" s="958"/>
      <c r="AQ77" s="957"/>
      <c r="AR77" s="957"/>
      <c r="AS77" s="957"/>
      <c r="AT77" s="910"/>
      <c r="AU77" s="958"/>
      <c r="AV77" s="957"/>
      <c r="AW77" s="957"/>
      <c r="AX77" s="957"/>
      <c r="AY77" s="910"/>
      <c r="AZ77" s="959"/>
      <c r="BA77" s="959"/>
      <c r="BB77" s="959"/>
      <c r="BC77" s="959"/>
      <c r="BD77" s="960"/>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61"/>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9"/>
      <c r="BA78" s="959"/>
      <c r="BB78" s="959"/>
      <c r="BC78" s="959"/>
      <c r="BD78" s="960"/>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61"/>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9"/>
      <c r="BA79" s="959"/>
      <c r="BB79" s="959"/>
      <c r="BC79" s="959"/>
      <c r="BD79" s="960"/>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61"/>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9"/>
      <c r="BA80" s="959"/>
      <c r="BB80" s="959"/>
      <c r="BC80" s="959"/>
      <c r="BD80" s="960"/>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61"/>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9"/>
      <c r="BA81" s="959"/>
      <c r="BB81" s="959"/>
      <c r="BC81" s="959"/>
      <c r="BD81" s="960"/>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61"/>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9"/>
      <c r="BA82" s="959"/>
      <c r="BB82" s="959"/>
      <c r="BC82" s="959"/>
      <c r="BD82" s="960"/>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61"/>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9"/>
      <c r="BA83" s="959"/>
      <c r="BB83" s="959"/>
      <c r="BC83" s="959"/>
      <c r="BD83" s="960"/>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61"/>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9"/>
      <c r="BA84" s="959"/>
      <c r="BB84" s="959"/>
      <c r="BC84" s="959"/>
      <c r="BD84" s="960"/>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61"/>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9"/>
      <c r="BA85" s="959"/>
      <c r="BB85" s="959"/>
      <c r="BC85" s="959"/>
      <c r="BD85" s="960"/>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61"/>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9"/>
      <c r="BA86" s="959"/>
      <c r="BB86" s="959"/>
      <c r="BC86" s="959"/>
      <c r="BD86" s="960"/>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388</v>
      </c>
      <c r="B88" s="870" t="s">
        <v>419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67147</v>
      </c>
      <c r="AG88" s="922"/>
      <c r="AH88" s="922"/>
      <c r="AI88" s="922"/>
      <c r="AJ88" s="922"/>
      <c r="AK88" s="919"/>
      <c r="AL88" s="919"/>
      <c r="AM88" s="919"/>
      <c r="AN88" s="919"/>
      <c r="AO88" s="919"/>
      <c r="AP88" s="922">
        <v>142070</v>
      </c>
      <c r="AQ88" s="922"/>
      <c r="AR88" s="922"/>
      <c r="AS88" s="922"/>
      <c r="AT88" s="922"/>
      <c r="AU88" s="922">
        <v>162</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420</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421</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422</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425</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426</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427</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428</v>
      </c>
      <c r="AB109" s="975"/>
      <c r="AC109" s="975"/>
      <c r="AD109" s="975"/>
      <c r="AE109" s="976"/>
      <c r="AF109" s="974" t="s">
        <v>308</v>
      </c>
      <c r="AG109" s="975"/>
      <c r="AH109" s="975"/>
      <c r="AI109" s="975"/>
      <c r="AJ109" s="976"/>
      <c r="AK109" s="974" t="s">
        <v>307</v>
      </c>
      <c r="AL109" s="975"/>
      <c r="AM109" s="975"/>
      <c r="AN109" s="975"/>
      <c r="AO109" s="976"/>
      <c r="AP109" s="974" t="s">
        <v>429</v>
      </c>
      <c r="AQ109" s="975"/>
      <c r="AR109" s="975"/>
      <c r="AS109" s="975"/>
      <c r="AT109" s="977"/>
      <c r="AU109" s="994" t="s">
        <v>427</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428</v>
      </c>
      <c r="BR109" s="975"/>
      <c r="BS109" s="975"/>
      <c r="BT109" s="975"/>
      <c r="BU109" s="976"/>
      <c r="BV109" s="974" t="s">
        <v>308</v>
      </c>
      <c r="BW109" s="975"/>
      <c r="BX109" s="975"/>
      <c r="BY109" s="975"/>
      <c r="BZ109" s="976"/>
      <c r="CA109" s="974" t="s">
        <v>307</v>
      </c>
      <c r="CB109" s="975"/>
      <c r="CC109" s="975"/>
      <c r="CD109" s="975"/>
      <c r="CE109" s="976"/>
      <c r="CF109" s="995" t="s">
        <v>429</v>
      </c>
      <c r="CG109" s="995"/>
      <c r="CH109" s="995"/>
      <c r="CI109" s="995"/>
      <c r="CJ109" s="995"/>
      <c r="CK109" s="974" t="s">
        <v>430</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428</v>
      </c>
      <c r="DH109" s="975"/>
      <c r="DI109" s="975"/>
      <c r="DJ109" s="975"/>
      <c r="DK109" s="976"/>
      <c r="DL109" s="974" t="s">
        <v>308</v>
      </c>
      <c r="DM109" s="975"/>
      <c r="DN109" s="975"/>
      <c r="DO109" s="975"/>
      <c r="DP109" s="976"/>
      <c r="DQ109" s="974" t="s">
        <v>307</v>
      </c>
      <c r="DR109" s="975"/>
      <c r="DS109" s="975"/>
      <c r="DT109" s="975"/>
      <c r="DU109" s="976"/>
      <c r="DV109" s="974" t="s">
        <v>429</v>
      </c>
      <c r="DW109" s="975"/>
      <c r="DX109" s="975"/>
      <c r="DY109" s="975"/>
      <c r="DZ109" s="977"/>
    </row>
    <row r="110" spans="1:131" s="246" customFormat="1" ht="26.25" customHeight="1" x14ac:dyDescent="0.15">
      <c r="A110" s="978" t="s">
        <v>431</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181089</v>
      </c>
      <c r="AB110" s="982"/>
      <c r="AC110" s="982"/>
      <c r="AD110" s="982"/>
      <c r="AE110" s="983"/>
      <c r="AF110" s="984">
        <v>108832</v>
      </c>
      <c r="AG110" s="982"/>
      <c r="AH110" s="982"/>
      <c r="AI110" s="982"/>
      <c r="AJ110" s="983"/>
      <c r="AK110" s="984">
        <v>77933</v>
      </c>
      <c r="AL110" s="982"/>
      <c r="AM110" s="982"/>
      <c r="AN110" s="982"/>
      <c r="AO110" s="983"/>
      <c r="AP110" s="985">
        <v>2</v>
      </c>
      <c r="AQ110" s="986"/>
      <c r="AR110" s="986"/>
      <c r="AS110" s="986"/>
      <c r="AT110" s="987"/>
      <c r="AU110" s="988" t="s">
        <v>73</v>
      </c>
      <c r="AV110" s="989"/>
      <c r="AW110" s="989"/>
      <c r="AX110" s="989"/>
      <c r="AY110" s="989"/>
      <c r="AZ110" s="1030" t="s">
        <v>432</v>
      </c>
      <c r="BA110" s="979"/>
      <c r="BB110" s="979"/>
      <c r="BC110" s="979"/>
      <c r="BD110" s="979"/>
      <c r="BE110" s="979"/>
      <c r="BF110" s="979"/>
      <c r="BG110" s="979"/>
      <c r="BH110" s="979"/>
      <c r="BI110" s="979"/>
      <c r="BJ110" s="979"/>
      <c r="BK110" s="979"/>
      <c r="BL110" s="979"/>
      <c r="BM110" s="979"/>
      <c r="BN110" s="979"/>
      <c r="BO110" s="979"/>
      <c r="BP110" s="980"/>
      <c r="BQ110" s="1016">
        <v>596209</v>
      </c>
      <c r="BR110" s="1017"/>
      <c r="BS110" s="1017"/>
      <c r="BT110" s="1017"/>
      <c r="BU110" s="1017"/>
      <c r="BV110" s="1017">
        <v>496993</v>
      </c>
      <c r="BW110" s="1017"/>
      <c r="BX110" s="1017"/>
      <c r="BY110" s="1017"/>
      <c r="BZ110" s="1017"/>
      <c r="CA110" s="1017">
        <v>427356</v>
      </c>
      <c r="CB110" s="1017"/>
      <c r="CC110" s="1017"/>
      <c r="CD110" s="1017"/>
      <c r="CE110" s="1017"/>
      <c r="CF110" s="1031">
        <v>10.8</v>
      </c>
      <c r="CG110" s="1032"/>
      <c r="CH110" s="1032"/>
      <c r="CI110" s="1032"/>
      <c r="CJ110" s="1032"/>
      <c r="CK110" s="1033" t="s">
        <v>433</v>
      </c>
      <c r="CL110" s="1034"/>
      <c r="CM110" s="1013" t="s">
        <v>434</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435</v>
      </c>
      <c r="DH110" s="1017"/>
      <c r="DI110" s="1017"/>
      <c r="DJ110" s="1017"/>
      <c r="DK110" s="1017"/>
      <c r="DL110" s="1017" t="s">
        <v>130</v>
      </c>
      <c r="DM110" s="1017"/>
      <c r="DN110" s="1017"/>
      <c r="DO110" s="1017"/>
      <c r="DP110" s="1017"/>
      <c r="DQ110" s="1017" t="s">
        <v>436</v>
      </c>
      <c r="DR110" s="1017"/>
      <c r="DS110" s="1017"/>
      <c r="DT110" s="1017"/>
      <c r="DU110" s="1017"/>
      <c r="DV110" s="1018" t="s">
        <v>437</v>
      </c>
      <c r="DW110" s="1018"/>
      <c r="DX110" s="1018"/>
      <c r="DY110" s="1018"/>
      <c r="DZ110" s="1019"/>
    </row>
    <row r="111" spans="1:131" s="246" customFormat="1" ht="26.25" customHeight="1" x14ac:dyDescent="0.15">
      <c r="A111" s="1020" t="s">
        <v>438</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437</v>
      </c>
      <c r="AB111" s="1024"/>
      <c r="AC111" s="1024"/>
      <c r="AD111" s="1024"/>
      <c r="AE111" s="1025"/>
      <c r="AF111" s="1026" t="s">
        <v>436</v>
      </c>
      <c r="AG111" s="1024"/>
      <c r="AH111" s="1024"/>
      <c r="AI111" s="1024"/>
      <c r="AJ111" s="1025"/>
      <c r="AK111" s="1026" t="s">
        <v>435</v>
      </c>
      <c r="AL111" s="1024"/>
      <c r="AM111" s="1024"/>
      <c r="AN111" s="1024"/>
      <c r="AO111" s="1025"/>
      <c r="AP111" s="1027" t="s">
        <v>439</v>
      </c>
      <c r="AQ111" s="1028"/>
      <c r="AR111" s="1028"/>
      <c r="AS111" s="1028"/>
      <c r="AT111" s="1029"/>
      <c r="AU111" s="990"/>
      <c r="AV111" s="991"/>
      <c r="AW111" s="991"/>
      <c r="AX111" s="991"/>
      <c r="AY111" s="991"/>
      <c r="AZ111" s="1039" t="s">
        <v>440</v>
      </c>
      <c r="BA111" s="1040"/>
      <c r="BB111" s="1040"/>
      <c r="BC111" s="1040"/>
      <c r="BD111" s="1040"/>
      <c r="BE111" s="1040"/>
      <c r="BF111" s="1040"/>
      <c r="BG111" s="1040"/>
      <c r="BH111" s="1040"/>
      <c r="BI111" s="1040"/>
      <c r="BJ111" s="1040"/>
      <c r="BK111" s="1040"/>
      <c r="BL111" s="1040"/>
      <c r="BM111" s="1040"/>
      <c r="BN111" s="1040"/>
      <c r="BO111" s="1040"/>
      <c r="BP111" s="1041"/>
      <c r="BQ111" s="1009" t="s">
        <v>390</v>
      </c>
      <c r="BR111" s="1010"/>
      <c r="BS111" s="1010"/>
      <c r="BT111" s="1010"/>
      <c r="BU111" s="1010"/>
      <c r="BV111" s="1010" t="s">
        <v>390</v>
      </c>
      <c r="BW111" s="1010"/>
      <c r="BX111" s="1010"/>
      <c r="BY111" s="1010"/>
      <c r="BZ111" s="1010"/>
      <c r="CA111" s="1010" t="s">
        <v>390</v>
      </c>
      <c r="CB111" s="1010"/>
      <c r="CC111" s="1010"/>
      <c r="CD111" s="1010"/>
      <c r="CE111" s="1010"/>
      <c r="CF111" s="1004" t="s">
        <v>435</v>
      </c>
      <c r="CG111" s="1005"/>
      <c r="CH111" s="1005"/>
      <c r="CI111" s="1005"/>
      <c r="CJ111" s="1005"/>
      <c r="CK111" s="1035"/>
      <c r="CL111" s="1036"/>
      <c r="CM111" s="1006" t="s">
        <v>441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435</v>
      </c>
      <c r="DH111" s="1010"/>
      <c r="DI111" s="1010"/>
      <c r="DJ111" s="1010"/>
      <c r="DK111" s="1010"/>
      <c r="DL111" s="1010" t="s">
        <v>437</v>
      </c>
      <c r="DM111" s="1010"/>
      <c r="DN111" s="1010"/>
      <c r="DO111" s="1010"/>
      <c r="DP111" s="1010"/>
      <c r="DQ111" s="1010" t="s">
        <v>390</v>
      </c>
      <c r="DR111" s="1010"/>
      <c r="DS111" s="1010"/>
      <c r="DT111" s="1010"/>
      <c r="DU111" s="1010"/>
      <c r="DV111" s="1011" t="s">
        <v>390</v>
      </c>
      <c r="DW111" s="1011"/>
      <c r="DX111" s="1011"/>
      <c r="DY111" s="1011"/>
      <c r="DZ111" s="1012"/>
    </row>
    <row r="112" spans="1:131" s="246" customFormat="1" ht="26.25" customHeight="1" x14ac:dyDescent="0.15">
      <c r="A112" s="1042" t="s">
        <v>442</v>
      </c>
      <c r="B112" s="1043"/>
      <c r="C112" s="1040" t="s">
        <v>443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390</v>
      </c>
      <c r="AB112" s="1049"/>
      <c r="AC112" s="1049"/>
      <c r="AD112" s="1049"/>
      <c r="AE112" s="1050"/>
      <c r="AF112" s="1051" t="s">
        <v>439</v>
      </c>
      <c r="AG112" s="1049"/>
      <c r="AH112" s="1049"/>
      <c r="AI112" s="1049"/>
      <c r="AJ112" s="1050"/>
      <c r="AK112" s="1051" t="s">
        <v>436</v>
      </c>
      <c r="AL112" s="1049"/>
      <c r="AM112" s="1049"/>
      <c r="AN112" s="1049"/>
      <c r="AO112" s="1050"/>
      <c r="AP112" s="1052" t="s">
        <v>130</v>
      </c>
      <c r="AQ112" s="1053"/>
      <c r="AR112" s="1053"/>
      <c r="AS112" s="1053"/>
      <c r="AT112" s="1054"/>
      <c r="AU112" s="990"/>
      <c r="AV112" s="991"/>
      <c r="AW112" s="991"/>
      <c r="AX112" s="991"/>
      <c r="AY112" s="991"/>
      <c r="AZ112" s="1039" t="s">
        <v>444</v>
      </c>
      <c r="BA112" s="1040"/>
      <c r="BB112" s="1040"/>
      <c r="BC112" s="1040"/>
      <c r="BD112" s="1040"/>
      <c r="BE112" s="1040"/>
      <c r="BF112" s="1040"/>
      <c r="BG112" s="1040"/>
      <c r="BH112" s="1040"/>
      <c r="BI112" s="1040"/>
      <c r="BJ112" s="1040"/>
      <c r="BK112" s="1040"/>
      <c r="BL112" s="1040"/>
      <c r="BM112" s="1040"/>
      <c r="BN112" s="1040"/>
      <c r="BO112" s="1040"/>
      <c r="BP112" s="1041"/>
      <c r="BQ112" s="1009">
        <v>2899204</v>
      </c>
      <c r="BR112" s="1010"/>
      <c r="BS112" s="1010"/>
      <c r="BT112" s="1010"/>
      <c r="BU112" s="1010"/>
      <c r="BV112" s="1010">
        <v>2618723</v>
      </c>
      <c r="BW112" s="1010"/>
      <c r="BX112" s="1010"/>
      <c r="BY112" s="1010"/>
      <c r="BZ112" s="1010"/>
      <c r="CA112" s="1010">
        <v>2320840</v>
      </c>
      <c r="CB112" s="1010"/>
      <c r="CC112" s="1010"/>
      <c r="CD112" s="1010"/>
      <c r="CE112" s="1010"/>
      <c r="CF112" s="1004">
        <v>58.9</v>
      </c>
      <c r="CG112" s="1005"/>
      <c r="CH112" s="1005"/>
      <c r="CI112" s="1005"/>
      <c r="CJ112" s="1005"/>
      <c r="CK112" s="1035"/>
      <c r="CL112" s="1036"/>
      <c r="CM112" s="1006" t="s">
        <v>445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130</v>
      </c>
      <c r="DH112" s="1010"/>
      <c r="DI112" s="1010"/>
      <c r="DJ112" s="1010"/>
      <c r="DK112" s="1010"/>
      <c r="DL112" s="1010" t="s">
        <v>435</v>
      </c>
      <c r="DM112" s="1010"/>
      <c r="DN112" s="1010"/>
      <c r="DO112" s="1010"/>
      <c r="DP112" s="1010"/>
      <c r="DQ112" s="1010" t="s">
        <v>390</v>
      </c>
      <c r="DR112" s="1010"/>
      <c r="DS112" s="1010"/>
      <c r="DT112" s="1010"/>
      <c r="DU112" s="1010"/>
      <c r="DV112" s="1011" t="s">
        <v>439</v>
      </c>
      <c r="DW112" s="1011"/>
      <c r="DX112" s="1011"/>
      <c r="DY112" s="1011"/>
      <c r="DZ112" s="1012"/>
    </row>
    <row r="113" spans="1:130" s="246" customFormat="1" ht="26.25" customHeight="1" x14ac:dyDescent="0.15">
      <c r="A113" s="1044"/>
      <c r="B113" s="1045"/>
      <c r="C113" s="1040" t="s">
        <v>446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404880</v>
      </c>
      <c r="AB113" s="1024"/>
      <c r="AC113" s="1024"/>
      <c r="AD113" s="1024"/>
      <c r="AE113" s="1025"/>
      <c r="AF113" s="1026">
        <v>477755</v>
      </c>
      <c r="AG113" s="1024"/>
      <c r="AH113" s="1024"/>
      <c r="AI113" s="1024"/>
      <c r="AJ113" s="1025"/>
      <c r="AK113" s="1026">
        <v>481027</v>
      </c>
      <c r="AL113" s="1024"/>
      <c r="AM113" s="1024"/>
      <c r="AN113" s="1024"/>
      <c r="AO113" s="1025"/>
      <c r="AP113" s="1027">
        <v>12.2</v>
      </c>
      <c r="AQ113" s="1028"/>
      <c r="AR113" s="1028"/>
      <c r="AS113" s="1028"/>
      <c r="AT113" s="1029"/>
      <c r="AU113" s="990"/>
      <c r="AV113" s="991"/>
      <c r="AW113" s="991"/>
      <c r="AX113" s="991"/>
      <c r="AY113" s="991"/>
      <c r="AZ113" s="1039" t="s">
        <v>447</v>
      </c>
      <c r="BA113" s="1040"/>
      <c r="BB113" s="1040"/>
      <c r="BC113" s="1040"/>
      <c r="BD113" s="1040"/>
      <c r="BE113" s="1040"/>
      <c r="BF113" s="1040"/>
      <c r="BG113" s="1040"/>
      <c r="BH113" s="1040"/>
      <c r="BI113" s="1040"/>
      <c r="BJ113" s="1040"/>
      <c r="BK113" s="1040"/>
      <c r="BL113" s="1040"/>
      <c r="BM113" s="1040"/>
      <c r="BN113" s="1040"/>
      <c r="BO113" s="1040"/>
      <c r="BP113" s="1041"/>
      <c r="BQ113" s="1009">
        <v>135610</v>
      </c>
      <c r="BR113" s="1010"/>
      <c r="BS113" s="1010"/>
      <c r="BT113" s="1010"/>
      <c r="BU113" s="1010"/>
      <c r="BV113" s="1010">
        <v>163888</v>
      </c>
      <c r="BW113" s="1010"/>
      <c r="BX113" s="1010"/>
      <c r="BY113" s="1010"/>
      <c r="BZ113" s="1010"/>
      <c r="CA113" s="1010">
        <v>162199</v>
      </c>
      <c r="CB113" s="1010"/>
      <c r="CC113" s="1010"/>
      <c r="CD113" s="1010"/>
      <c r="CE113" s="1010"/>
      <c r="CF113" s="1004">
        <v>4.0999999999999996</v>
      </c>
      <c r="CG113" s="1005"/>
      <c r="CH113" s="1005"/>
      <c r="CI113" s="1005"/>
      <c r="CJ113" s="1005"/>
      <c r="CK113" s="1035"/>
      <c r="CL113" s="1036"/>
      <c r="CM113" s="1006" t="s">
        <v>448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390</v>
      </c>
      <c r="DH113" s="1049"/>
      <c r="DI113" s="1049"/>
      <c r="DJ113" s="1049"/>
      <c r="DK113" s="1050"/>
      <c r="DL113" s="1051" t="s">
        <v>437</v>
      </c>
      <c r="DM113" s="1049"/>
      <c r="DN113" s="1049"/>
      <c r="DO113" s="1049"/>
      <c r="DP113" s="1050"/>
      <c r="DQ113" s="1051" t="s">
        <v>437</v>
      </c>
      <c r="DR113" s="1049"/>
      <c r="DS113" s="1049"/>
      <c r="DT113" s="1049"/>
      <c r="DU113" s="1050"/>
      <c r="DV113" s="1052" t="s">
        <v>130</v>
      </c>
      <c r="DW113" s="1053"/>
      <c r="DX113" s="1053"/>
      <c r="DY113" s="1053"/>
      <c r="DZ113" s="1054"/>
    </row>
    <row r="114" spans="1:130" s="246" customFormat="1" ht="26.25" customHeight="1" x14ac:dyDescent="0.15">
      <c r="A114" s="1044"/>
      <c r="B114" s="1045"/>
      <c r="C114" s="1040" t="s">
        <v>449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10755</v>
      </c>
      <c r="AB114" s="1049"/>
      <c r="AC114" s="1049"/>
      <c r="AD114" s="1049"/>
      <c r="AE114" s="1050"/>
      <c r="AF114" s="1051">
        <v>16524</v>
      </c>
      <c r="AG114" s="1049"/>
      <c r="AH114" s="1049"/>
      <c r="AI114" s="1049"/>
      <c r="AJ114" s="1050"/>
      <c r="AK114" s="1051">
        <v>20755</v>
      </c>
      <c r="AL114" s="1049"/>
      <c r="AM114" s="1049"/>
      <c r="AN114" s="1049"/>
      <c r="AO114" s="1050"/>
      <c r="AP114" s="1052">
        <v>0.5</v>
      </c>
      <c r="AQ114" s="1053"/>
      <c r="AR114" s="1053"/>
      <c r="AS114" s="1053"/>
      <c r="AT114" s="1054"/>
      <c r="AU114" s="990"/>
      <c r="AV114" s="991"/>
      <c r="AW114" s="991"/>
      <c r="AX114" s="991"/>
      <c r="AY114" s="991"/>
      <c r="AZ114" s="1039" t="s">
        <v>450</v>
      </c>
      <c r="BA114" s="1040"/>
      <c r="BB114" s="1040"/>
      <c r="BC114" s="1040"/>
      <c r="BD114" s="1040"/>
      <c r="BE114" s="1040"/>
      <c r="BF114" s="1040"/>
      <c r="BG114" s="1040"/>
      <c r="BH114" s="1040"/>
      <c r="BI114" s="1040"/>
      <c r="BJ114" s="1040"/>
      <c r="BK114" s="1040"/>
      <c r="BL114" s="1040"/>
      <c r="BM114" s="1040"/>
      <c r="BN114" s="1040"/>
      <c r="BO114" s="1040"/>
      <c r="BP114" s="1041"/>
      <c r="BQ114" s="1009">
        <v>1110107</v>
      </c>
      <c r="BR114" s="1010"/>
      <c r="BS114" s="1010"/>
      <c r="BT114" s="1010"/>
      <c r="BU114" s="1010"/>
      <c r="BV114" s="1010">
        <v>1110576</v>
      </c>
      <c r="BW114" s="1010"/>
      <c r="BX114" s="1010"/>
      <c r="BY114" s="1010"/>
      <c r="BZ114" s="1010"/>
      <c r="CA114" s="1010">
        <v>1099180</v>
      </c>
      <c r="CB114" s="1010"/>
      <c r="CC114" s="1010"/>
      <c r="CD114" s="1010"/>
      <c r="CE114" s="1010"/>
      <c r="CF114" s="1004">
        <v>27.9</v>
      </c>
      <c r="CG114" s="1005"/>
      <c r="CH114" s="1005"/>
      <c r="CI114" s="1005"/>
      <c r="CJ114" s="1005"/>
      <c r="CK114" s="1035"/>
      <c r="CL114" s="1036"/>
      <c r="CM114" s="1006" t="s">
        <v>451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452</v>
      </c>
      <c r="DH114" s="1049"/>
      <c r="DI114" s="1049"/>
      <c r="DJ114" s="1049"/>
      <c r="DK114" s="1050"/>
      <c r="DL114" s="1051" t="s">
        <v>437</v>
      </c>
      <c r="DM114" s="1049"/>
      <c r="DN114" s="1049"/>
      <c r="DO114" s="1049"/>
      <c r="DP114" s="1050"/>
      <c r="DQ114" s="1051" t="s">
        <v>453</v>
      </c>
      <c r="DR114" s="1049"/>
      <c r="DS114" s="1049"/>
      <c r="DT114" s="1049"/>
      <c r="DU114" s="1050"/>
      <c r="DV114" s="1052" t="s">
        <v>390</v>
      </c>
      <c r="DW114" s="1053"/>
      <c r="DX114" s="1053"/>
      <c r="DY114" s="1053"/>
      <c r="DZ114" s="1054"/>
    </row>
    <row r="115" spans="1:130" s="246" customFormat="1" ht="26.25" customHeight="1" x14ac:dyDescent="0.15">
      <c r="A115" s="1044"/>
      <c r="B115" s="1045"/>
      <c r="C115" s="1040" t="s">
        <v>454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437</v>
      </c>
      <c r="AB115" s="1024"/>
      <c r="AC115" s="1024"/>
      <c r="AD115" s="1024"/>
      <c r="AE115" s="1025"/>
      <c r="AF115" s="1026" t="s">
        <v>452</v>
      </c>
      <c r="AG115" s="1024"/>
      <c r="AH115" s="1024"/>
      <c r="AI115" s="1024"/>
      <c r="AJ115" s="1025"/>
      <c r="AK115" s="1026" t="s">
        <v>452</v>
      </c>
      <c r="AL115" s="1024"/>
      <c r="AM115" s="1024"/>
      <c r="AN115" s="1024"/>
      <c r="AO115" s="1025"/>
      <c r="AP115" s="1027" t="s">
        <v>437</v>
      </c>
      <c r="AQ115" s="1028"/>
      <c r="AR115" s="1028"/>
      <c r="AS115" s="1028"/>
      <c r="AT115" s="1029"/>
      <c r="AU115" s="990"/>
      <c r="AV115" s="991"/>
      <c r="AW115" s="991"/>
      <c r="AX115" s="991"/>
      <c r="AY115" s="991"/>
      <c r="AZ115" s="1039" t="s">
        <v>455</v>
      </c>
      <c r="BA115" s="1040"/>
      <c r="BB115" s="1040"/>
      <c r="BC115" s="1040"/>
      <c r="BD115" s="1040"/>
      <c r="BE115" s="1040"/>
      <c r="BF115" s="1040"/>
      <c r="BG115" s="1040"/>
      <c r="BH115" s="1040"/>
      <c r="BI115" s="1040"/>
      <c r="BJ115" s="1040"/>
      <c r="BK115" s="1040"/>
      <c r="BL115" s="1040"/>
      <c r="BM115" s="1040"/>
      <c r="BN115" s="1040"/>
      <c r="BO115" s="1040"/>
      <c r="BP115" s="1041"/>
      <c r="BQ115" s="1009" t="s">
        <v>130</v>
      </c>
      <c r="BR115" s="1010"/>
      <c r="BS115" s="1010"/>
      <c r="BT115" s="1010"/>
      <c r="BU115" s="1010"/>
      <c r="BV115" s="1010" t="s">
        <v>390</v>
      </c>
      <c r="BW115" s="1010"/>
      <c r="BX115" s="1010"/>
      <c r="BY115" s="1010"/>
      <c r="BZ115" s="1010"/>
      <c r="CA115" s="1010" t="s">
        <v>390</v>
      </c>
      <c r="CB115" s="1010"/>
      <c r="CC115" s="1010"/>
      <c r="CD115" s="1010"/>
      <c r="CE115" s="1010"/>
      <c r="CF115" s="1004" t="s">
        <v>390</v>
      </c>
      <c r="CG115" s="1005"/>
      <c r="CH115" s="1005"/>
      <c r="CI115" s="1005"/>
      <c r="CJ115" s="1005"/>
      <c r="CK115" s="1035"/>
      <c r="CL115" s="1036"/>
      <c r="CM115" s="1039" t="s">
        <v>456</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437</v>
      </c>
      <c r="DH115" s="1049"/>
      <c r="DI115" s="1049"/>
      <c r="DJ115" s="1049"/>
      <c r="DK115" s="1050"/>
      <c r="DL115" s="1051" t="s">
        <v>437</v>
      </c>
      <c r="DM115" s="1049"/>
      <c r="DN115" s="1049"/>
      <c r="DO115" s="1049"/>
      <c r="DP115" s="1050"/>
      <c r="DQ115" s="1051" t="s">
        <v>437</v>
      </c>
      <c r="DR115" s="1049"/>
      <c r="DS115" s="1049"/>
      <c r="DT115" s="1049"/>
      <c r="DU115" s="1050"/>
      <c r="DV115" s="1052" t="s">
        <v>437</v>
      </c>
      <c r="DW115" s="1053"/>
      <c r="DX115" s="1053"/>
      <c r="DY115" s="1053"/>
      <c r="DZ115" s="1054"/>
    </row>
    <row r="116" spans="1:130" s="246" customFormat="1" ht="26.25" customHeight="1" x14ac:dyDescent="0.15">
      <c r="A116" s="1046"/>
      <c r="B116" s="1047"/>
      <c r="C116" s="1055" t="s">
        <v>457</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439</v>
      </c>
      <c r="AB116" s="1049"/>
      <c r="AC116" s="1049"/>
      <c r="AD116" s="1049"/>
      <c r="AE116" s="1050"/>
      <c r="AF116" s="1051" t="s">
        <v>390</v>
      </c>
      <c r="AG116" s="1049"/>
      <c r="AH116" s="1049"/>
      <c r="AI116" s="1049"/>
      <c r="AJ116" s="1050"/>
      <c r="AK116" s="1051" t="s">
        <v>130</v>
      </c>
      <c r="AL116" s="1049"/>
      <c r="AM116" s="1049"/>
      <c r="AN116" s="1049"/>
      <c r="AO116" s="1050"/>
      <c r="AP116" s="1052" t="s">
        <v>436</v>
      </c>
      <c r="AQ116" s="1053"/>
      <c r="AR116" s="1053"/>
      <c r="AS116" s="1053"/>
      <c r="AT116" s="1054"/>
      <c r="AU116" s="990"/>
      <c r="AV116" s="991"/>
      <c r="AW116" s="991"/>
      <c r="AX116" s="991"/>
      <c r="AY116" s="991"/>
      <c r="AZ116" s="1057" t="s">
        <v>458</v>
      </c>
      <c r="BA116" s="1058"/>
      <c r="BB116" s="1058"/>
      <c r="BC116" s="1058"/>
      <c r="BD116" s="1058"/>
      <c r="BE116" s="1058"/>
      <c r="BF116" s="1058"/>
      <c r="BG116" s="1058"/>
      <c r="BH116" s="1058"/>
      <c r="BI116" s="1058"/>
      <c r="BJ116" s="1058"/>
      <c r="BK116" s="1058"/>
      <c r="BL116" s="1058"/>
      <c r="BM116" s="1058"/>
      <c r="BN116" s="1058"/>
      <c r="BO116" s="1058"/>
      <c r="BP116" s="1059"/>
      <c r="BQ116" s="1009" t="s">
        <v>130</v>
      </c>
      <c r="BR116" s="1010"/>
      <c r="BS116" s="1010"/>
      <c r="BT116" s="1010"/>
      <c r="BU116" s="1010"/>
      <c r="BV116" s="1010" t="s">
        <v>390</v>
      </c>
      <c r="BW116" s="1010"/>
      <c r="BX116" s="1010"/>
      <c r="BY116" s="1010"/>
      <c r="BZ116" s="1010"/>
      <c r="CA116" s="1010" t="s">
        <v>390</v>
      </c>
      <c r="CB116" s="1010"/>
      <c r="CC116" s="1010"/>
      <c r="CD116" s="1010"/>
      <c r="CE116" s="1010"/>
      <c r="CF116" s="1004" t="s">
        <v>439</v>
      </c>
      <c r="CG116" s="1005"/>
      <c r="CH116" s="1005"/>
      <c r="CI116" s="1005"/>
      <c r="CJ116" s="1005"/>
      <c r="CK116" s="1035"/>
      <c r="CL116" s="1036"/>
      <c r="CM116" s="1006" t="s">
        <v>459</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460</v>
      </c>
      <c r="DH116" s="1049"/>
      <c r="DI116" s="1049"/>
      <c r="DJ116" s="1049"/>
      <c r="DK116" s="1050"/>
      <c r="DL116" s="1051" t="s">
        <v>452</v>
      </c>
      <c r="DM116" s="1049"/>
      <c r="DN116" s="1049"/>
      <c r="DO116" s="1049"/>
      <c r="DP116" s="1050"/>
      <c r="DQ116" s="1051" t="s">
        <v>439</v>
      </c>
      <c r="DR116" s="1049"/>
      <c r="DS116" s="1049"/>
      <c r="DT116" s="1049"/>
      <c r="DU116" s="1050"/>
      <c r="DV116" s="1052" t="s">
        <v>436</v>
      </c>
      <c r="DW116" s="1053"/>
      <c r="DX116" s="1053"/>
      <c r="DY116" s="1053"/>
      <c r="DZ116" s="1054"/>
    </row>
    <row r="117" spans="1:130" s="246" customFormat="1" ht="26.25" customHeight="1" x14ac:dyDescent="0.15">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461</v>
      </c>
      <c r="Z117" s="976"/>
      <c r="AA117" s="1066">
        <v>596724</v>
      </c>
      <c r="AB117" s="1067"/>
      <c r="AC117" s="1067"/>
      <c r="AD117" s="1067"/>
      <c r="AE117" s="1068"/>
      <c r="AF117" s="1069">
        <v>603111</v>
      </c>
      <c r="AG117" s="1067"/>
      <c r="AH117" s="1067"/>
      <c r="AI117" s="1067"/>
      <c r="AJ117" s="1068"/>
      <c r="AK117" s="1069">
        <v>579715</v>
      </c>
      <c r="AL117" s="1067"/>
      <c r="AM117" s="1067"/>
      <c r="AN117" s="1067"/>
      <c r="AO117" s="1068"/>
      <c r="AP117" s="1070"/>
      <c r="AQ117" s="1071"/>
      <c r="AR117" s="1071"/>
      <c r="AS117" s="1071"/>
      <c r="AT117" s="1072"/>
      <c r="AU117" s="990"/>
      <c r="AV117" s="991"/>
      <c r="AW117" s="991"/>
      <c r="AX117" s="991"/>
      <c r="AY117" s="991"/>
      <c r="AZ117" s="1057" t="s">
        <v>462</v>
      </c>
      <c r="BA117" s="1058"/>
      <c r="BB117" s="1058"/>
      <c r="BC117" s="1058"/>
      <c r="BD117" s="1058"/>
      <c r="BE117" s="1058"/>
      <c r="BF117" s="1058"/>
      <c r="BG117" s="1058"/>
      <c r="BH117" s="1058"/>
      <c r="BI117" s="1058"/>
      <c r="BJ117" s="1058"/>
      <c r="BK117" s="1058"/>
      <c r="BL117" s="1058"/>
      <c r="BM117" s="1058"/>
      <c r="BN117" s="1058"/>
      <c r="BO117" s="1058"/>
      <c r="BP117" s="1059"/>
      <c r="BQ117" s="1009" t="s">
        <v>452</v>
      </c>
      <c r="BR117" s="1010"/>
      <c r="BS117" s="1010"/>
      <c r="BT117" s="1010"/>
      <c r="BU117" s="1010"/>
      <c r="BV117" s="1010" t="s">
        <v>130</v>
      </c>
      <c r="BW117" s="1010"/>
      <c r="BX117" s="1010"/>
      <c r="BY117" s="1010"/>
      <c r="BZ117" s="1010"/>
      <c r="CA117" s="1010" t="s">
        <v>463</v>
      </c>
      <c r="CB117" s="1010"/>
      <c r="CC117" s="1010"/>
      <c r="CD117" s="1010"/>
      <c r="CE117" s="1010"/>
      <c r="CF117" s="1004" t="s">
        <v>390</v>
      </c>
      <c r="CG117" s="1005"/>
      <c r="CH117" s="1005"/>
      <c r="CI117" s="1005"/>
      <c r="CJ117" s="1005"/>
      <c r="CK117" s="1035"/>
      <c r="CL117" s="1036"/>
      <c r="CM117" s="1006" t="s">
        <v>464</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390</v>
      </c>
      <c r="DH117" s="1049"/>
      <c r="DI117" s="1049"/>
      <c r="DJ117" s="1049"/>
      <c r="DK117" s="1050"/>
      <c r="DL117" s="1051" t="s">
        <v>463</v>
      </c>
      <c r="DM117" s="1049"/>
      <c r="DN117" s="1049"/>
      <c r="DO117" s="1049"/>
      <c r="DP117" s="1050"/>
      <c r="DQ117" s="1051" t="s">
        <v>463</v>
      </c>
      <c r="DR117" s="1049"/>
      <c r="DS117" s="1049"/>
      <c r="DT117" s="1049"/>
      <c r="DU117" s="1050"/>
      <c r="DV117" s="1052" t="s">
        <v>390</v>
      </c>
      <c r="DW117" s="1053"/>
      <c r="DX117" s="1053"/>
      <c r="DY117" s="1053"/>
      <c r="DZ117" s="1054"/>
    </row>
    <row r="118" spans="1:130" s="246" customFormat="1" ht="26.25" customHeight="1" x14ac:dyDescent="0.15">
      <c r="A118" s="994" t="s">
        <v>430</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428</v>
      </c>
      <c r="AB118" s="975"/>
      <c r="AC118" s="975"/>
      <c r="AD118" s="975"/>
      <c r="AE118" s="976"/>
      <c r="AF118" s="974" t="s">
        <v>308</v>
      </c>
      <c r="AG118" s="975"/>
      <c r="AH118" s="975"/>
      <c r="AI118" s="975"/>
      <c r="AJ118" s="976"/>
      <c r="AK118" s="974" t="s">
        <v>307</v>
      </c>
      <c r="AL118" s="975"/>
      <c r="AM118" s="975"/>
      <c r="AN118" s="975"/>
      <c r="AO118" s="976"/>
      <c r="AP118" s="1061" t="s">
        <v>429</v>
      </c>
      <c r="AQ118" s="1062"/>
      <c r="AR118" s="1062"/>
      <c r="AS118" s="1062"/>
      <c r="AT118" s="1063"/>
      <c r="AU118" s="990"/>
      <c r="AV118" s="991"/>
      <c r="AW118" s="991"/>
      <c r="AX118" s="991"/>
      <c r="AY118" s="991"/>
      <c r="AZ118" s="1064" t="s">
        <v>465</v>
      </c>
      <c r="BA118" s="1055"/>
      <c r="BB118" s="1055"/>
      <c r="BC118" s="1055"/>
      <c r="BD118" s="1055"/>
      <c r="BE118" s="1055"/>
      <c r="BF118" s="1055"/>
      <c r="BG118" s="1055"/>
      <c r="BH118" s="1055"/>
      <c r="BI118" s="1055"/>
      <c r="BJ118" s="1055"/>
      <c r="BK118" s="1055"/>
      <c r="BL118" s="1055"/>
      <c r="BM118" s="1055"/>
      <c r="BN118" s="1055"/>
      <c r="BO118" s="1055"/>
      <c r="BP118" s="1056"/>
      <c r="BQ118" s="1087" t="s">
        <v>130</v>
      </c>
      <c r="BR118" s="1088"/>
      <c r="BS118" s="1088"/>
      <c r="BT118" s="1088"/>
      <c r="BU118" s="1088"/>
      <c r="BV118" s="1088" t="s">
        <v>439</v>
      </c>
      <c r="BW118" s="1088"/>
      <c r="BX118" s="1088"/>
      <c r="BY118" s="1088"/>
      <c r="BZ118" s="1088"/>
      <c r="CA118" s="1088" t="s">
        <v>437</v>
      </c>
      <c r="CB118" s="1088"/>
      <c r="CC118" s="1088"/>
      <c r="CD118" s="1088"/>
      <c r="CE118" s="1088"/>
      <c r="CF118" s="1004" t="s">
        <v>437</v>
      </c>
      <c r="CG118" s="1005"/>
      <c r="CH118" s="1005"/>
      <c r="CI118" s="1005"/>
      <c r="CJ118" s="1005"/>
      <c r="CK118" s="1035"/>
      <c r="CL118" s="1036"/>
      <c r="CM118" s="1006" t="s">
        <v>466</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437</v>
      </c>
      <c r="DH118" s="1049"/>
      <c r="DI118" s="1049"/>
      <c r="DJ118" s="1049"/>
      <c r="DK118" s="1050"/>
      <c r="DL118" s="1051" t="s">
        <v>463</v>
      </c>
      <c r="DM118" s="1049"/>
      <c r="DN118" s="1049"/>
      <c r="DO118" s="1049"/>
      <c r="DP118" s="1050"/>
      <c r="DQ118" s="1051" t="s">
        <v>463</v>
      </c>
      <c r="DR118" s="1049"/>
      <c r="DS118" s="1049"/>
      <c r="DT118" s="1049"/>
      <c r="DU118" s="1050"/>
      <c r="DV118" s="1052" t="s">
        <v>463</v>
      </c>
      <c r="DW118" s="1053"/>
      <c r="DX118" s="1053"/>
      <c r="DY118" s="1053"/>
      <c r="DZ118" s="1054"/>
    </row>
    <row r="119" spans="1:130" s="246" customFormat="1" ht="26.25" customHeight="1" x14ac:dyDescent="0.15">
      <c r="A119" s="1148" t="s">
        <v>433</v>
      </c>
      <c r="B119" s="1034"/>
      <c r="C119" s="1013" t="s">
        <v>434</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390</v>
      </c>
      <c r="AB119" s="982"/>
      <c r="AC119" s="982"/>
      <c r="AD119" s="982"/>
      <c r="AE119" s="983"/>
      <c r="AF119" s="984" t="s">
        <v>439</v>
      </c>
      <c r="AG119" s="982"/>
      <c r="AH119" s="982"/>
      <c r="AI119" s="982"/>
      <c r="AJ119" s="983"/>
      <c r="AK119" s="984" t="s">
        <v>463</v>
      </c>
      <c r="AL119" s="982"/>
      <c r="AM119" s="982"/>
      <c r="AN119" s="982"/>
      <c r="AO119" s="983"/>
      <c r="AP119" s="985" t="s">
        <v>130</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467</v>
      </c>
      <c r="BP119" s="1096"/>
      <c r="BQ119" s="1087">
        <v>4741130</v>
      </c>
      <c r="BR119" s="1088"/>
      <c r="BS119" s="1088"/>
      <c r="BT119" s="1088"/>
      <c r="BU119" s="1088"/>
      <c r="BV119" s="1088">
        <v>4390180</v>
      </c>
      <c r="BW119" s="1088"/>
      <c r="BX119" s="1088"/>
      <c r="BY119" s="1088"/>
      <c r="BZ119" s="1088"/>
      <c r="CA119" s="1088">
        <v>4009575</v>
      </c>
      <c r="CB119" s="1088"/>
      <c r="CC119" s="1088"/>
      <c r="CD119" s="1088"/>
      <c r="CE119" s="1088"/>
      <c r="CF119" s="1089"/>
      <c r="CG119" s="1090"/>
      <c r="CH119" s="1090"/>
      <c r="CI119" s="1090"/>
      <c r="CJ119" s="1091"/>
      <c r="CK119" s="1037"/>
      <c r="CL119" s="1038"/>
      <c r="CM119" s="1092" t="s">
        <v>468</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453</v>
      </c>
      <c r="DH119" s="1074"/>
      <c r="DI119" s="1074"/>
      <c r="DJ119" s="1074"/>
      <c r="DK119" s="1075"/>
      <c r="DL119" s="1073" t="s">
        <v>130</v>
      </c>
      <c r="DM119" s="1074"/>
      <c r="DN119" s="1074"/>
      <c r="DO119" s="1074"/>
      <c r="DP119" s="1075"/>
      <c r="DQ119" s="1073" t="s">
        <v>437</v>
      </c>
      <c r="DR119" s="1074"/>
      <c r="DS119" s="1074"/>
      <c r="DT119" s="1074"/>
      <c r="DU119" s="1075"/>
      <c r="DV119" s="1076" t="s">
        <v>390</v>
      </c>
      <c r="DW119" s="1077"/>
      <c r="DX119" s="1077"/>
      <c r="DY119" s="1077"/>
      <c r="DZ119" s="1078"/>
    </row>
    <row r="120" spans="1:130" s="246" customFormat="1" ht="26.25" customHeight="1" x14ac:dyDescent="0.15">
      <c r="A120" s="1149"/>
      <c r="B120" s="1036"/>
      <c r="C120" s="1006" t="s">
        <v>441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437</v>
      </c>
      <c r="AB120" s="1049"/>
      <c r="AC120" s="1049"/>
      <c r="AD120" s="1049"/>
      <c r="AE120" s="1050"/>
      <c r="AF120" s="1051" t="s">
        <v>390</v>
      </c>
      <c r="AG120" s="1049"/>
      <c r="AH120" s="1049"/>
      <c r="AI120" s="1049"/>
      <c r="AJ120" s="1050"/>
      <c r="AK120" s="1051" t="s">
        <v>390</v>
      </c>
      <c r="AL120" s="1049"/>
      <c r="AM120" s="1049"/>
      <c r="AN120" s="1049"/>
      <c r="AO120" s="1050"/>
      <c r="AP120" s="1052" t="s">
        <v>390</v>
      </c>
      <c r="AQ120" s="1053"/>
      <c r="AR120" s="1053"/>
      <c r="AS120" s="1053"/>
      <c r="AT120" s="1054"/>
      <c r="AU120" s="1079" t="s">
        <v>469</v>
      </c>
      <c r="AV120" s="1080"/>
      <c r="AW120" s="1080"/>
      <c r="AX120" s="1080"/>
      <c r="AY120" s="1081"/>
      <c r="AZ120" s="1030" t="s">
        <v>470</v>
      </c>
      <c r="BA120" s="979"/>
      <c r="BB120" s="979"/>
      <c r="BC120" s="979"/>
      <c r="BD120" s="979"/>
      <c r="BE120" s="979"/>
      <c r="BF120" s="979"/>
      <c r="BG120" s="979"/>
      <c r="BH120" s="979"/>
      <c r="BI120" s="979"/>
      <c r="BJ120" s="979"/>
      <c r="BK120" s="979"/>
      <c r="BL120" s="979"/>
      <c r="BM120" s="979"/>
      <c r="BN120" s="979"/>
      <c r="BO120" s="979"/>
      <c r="BP120" s="980"/>
      <c r="BQ120" s="1016">
        <v>7404604</v>
      </c>
      <c r="BR120" s="1017"/>
      <c r="BS120" s="1017"/>
      <c r="BT120" s="1017"/>
      <c r="BU120" s="1017"/>
      <c r="BV120" s="1017">
        <v>7895092</v>
      </c>
      <c r="BW120" s="1017"/>
      <c r="BX120" s="1017"/>
      <c r="BY120" s="1017"/>
      <c r="BZ120" s="1017"/>
      <c r="CA120" s="1017">
        <v>8882965</v>
      </c>
      <c r="CB120" s="1017"/>
      <c r="CC120" s="1017"/>
      <c r="CD120" s="1017"/>
      <c r="CE120" s="1017"/>
      <c r="CF120" s="1031">
        <v>225.4</v>
      </c>
      <c r="CG120" s="1032"/>
      <c r="CH120" s="1032"/>
      <c r="CI120" s="1032"/>
      <c r="CJ120" s="1032"/>
      <c r="CK120" s="1097" t="s">
        <v>471</v>
      </c>
      <c r="CL120" s="1098"/>
      <c r="CM120" s="1098"/>
      <c r="CN120" s="1098"/>
      <c r="CO120" s="1099"/>
      <c r="CP120" s="1105" t="s">
        <v>472</v>
      </c>
      <c r="CQ120" s="1106"/>
      <c r="CR120" s="1106"/>
      <c r="CS120" s="1106"/>
      <c r="CT120" s="1106"/>
      <c r="CU120" s="1106"/>
      <c r="CV120" s="1106"/>
      <c r="CW120" s="1106"/>
      <c r="CX120" s="1106"/>
      <c r="CY120" s="1106"/>
      <c r="CZ120" s="1106"/>
      <c r="DA120" s="1106"/>
      <c r="DB120" s="1106"/>
      <c r="DC120" s="1106"/>
      <c r="DD120" s="1106"/>
      <c r="DE120" s="1106"/>
      <c r="DF120" s="1107"/>
      <c r="DG120" s="1016">
        <v>2898049</v>
      </c>
      <c r="DH120" s="1017"/>
      <c r="DI120" s="1017"/>
      <c r="DJ120" s="1017"/>
      <c r="DK120" s="1017"/>
      <c r="DL120" s="1017">
        <v>2617898</v>
      </c>
      <c r="DM120" s="1017"/>
      <c r="DN120" s="1017"/>
      <c r="DO120" s="1017"/>
      <c r="DP120" s="1017"/>
      <c r="DQ120" s="1017">
        <v>2320225</v>
      </c>
      <c r="DR120" s="1017"/>
      <c r="DS120" s="1017"/>
      <c r="DT120" s="1017"/>
      <c r="DU120" s="1017"/>
      <c r="DV120" s="1018">
        <v>58.9</v>
      </c>
      <c r="DW120" s="1018"/>
      <c r="DX120" s="1018"/>
      <c r="DY120" s="1018"/>
      <c r="DZ120" s="1019"/>
    </row>
    <row r="121" spans="1:130" s="246" customFormat="1" ht="26.25" customHeight="1" x14ac:dyDescent="0.15">
      <c r="A121" s="1149"/>
      <c r="B121" s="1036"/>
      <c r="C121" s="1057" t="s">
        <v>473</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463</v>
      </c>
      <c r="AB121" s="1049"/>
      <c r="AC121" s="1049"/>
      <c r="AD121" s="1049"/>
      <c r="AE121" s="1050"/>
      <c r="AF121" s="1051" t="s">
        <v>390</v>
      </c>
      <c r="AG121" s="1049"/>
      <c r="AH121" s="1049"/>
      <c r="AI121" s="1049"/>
      <c r="AJ121" s="1050"/>
      <c r="AK121" s="1051" t="s">
        <v>463</v>
      </c>
      <c r="AL121" s="1049"/>
      <c r="AM121" s="1049"/>
      <c r="AN121" s="1049"/>
      <c r="AO121" s="1050"/>
      <c r="AP121" s="1052" t="s">
        <v>439</v>
      </c>
      <c r="AQ121" s="1053"/>
      <c r="AR121" s="1053"/>
      <c r="AS121" s="1053"/>
      <c r="AT121" s="1054"/>
      <c r="AU121" s="1082"/>
      <c r="AV121" s="1083"/>
      <c r="AW121" s="1083"/>
      <c r="AX121" s="1083"/>
      <c r="AY121" s="1084"/>
      <c r="AZ121" s="1039" t="s">
        <v>474</v>
      </c>
      <c r="BA121" s="1040"/>
      <c r="BB121" s="1040"/>
      <c r="BC121" s="1040"/>
      <c r="BD121" s="1040"/>
      <c r="BE121" s="1040"/>
      <c r="BF121" s="1040"/>
      <c r="BG121" s="1040"/>
      <c r="BH121" s="1040"/>
      <c r="BI121" s="1040"/>
      <c r="BJ121" s="1040"/>
      <c r="BK121" s="1040"/>
      <c r="BL121" s="1040"/>
      <c r="BM121" s="1040"/>
      <c r="BN121" s="1040"/>
      <c r="BO121" s="1040"/>
      <c r="BP121" s="1041"/>
      <c r="BQ121" s="1009" t="s">
        <v>390</v>
      </c>
      <c r="BR121" s="1010"/>
      <c r="BS121" s="1010"/>
      <c r="BT121" s="1010"/>
      <c r="BU121" s="1010"/>
      <c r="BV121" s="1010" t="s">
        <v>390</v>
      </c>
      <c r="BW121" s="1010"/>
      <c r="BX121" s="1010"/>
      <c r="BY121" s="1010"/>
      <c r="BZ121" s="1010"/>
      <c r="CA121" s="1010" t="s">
        <v>453</v>
      </c>
      <c r="CB121" s="1010"/>
      <c r="CC121" s="1010"/>
      <c r="CD121" s="1010"/>
      <c r="CE121" s="1010"/>
      <c r="CF121" s="1004" t="s">
        <v>437</v>
      </c>
      <c r="CG121" s="1005"/>
      <c r="CH121" s="1005"/>
      <c r="CI121" s="1005"/>
      <c r="CJ121" s="1005"/>
      <c r="CK121" s="1100"/>
      <c r="CL121" s="1101"/>
      <c r="CM121" s="1101"/>
      <c r="CN121" s="1101"/>
      <c r="CO121" s="1102"/>
      <c r="CP121" s="1110" t="s">
        <v>475</v>
      </c>
      <c r="CQ121" s="1111"/>
      <c r="CR121" s="1111"/>
      <c r="CS121" s="1111"/>
      <c r="CT121" s="1111"/>
      <c r="CU121" s="1111"/>
      <c r="CV121" s="1111"/>
      <c r="CW121" s="1111"/>
      <c r="CX121" s="1111"/>
      <c r="CY121" s="1111"/>
      <c r="CZ121" s="1111"/>
      <c r="DA121" s="1111"/>
      <c r="DB121" s="1111"/>
      <c r="DC121" s="1111"/>
      <c r="DD121" s="1111"/>
      <c r="DE121" s="1111"/>
      <c r="DF121" s="1112"/>
      <c r="DG121" s="1009">
        <v>1155</v>
      </c>
      <c r="DH121" s="1010"/>
      <c r="DI121" s="1010"/>
      <c r="DJ121" s="1010"/>
      <c r="DK121" s="1010"/>
      <c r="DL121" s="1010">
        <v>825</v>
      </c>
      <c r="DM121" s="1010"/>
      <c r="DN121" s="1010"/>
      <c r="DO121" s="1010"/>
      <c r="DP121" s="1010"/>
      <c r="DQ121" s="1010">
        <v>615</v>
      </c>
      <c r="DR121" s="1010"/>
      <c r="DS121" s="1010"/>
      <c r="DT121" s="1010"/>
      <c r="DU121" s="1010"/>
      <c r="DV121" s="1011">
        <v>0</v>
      </c>
      <c r="DW121" s="1011"/>
      <c r="DX121" s="1011"/>
      <c r="DY121" s="1011"/>
      <c r="DZ121" s="1012"/>
    </row>
    <row r="122" spans="1:130" s="246" customFormat="1" ht="26.25" customHeight="1" x14ac:dyDescent="0.15">
      <c r="A122" s="1149"/>
      <c r="B122" s="1036"/>
      <c r="C122" s="1006" t="s">
        <v>451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390</v>
      </c>
      <c r="AB122" s="1049"/>
      <c r="AC122" s="1049"/>
      <c r="AD122" s="1049"/>
      <c r="AE122" s="1050"/>
      <c r="AF122" s="1051" t="s">
        <v>453</v>
      </c>
      <c r="AG122" s="1049"/>
      <c r="AH122" s="1049"/>
      <c r="AI122" s="1049"/>
      <c r="AJ122" s="1050"/>
      <c r="AK122" s="1051" t="s">
        <v>439</v>
      </c>
      <c r="AL122" s="1049"/>
      <c r="AM122" s="1049"/>
      <c r="AN122" s="1049"/>
      <c r="AO122" s="1050"/>
      <c r="AP122" s="1052" t="s">
        <v>437</v>
      </c>
      <c r="AQ122" s="1053"/>
      <c r="AR122" s="1053"/>
      <c r="AS122" s="1053"/>
      <c r="AT122" s="1054"/>
      <c r="AU122" s="1082"/>
      <c r="AV122" s="1083"/>
      <c r="AW122" s="1083"/>
      <c r="AX122" s="1083"/>
      <c r="AY122" s="1084"/>
      <c r="AZ122" s="1064" t="s">
        <v>476</v>
      </c>
      <c r="BA122" s="1055"/>
      <c r="BB122" s="1055"/>
      <c r="BC122" s="1055"/>
      <c r="BD122" s="1055"/>
      <c r="BE122" s="1055"/>
      <c r="BF122" s="1055"/>
      <c r="BG122" s="1055"/>
      <c r="BH122" s="1055"/>
      <c r="BI122" s="1055"/>
      <c r="BJ122" s="1055"/>
      <c r="BK122" s="1055"/>
      <c r="BL122" s="1055"/>
      <c r="BM122" s="1055"/>
      <c r="BN122" s="1055"/>
      <c r="BO122" s="1055"/>
      <c r="BP122" s="1056"/>
      <c r="BQ122" s="1087">
        <v>2693221</v>
      </c>
      <c r="BR122" s="1088"/>
      <c r="BS122" s="1088"/>
      <c r="BT122" s="1088"/>
      <c r="BU122" s="1088"/>
      <c r="BV122" s="1088">
        <v>2449637</v>
      </c>
      <c r="BW122" s="1088"/>
      <c r="BX122" s="1088"/>
      <c r="BY122" s="1088"/>
      <c r="BZ122" s="1088"/>
      <c r="CA122" s="1088">
        <v>2181903</v>
      </c>
      <c r="CB122" s="1088"/>
      <c r="CC122" s="1088"/>
      <c r="CD122" s="1088"/>
      <c r="CE122" s="1088"/>
      <c r="CF122" s="1108">
        <v>55.4</v>
      </c>
      <c r="CG122" s="1109"/>
      <c r="CH122" s="1109"/>
      <c r="CI122" s="1109"/>
      <c r="CJ122" s="1109"/>
      <c r="CK122" s="1100"/>
      <c r="CL122" s="1101"/>
      <c r="CM122" s="1101"/>
      <c r="CN122" s="1101"/>
      <c r="CO122" s="1102"/>
      <c r="CP122" s="1110" t="s">
        <v>402</v>
      </c>
      <c r="CQ122" s="1111"/>
      <c r="CR122" s="1111"/>
      <c r="CS122" s="1111"/>
      <c r="CT122" s="1111"/>
      <c r="CU122" s="1111"/>
      <c r="CV122" s="1111"/>
      <c r="CW122" s="1111"/>
      <c r="CX122" s="1111"/>
      <c r="CY122" s="1111"/>
      <c r="CZ122" s="1111"/>
      <c r="DA122" s="1111"/>
      <c r="DB122" s="1111"/>
      <c r="DC122" s="1111"/>
      <c r="DD122" s="1111"/>
      <c r="DE122" s="1111"/>
      <c r="DF122" s="1112"/>
      <c r="DG122" s="1009" t="s">
        <v>437</v>
      </c>
      <c r="DH122" s="1010"/>
      <c r="DI122" s="1010"/>
      <c r="DJ122" s="1010"/>
      <c r="DK122" s="1010"/>
      <c r="DL122" s="1010" t="s">
        <v>437</v>
      </c>
      <c r="DM122" s="1010"/>
      <c r="DN122" s="1010"/>
      <c r="DO122" s="1010"/>
      <c r="DP122" s="1010"/>
      <c r="DQ122" s="1010" t="s">
        <v>130</v>
      </c>
      <c r="DR122" s="1010"/>
      <c r="DS122" s="1010"/>
      <c r="DT122" s="1010"/>
      <c r="DU122" s="1010"/>
      <c r="DV122" s="1011" t="s">
        <v>453</v>
      </c>
      <c r="DW122" s="1011"/>
      <c r="DX122" s="1011"/>
      <c r="DY122" s="1011"/>
      <c r="DZ122" s="1012"/>
    </row>
    <row r="123" spans="1:130" s="246" customFormat="1" ht="26.25" customHeight="1" x14ac:dyDescent="0.15">
      <c r="A123" s="1149"/>
      <c r="B123" s="1036"/>
      <c r="C123" s="1006" t="s">
        <v>459</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390</v>
      </c>
      <c r="AB123" s="1049"/>
      <c r="AC123" s="1049"/>
      <c r="AD123" s="1049"/>
      <c r="AE123" s="1050"/>
      <c r="AF123" s="1051" t="s">
        <v>439</v>
      </c>
      <c r="AG123" s="1049"/>
      <c r="AH123" s="1049"/>
      <c r="AI123" s="1049"/>
      <c r="AJ123" s="1050"/>
      <c r="AK123" s="1051" t="s">
        <v>390</v>
      </c>
      <c r="AL123" s="1049"/>
      <c r="AM123" s="1049"/>
      <c r="AN123" s="1049"/>
      <c r="AO123" s="1050"/>
      <c r="AP123" s="1052" t="s">
        <v>130</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477</v>
      </c>
      <c r="BP123" s="1096"/>
      <c r="BQ123" s="1155">
        <v>10097825</v>
      </c>
      <c r="BR123" s="1156"/>
      <c r="BS123" s="1156"/>
      <c r="BT123" s="1156"/>
      <c r="BU123" s="1156"/>
      <c r="BV123" s="1156">
        <v>10344729</v>
      </c>
      <c r="BW123" s="1156"/>
      <c r="BX123" s="1156"/>
      <c r="BY123" s="1156"/>
      <c r="BZ123" s="1156"/>
      <c r="CA123" s="1156">
        <v>11064868</v>
      </c>
      <c r="CB123" s="1156"/>
      <c r="CC123" s="1156"/>
      <c r="CD123" s="1156"/>
      <c r="CE123" s="1156"/>
      <c r="CF123" s="1089"/>
      <c r="CG123" s="1090"/>
      <c r="CH123" s="1090"/>
      <c r="CI123" s="1090"/>
      <c r="CJ123" s="1091"/>
      <c r="CK123" s="1100"/>
      <c r="CL123" s="1101"/>
      <c r="CM123" s="1101"/>
      <c r="CN123" s="1101"/>
      <c r="CO123" s="1102"/>
      <c r="CP123" s="1110" t="s">
        <v>478</v>
      </c>
      <c r="CQ123" s="1111"/>
      <c r="CR123" s="1111"/>
      <c r="CS123" s="1111"/>
      <c r="CT123" s="1111"/>
      <c r="CU123" s="1111"/>
      <c r="CV123" s="1111"/>
      <c r="CW123" s="1111"/>
      <c r="CX123" s="1111"/>
      <c r="CY123" s="1111"/>
      <c r="CZ123" s="1111"/>
      <c r="DA123" s="1111"/>
      <c r="DB123" s="1111"/>
      <c r="DC123" s="1111"/>
      <c r="DD123" s="1111"/>
      <c r="DE123" s="1111"/>
      <c r="DF123" s="1112"/>
      <c r="DG123" s="1048" t="s">
        <v>453</v>
      </c>
      <c r="DH123" s="1049"/>
      <c r="DI123" s="1049"/>
      <c r="DJ123" s="1049"/>
      <c r="DK123" s="1050"/>
      <c r="DL123" s="1051" t="s">
        <v>439</v>
      </c>
      <c r="DM123" s="1049"/>
      <c r="DN123" s="1049"/>
      <c r="DO123" s="1049"/>
      <c r="DP123" s="1050"/>
      <c r="DQ123" s="1051" t="s">
        <v>439</v>
      </c>
      <c r="DR123" s="1049"/>
      <c r="DS123" s="1049"/>
      <c r="DT123" s="1049"/>
      <c r="DU123" s="1050"/>
      <c r="DV123" s="1052" t="s">
        <v>439</v>
      </c>
      <c r="DW123" s="1053"/>
      <c r="DX123" s="1053"/>
      <c r="DY123" s="1053"/>
      <c r="DZ123" s="1054"/>
    </row>
    <row r="124" spans="1:130" s="246" customFormat="1" ht="26.25" customHeight="1" thickBot="1" x14ac:dyDescent="0.2">
      <c r="A124" s="1149"/>
      <c r="B124" s="1036"/>
      <c r="C124" s="1006" t="s">
        <v>464</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453</v>
      </c>
      <c r="AB124" s="1049"/>
      <c r="AC124" s="1049"/>
      <c r="AD124" s="1049"/>
      <c r="AE124" s="1050"/>
      <c r="AF124" s="1051" t="s">
        <v>453</v>
      </c>
      <c r="AG124" s="1049"/>
      <c r="AH124" s="1049"/>
      <c r="AI124" s="1049"/>
      <c r="AJ124" s="1050"/>
      <c r="AK124" s="1051" t="s">
        <v>453</v>
      </c>
      <c r="AL124" s="1049"/>
      <c r="AM124" s="1049"/>
      <c r="AN124" s="1049"/>
      <c r="AO124" s="1050"/>
      <c r="AP124" s="1052" t="s">
        <v>439</v>
      </c>
      <c r="AQ124" s="1053"/>
      <c r="AR124" s="1053"/>
      <c r="AS124" s="1053"/>
      <c r="AT124" s="1054"/>
      <c r="AU124" s="1151" t="s">
        <v>479</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439</v>
      </c>
      <c r="BR124" s="1118"/>
      <c r="BS124" s="1118"/>
      <c r="BT124" s="1118"/>
      <c r="BU124" s="1118"/>
      <c r="BV124" s="1118" t="s">
        <v>463</v>
      </c>
      <c r="BW124" s="1118"/>
      <c r="BX124" s="1118"/>
      <c r="BY124" s="1118"/>
      <c r="BZ124" s="1118"/>
      <c r="CA124" s="1118" t="s">
        <v>439</v>
      </c>
      <c r="CB124" s="1118"/>
      <c r="CC124" s="1118"/>
      <c r="CD124" s="1118"/>
      <c r="CE124" s="1118"/>
      <c r="CF124" s="1119"/>
      <c r="CG124" s="1120"/>
      <c r="CH124" s="1120"/>
      <c r="CI124" s="1120"/>
      <c r="CJ124" s="1121"/>
      <c r="CK124" s="1103"/>
      <c r="CL124" s="1103"/>
      <c r="CM124" s="1103"/>
      <c r="CN124" s="1103"/>
      <c r="CO124" s="1104"/>
      <c r="CP124" s="1110" t="s">
        <v>480</v>
      </c>
      <c r="CQ124" s="1111"/>
      <c r="CR124" s="1111"/>
      <c r="CS124" s="1111"/>
      <c r="CT124" s="1111"/>
      <c r="CU124" s="1111"/>
      <c r="CV124" s="1111"/>
      <c r="CW124" s="1111"/>
      <c r="CX124" s="1111"/>
      <c r="CY124" s="1111"/>
      <c r="CZ124" s="1111"/>
      <c r="DA124" s="1111"/>
      <c r="DB124" s="1111"/>
      <c r="DC124" s="1111"/>
      <c r="DD124" s="1111"/>
      <c r="DE124" s="1111"/>
      <c r="DF124" s="1112"/>
      <c r="DG124" s="1095" t="s">
        <v>130</v>
      </c>
      <c r="DH124" s="1074"/>
      <c r="DI124" s="1074"/>
      <c r="DJ124" s="1074"/>
      <c r="DK124" s="1075"/>
      <c r="DL124" s="1073" t="s">
        <v>130</v>
      </c>
      <c r="DM124" s="1074"/>
      <c r="DN124" s="1074"/>
      <c r="DO124" s="1074"/>
      <c r="DP124" s="1075"/>
      <c r="DQ124" s="1073" t="s">
        <v>130</v>
      </c>
      <c r="DR124" s="1074"/>
      <c r="DS124" s="1074"/>
      <c r="DT124" s="1074"/>
      <c r="DU124" s="1075"/>
      <c r="DV124" s="1076" t="s">
        <v>390</v>
      </c>
      <c r="DW124" s="1077"/>
      <c r="DX124" s="1077"/>
      <c r="DY124" s="1077"/>
      <c r="DZ124" s="1078"/>
    </row>
    <row r="125" spans="1:130" s="246" customFormat="1" ht="26.25" customHeight="1" x14ac:dyDescent="0.15">
      <c r="A125" s="1149"/>
      <c r="B125" s="1036"/>
      <c r="C125" s="1006" t="s">
        <v>466</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390</v>
      </c>
      <c r="AB125" s="1049"/>
      <c r="AC125" s="1049"/>
      <c r="AD125" s="1049"/>
      <c r="AE125" s="1050"/>
      <c r="AF125" s="1051" t="s">
        <v>130</v>
      </c>
      <c r="AG125" s="1049"/>
      <c r="AH125" s="1049"/>
      <c r="AI125" s="1049"/>
      <c r="AJ125" s="1050"/>
      <c r="AK125" s="1051" t="s">
        <v>390</v>
      </c>
      <c r="AL125" s="1049"/>
      <c r="AM125" s="1049"/>
      <c r="AN125" s="1049"/>
      <c r="AO125" s="1050"/>
      <c r="AP125" s="1052" t="s">
        <v>390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481</v>
      </c>
      <c r="CL125" s="1098"/>
      <c r="CM125" s="1098"/>
      <c r="CN125" s="1098"/>
      <c r="CO125" s="1099"/>
      <c r="CP125" s="1030" t="s">
        <v>482</v>
      </c>
      <c r="CQ125" s="979"/>
      <c r="CR125" s="979"/>
      <c r="CS125" s="979"/>
      <c r="CT125" s="979"/>
      <c r="CU125" s="979"/>
      <c r="CV125" s="979"/>
      <c r="CW125" s="979"/>
      <c r="CX125" s="979"/>
      <c r="CY125" s="979"/>
      <c r="CZ125" s="979"/>
      <c r="DA125" s="979"/>
      <c r="DB125" s="979"/>
      <c r="DC125" s="979"/>
      <c r="DD125" s="979"/>
      <c r="DE125" s="979"/>
      <c r="DF125" s="980"/>
      <c r="DG125" s="1016" t="s">
        <v>390</v>
      </c>
      <c r="DH125" s="1017"/>
      <c r="DI125" s="1017"/>
      <c r="DJ125" s="1017"/>
      <c r="DK125" s="1017"/>
      <c r="DL125" s="1017" t="s">
        <v>390</v>
      </c>
      <c r="DM125" s="1017"/>
      <c r="DN125" s="1017"/>
      <c r="DO125" s="1017"/>
      <c r="DP125" s="1017"/>
      <c r="DQ125" s="1017" t="s">
        <v>390</v>
      </c>
      <c r="DR125" s="1017"/>
      <c r="DS125" s="1017"/>
      <c r="DT125" s="1017"/>
      <c r="DU125" s="1017"/>
      <c r="DV125" s="1018" t="s">
        <v>437</v>
      </c>
      <c r="DW125" s="1018"/>
      <c r="DX125" s="1018"/>
      <c r="DY125" s="1018"/>
      <c r="DZ125" s="1019"/>
    </row>
    <row r="126" spans="1:130" s="246" customFormat="1" ht="26.25" customHeight="1" thickBot="1" x14ac:dyDescent="0.2">
      <c r="A126" s="1149"/>
      <c r="B126" s="1036"/>
      <c r="C126" s="1006" t="s">
        <v>468</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130</v>
      </c>
      <c r="AB126" s="1049"/>
      <c r="AC126" s="1049"/>
      <c r="AD126" s="1049"/>
      <c r="AE126" s="1050"/>
      <c r="AF126" s="1051" t="s">
        <v>437</v>
      </c>
      <c r="AG126" s="1049"/>
      <c r="AH126" s="1049"/>
      <c r="AI126" s="1049"/>
      <c r="AJ126" s="1050"/>
      <c r="AK126" s="1051" t="s">
        <v>390</v>
      </c>
      <c r="AL126" s="1049"/>
      <c r="AM126" s="1049"/>
      <c r="AN126" s="1049"/>
      <c r="AO126" s="1050"/>
      <c r="AP126" s="1052" t="s">
        <v>390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483</v>
      </c>
      <c r="CQ126" s="1040"/>
      <c r="CR126" s="1040"/>
      <c r="CS126" s="1040"/>
      <c r="CT126" s="1040"/>
      <c r="CU126" s="1040"/>
      <c r="CV126" s="1040"/>
      <c r="CW126" s="1040"/>
      <c r="CX126" s="1040"/>
      <c r="CY126" s="1040"/>
      <c r="CZ126" s="1040"/>
      <c r="DA126" s="1040"/>
      <c r="DB126" s="1040"/>
      <c r="DC126" s="1040"/>
      <c r="DD126" s="1040"/>
      <c r="DE126" s="1040"/>
      <c r="DF126" s="1041"/>
      <c r="DG126" s="1009" t="s">
        <v>390</v>
      </c>
      <c r="DH126" s="1010"/>
      <c r="DI126" s="1010"/>
      <c r="DJ126" s="1010"/>
      <c r="DK126" s="1010"/>
      <c r="DL126" s="1010" t="s">
        <v>390</v>
      </c>
      <c r="DM126" s="1010"/>
      <c r="DN126" s="1010"/>
      <c r="DO126" s="1010"/>
      <c r="DP126" s="1010"/>
      <c r="DQ126" s="1010" t="s">
        <v>390</v>
      </c>
      <c r="DR126" s="1010"/>
      <c r="DS126" s="1010"/>
      <c r="DT126" s="1010"/>
      <c r="DU126" s="1010"/>
      <c r="DV126" s="1011" t="s">
        <v>390</v>
      </c>
      <c r="DW126" s="1011"/>
      <c r="DX126" s="1011"/>
      <c r="DY126" s="1011"/>
      <c r="DZ126" s="1012"/>
    </row>
    <row r="127" spans="1:130" s="246" customFormat="1" ht="26.25" customHeight="1" x14ac:dyDescent="0.15">
      <c r="A127" s="1150"/>
      <c r="B127" s="1038"/>
      <c r="C127" s="1092" t="s">
        <v>484</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390</v>
      </c>
      <c r="AB127" s="1049"/>
      <c r="AC127" s="1049"/>
      <c r="AD127" s="1049"/>
      <c r="AE127" s="1050"/>
      <c r="AF127" s="1051" t="s">
        <v>390</v>
      </c>
      <c r="AG127" s="1049"/>
      <c r="AH127" s="1049"/>
      <c r="AI127" s="1049"/>
      <c r="AJ127" s="1050"/>
      <c r="AK127" s="1051" t="s">
        <v>390</v>
      </c>
      <c r="AL127" s="1049"/>
      <c r="AM127" s="1049"/>
      <c r="AN127" s="1049"/>
      <c r="AO127" s="1050"/>
      <c r="AP127" s="1052" t="s">
        <v>390</v>
      </c>
      <c r="AQ127" s="1053"/>
      <c r="AR127" s="1053"/>
      <c r="AS127" s="1053"/>
      <c r="AT127" s="1054"/>
      <c r="AU127" s="282"/>
      <c r="AV127" s="282"/>
      <c r="AW127" s="282"/>
      <c r="AX127" s="1122" t="s">
        <v>485</v>
      </c>
      <c r="AY127" s="1123"/>
      <c r="AZ127" s="1123"/>
      <c r="BA127" s="1123"/>
      <c r="BB127" s="1123"/>
      <c r="BC127" s="1123"/>
      <c r="BD127" s="1123"/>
      <c r="BE127" s="1124"/>
      <c r="BF127" s="1125" t="s">
        <v>486</v>
      </c>
      <c r="BG127" s="1123"/>
      <c r="BH127" s="1123"/>
      <c r="BI127" s="1123"/>
      <c r="BJ127" s="1123"/>
      <c r="BK127" s="1123"/>
      <c r="BL127" s="1124"/>
      <c r="BM127" s="1125" t="s">
        <v>487</v>
      </c>
      <c r="BN127" s="1123"/>
      <c r="BO127" s="1123"/>
      <c r="BP127" s="1123"/>
      <c r="BQ127" s="1123"/>
      <c r="BR127" s="1123"/>
      <c r="BS127" s="1124"/>
      <c r="BT127" s="1125" t="s">
        <v>488</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489</v>
      </c>
      <c r="CQ127" s="1040"/>
      <c r="CR127" s="1040"/>
      <c r="CS127" s="1040"/>
      <c r="CT127" s="1040"/>
      <c r="CU127" s="1040"/>
      <c r="CV127" s="1040"/>
      <c r="CW127" s="1040"/>
      <c r="CX127" s="1040"/>
      <c r="CY127" s="1040"/>
      <c r="CZ127" s="1040"/>
      <c r="DA127" s="1040"/>
      <c r="DB127" s="1040"/>
      <c r="DC127" s="1040"/>
      <c r="DD127" s="1040"/>
      <c r="DE127" s="1040"/>
      <c r="DF127" s="1041"/>
      <c r="DG127" s="1009" t="s">
        <v>390</v>
      </c>
      <c r="DH127" s="1010"/>
      <c r="DI127" s="1010"/>
      <c r="DJ127" s="1010"/>
      <c r="DK127" s="1010"/>
      <c r="DL127" s="1010" t="s">
        <v>390</v>
      </c>
      <c r="DM127" s="1010"/>
      <c r="DN127" s="1010"/>
      <c r="DO127" s="1010"/>
      <c r="DP127" s="1010"/>
      <c r="DQ127" s="1010" t="s">
        <v>390</v>
      </c>
      <c r="DR127" s="1010"/>
      <c r="DS127" s="1010"/>
      <c r="DT127" s="1010"/>
      <c r="DU127" s="1010"/>
      <c r="DV127" s="1011" t="s">
        <v>390</v>
      </c>
      <c r="DW127" s="1011"/>
      <c r="DX127" s="1011"/>
      <c r="DY127" s="1011"/>
      <c r="DZ127" s="1012"/>
    </row>
    <row r="128" spans="1:130" s="246" customFormat="1" ht="26.25" customHeight="1" thickBot="1" x14ac:dyDescent="0.2">
      <c r="A128" s="1133" t="s">
        <v>490</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491</v>
      </c>
      <c r="X128" s="1135"/>
      <c r="Y128" s="1135"/>
      <c r="Z128" s="1136"/>
      <c r="AA128" s="1137" t="s">
        <v>390</v>
      </c>
      <c r="AB128" s="1138"/>
      <c r="AC128" s="1138"/>
      <c r="AD128" s="1138"/>
      <c r="AE128" s="1139"/>
      <c r="AF128" s="1140" t="s">
        <v>437</v>
      </c>
      <c r="AG128" s="1138"/>
      <c r="AH128" s="1138"/>
      <c r="AI128" s="1138"/>
      <c r="AJ128" s="1139"/>
      <c r="AK128" s="1140" t="s">
        <v>390</v>
      </c>
      <c r="AL128" s="1138"/>
      <c r="AM128" s="1138"/>
      <c r="AN128" s="1138"/>
      <c r="AO128" s="1139"/>
      <c r="AP128" s="1141"/>
      <c r="AQ128" s="1142"/>
      <c r="AR128" s="1142"/>
      <c r="AS128" s="1142"/>
      <c r="AT128" s="1143"/>
      <c r="AU128" s="282"/>
      <c r="AV128" s="282"/>
      <c r="AW128" s="282"/>
      <c r="AX128" s="978" t="s">
        <v>492</v>
      </c>
      <c r="AY128" s="979"/>
      <c r="AZ128" s="979"/>
      <c r="BA128" s="979"/>
      <c r="BB128" s="979"/>
      <c r="BC128" s="979"/>
      <c r="BD128" s="979"/>
      <c r="BE128" s="980"/>
      <c r="BF128" s="1144" t="s">
        <v>390</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493</v>
      </c>
      <c r="CQ128" s="1127"/>
      <c r="CR128" s="1127"/>
      <c r="CS128" s="1127"/>
      <c r="CT128" s="1127"/>
      <c r="CU128" s="1127"/>
      <c r="CV128" s="1127"/>
      <c r="CW128" s="1127"/>
      <c r="CX128" s="1127"/>
      <c r="CY128" s="1127"/>
      <c r="CZ128" s="1127"/>
      <c r="DA128" s="1127"/>
      <c r="DB128" s="1127"/>
      <c r="DC128" s="1127"/>
      <c r="DD128" s="1127"/>
      <c r="DE128" s="1127"/>
      <c r="DF128" s="1128"/>
      <c r="DG128" s="1129" t="s">
        <v>439</v>
      </c>
      <c r="DH128" s="1130"/>
      <c r="DI128" s="1130"/>
      <c r="DJ128" s="1130"/>
      <c r="DK128" s="1130"/>
      <c r="DL128" s="1130" t="s">
        <v>494</v>
      </c>
      <c r="DM128" s="1130"/>
      <c r="DN128" s="1130"/>
      <c r="DO128" s="1130"/>
      <c r="DP128" s="1130"/>
      <c r="DQ128" s="1130" t="s">
        <v>439</v>
      </c>
      <c r="DR128" s="1130"/>
      <c r="DS128" s="1130"/>
      <c r="DT128" s="1130"/>
      <c r="DU128" s="1130"/>
      <c r="DV128" s="1131" t="s">
        <v>439</v>
      </c>
      <c r="DW128" s="1131"/>
      <c r="DX128" s="1131"/>
      <c r="DY128" s="1131"/>
      <c r="DZ128" s="1132"/>
    </row>
    <row r="129" spans="1:131" s="246" customFormat="1" ht="26.25" customHeight="1" x14ac:dyDescent="0.15">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495</v>
      </c>
      <c r="X129" s="1164"/>
      <c r="Y129" s="1164"/>
      <c r="Z129" s="1165"/>
      <c r="AA129" s="1048">
        <v>3919015</v>
      </c>
      <c r="AB129" s="1049"/>
      <c r="AC129" s="1049"/>
      <c r="AD129" s="1049"/>
      <c r="AE129" s="1050"/>
      <c r="AF129" s="1051">
        <v>4674688</v>
      </c>
      <c r="AG129" s="1049"/>
      <c r="AH129" s="1049"/>
      <c r="AI129" s="1049"/>
      <c r="AJ129" s="1050"/>
      <c r="AK129" s="1051">
        <v>4251175</v>
      </c>
      <c r="AL129" s="1049"/>
      <c r="AM129" s="1049"/>
      <c r="AN129" s="1049"/>
      <c r="AO129" s="1050"/>
      <c r="AP129" s="1166"/>
      <c r="AQ129" s="1167"/>
      <c r="AR129" s="1167"/>
      <c r="AS129" s="1167"/>
      <c r="AT129" s="1168"/>
      <c r="AU129" s="284"/>
      <c r="AV129" s="284"/>
      <c r="AW129" s="284"/>
      <c r="AX129" s="1157" t="s">
        <v>496</v>
      </c>
      <c r="AY129" s="1040"/>
      <c r="AZ129" s="1040"/>
      <c r="BA129" s="1040"/>
      <c r="BB129" s="1040"/>
      <c r="BC129" s="1040"/>
      <c r="BD129" s="1040"/>
      <c r="BE129" s="1041"/>
      <c r="BF129" s="1158" t="s">
        <v>494</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497</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498</v>
      </c>
      <c r="X130" s="1164"/>
      <c r="Y130" s="1164"/>
      <c r="Z130" s="1165"/>
      <c r="AA130" s="1048">
        <v>324204</v>
      </c>
      <c r="AB130" s="1049"/>
      <c r="AC130" s="1049"/>
      <c r="AD130" s="1049"/>
      <c r="AE130" s="1050"/>
      <c r="AF130" s="1051">
        <v>317572</v>
      </c>
      <c r="AG130" s="1049"/>
      <c r="AH130" s="1049"/>
      <c r="AI130" s="1049"/>
      <c r="AJ130" s="1050"/>
      <c r="AK130" s="1051">
        <v>311002</v>
      </c>
      <c r="AL130" s="1049"/>
      <c r="AM130" s="1049"/>
      <c r="AN130" s="1049"/>
      <c r="AO130" s="1050"/>
      <c r="AP130" s="1166"/>
      <c r="AQ130" s="1167"/>
      <c r="AR130" s="1167"/>
      <c r="AS130" s="1167"/>
      <c r="AT130" s="1168"/>
      <c r="AU130" s="284"/>
      <c r="AV130" s="284"/>
      <c r="AW130" s="284"/>
      <c r="AX130" s="1157" t="s">
        <v>499</v>
      </c>
      <c r="AY130" s="1040"/>
      <c r="AZ130" s="1040"/>
      <c r="BA130" s="1040"/>
      <c r="BB130" s="1040"/>
      <c r="BC130" s="1040"/>
      <c r="BD130" s="1040"/>
      <c r="BE130" s="1041"/>
      <c r="BF130" s="1194">
        <v>6.9</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500</v>
      </c>
      <c r="X131" s="1202"/>
      <c r="Y131" s="1202"/>
      <c r="Z131" s="1203"/>
      <c r="AA131" s="1095">
        <v>3594811</v>
      </c>
      <c r="AB131" s="1074"/>
      <c r="AC131" s="1074"/>
      <c r="AD131" s="1074"/>
      <c r="AE131" s="1075"/>
      <c r="AF131" s="1073">
        <v>4357116</v>
      </c>
      <c r="AG131" s="1074"/>
      <c r="AH131" s="1074"/>
      <c r="AI131" s="1074"/>
      <c r="AJ131" s="1075"/>
      <c r="AK131" s="1073">
        <v>3940173</v>
      </c>
      <c r="AL131" s="1074"/>
      <c r="AM131" s="1074"/>
      <c r="AN131" s="1074"/>
      <c r="AO131" s="1075"/>
      <c r="AP131" s="1204"/>
      <c r="AQ131" s="1205"/>
      <c r="AR131" s="1205"/>
      <c r="AS131" s="1205"/>
      <c r="AT131" s="1206"/>
      <c r="AU131" s="284"/>
      <c r="AV131" s="284"/>
      <c r="AW131" s="284"/>
      <c r="AX131" s="1176" t="s">
        <v>501</v>
      </c>
      <c r="AY131" s="1127"/>
      <c r="AZ131" s="1127"/>
      <c r="BA131" s="1127"/>
      <c r="BB131" s="1127"/>
      <c r="BC131" s="1127"/>
      <c r="BD131" s="1127"/>
      <c r="BE131" s="1128"/>
      <c r="BF131" s="1177" t="s">
        <v>439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502</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503</v>
      </c>
      <c r="W132" s="1187"/>
      <c r="X132" s="1187"/>
      <c r="Y132" s="1187"/>
      <c r="Z132" s="1188"/>
      <c r="AA132" s="1189">
        <v>7.5809270639999999</v>
      </c>
      <c r="AB132" s="1190"/>
      <c r="AC132" s="1190"/>
      <c r="AD132" s="1190"/>
      <c r="AE132" s="1191"/>
      <c r="AF132" s="1192">
        <v>6.5533944929999999</v>
      </c>
      <c r="AG132" s="1190"/>
      <c r="AH132" s="1190"/>
      <c r="AI132" s="1190"/>
      <c r="AJ132" s="1191"/>
      <c r="AK132" s="1192">
        <v>6.8198274540000003</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504</v>
      </c>
      <c r="W133" s="1170"/>
      <c r="X133" s="1170"/>
      <c r="Y133" s="1170"/>
      <c r="Z133" s="1171"/>
      <c r="AA133" s="1172">
        <v>9.8000000000000007</v>
      </c>
      <c r="AB133" s="1173"/>
      <c r="AC133" s="1173"/>
      <c r="AD133" s="1173"/>
      <c r="AE133" s="1174"/>
      <c r="AF133" s="1172">
        <v>8.1999999999999993</v>
      </c>
      <c r="AG133" s="1173"/>
      <c r="AH133" s="1173"/>
      <c r="AI133" s="1173"/>
      <c r="AJ133" s="1174"/>
      <c r="AK133" s="1172">
        <v>6.9</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u2pUcPwVukbqjTIdlC5XjGsDrKiFz8tVNEdjOMoTEqYhAKs0t5kR3cQ8YHJIJJceRL+wkcO7jKJ6iwIgF2OJdg==" saltValue="NMNtvzXPlLA5GEMdGeeEv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3KHXMrp/oXtj052kndnqSK7OglZjszTzVzs+mH9euDycM+E/QmImDk+YMFsSXWH5RKEvTWnT/P4xPWmCD0b1w==" saltValue="UTJ+L7tVZeeefaQ/m6vu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06gzHJnPNGq61qIscM/R5pxdVYdTPCI6HLGYmb931BI0asV+dDdT+tzjtF0jTsHBZHv2Dp2dm/QkFXdWTpITA==" saltValue="dHWjjKyLcf5tQiVKMKM2t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508</v>
      </c>
      <c r="AP7" s="303"/>
      <c r="AQ7" s="304" t="s">
        <v>509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510</v>
      </c>
      <c r="AQ8" s="310" t="s">
        <v>511</v>
      </c>
      <c r="AR8" s="311" t="s">
        <v>512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513</v>
      </c>
      <c r="AL9" s="1213"/>
      <c r="AM9" s="1213"/>
      <c r="AN9" s="1214"/>
      <c r="AO9" s="312">
        <v>1211911</v>
      </c>
      <c r="AP9" s="312">
        <v>137576</v>
      </c>
      <c r="AQ9" s="313">
        <v>116834</v>
      </c>
      <c r="AR9" s="314">
        <v>17.8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514</v>
      </c>
      <c r="AL10" s="1213"/>
      <c r="AM10" s="1213"/>
      <c r="AN10" s="1214"/>
      <c r="AO10" s="315">
        <v>8277</v>
      </c>
      <c r="AP10" s="315">
        <v>940</v>
      </c>
      <c r="AQ10" s="316">
        <v>12766</v>
      </c>
      <c r="AR10" s="317">
        <v>-92.6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515</v>
      </c>
      <c r="AL11" s="1213"/>
      <c r="AM11" s="1213"/>
      <c r="AN11" s="1214"/>
      <c r="AO11" s="315">
        <v>244227</v>
      </c>
      <c r="AP11" s="315">
        <v>27725</v>
      </c>
      <c r="AQ11" s="316">
        <v>19336</v>
      </c>
      <c r="AR11" s="317">
        <v>43.4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516</v>
      </c>
      <c r="AL12" s="1213"/>
      <c r="AM12" s="1213"/>
      <c r="AN12" s="1214"/>
      <c r="AO12" s="315">
        <v>240</v>
      </c>
      <c r="AP12" s="315">
        <v>27</v>
      </c>
      <c r="AQ12" s="316">
        <v>1049</v>
      </c>
      <c r="AR12" s="317">
        <v>-97.4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517</v>
      </c>
      <c r="AL13" s="1213"/>
      <c r="AM13" s="1213"/>
      <c r="AN13" s="1214"/>
      <c r="AO13" s="315" t="s">
        <v>518</v>
      </c>
      <c r="AP13" s="315" t="s">
        <v>518</v>
      </c>
      <c r="AQ13" s="316" t="s">
        <v>518</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519</v>
      </c>
      <c r="AL14" s="1213"/>
      <c r="AM14" s="1213"/>
      <c r="AN14" s="1214"/>
      <c r="AO14" s="315">
        <v>51435</v>
      </c>
      <c r="AP14" s="315">
        <v>5839</v>
      </c>
      <c r="AQ14" s="316">
        <v>5063</v>
      </c>
      <c r="AR14" s="317">
        <v>15.3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520</v>
      </c>
      <c r="AL15" s="1213"/>
      <c r="AM15" s="1213"/>
      <c r="AN15" s="1214"/>
      <c r="AO15" s="315">
        <v>9212</v>
      </c>
      <c r="AP15" s="315">
        <v>1046</v>
      </c>
      <c r="AQ15" s="316">
        <v>3168</v>
      </c>
      <c r="AR15" s="317">
        <v>-67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521</v>
      </c>
      <c r="AL16" s="1216"/>
      <c r="AM16" s="1216"/>
      <c r="AN16" s="1217"/>
      <c r="AO16" s="315">
        <v>-39848</v>
      </c>
      <c r="AP16" s="315">
        <v>-4524</v>
      </c>
      <c r="AQ16" s="316">
        <v>-11723</v>
      </c>
      <c r="AR16" s="317">
        <v>-61.4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1485454</v>
      </c>
      <c r="AP17" s="315">
        <v>168629</v>
      </c>
      <c r="AQ17" s="316">
        <v>146494</v>
      </c>
      <c r="AR17" s="317">
        <v>15.1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526</v>
      </c>
      <c r="AL21" s="1208"/>
      <c r="AM21" s="1208"/>
      <c r="AN21" s="1209"/>
      <c r="AO21" s="327">
        <v>13.05</v>
      </c>
      <c r="AP21" s="328">
        <v>13.76</v>
      </c>
      <c r="AQ21" s="329">
        <v>-0.71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527</v>
      </c>
      <c r="AL22" s="1208"/>
      <c r="AM22" s="1208"/>
      <c r="AN22" s="1209"/>
      <c r="AO22" s="332">
        <v>99.8</v>
      </c>
      <c r="AP22" s="333">
        <v>94.9</v>
      </c>
      <c r="AQ22" s="334">
        <v>4.9000000000000004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508</v>
      </c>
      <c r="AP30" s="303"/>
      <c r="AQ30" s="304" t="s">
        <v>509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510</v>
      </c>
      <c r="AQ31" s="310" t="s">
        <v>511</v>
      </c>
      <c r="AR31" s="311" t="s">
        <v>512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531</v>
      </c>
      <c r="AL32" s="1224"/>
      <c r="AM32" s="1224"/>
      <c r="AN32" s="1225"/>
      <c r="AO32" s="342">
        <v>77933</v>
      </c>
      <c r="AP32" s="342">
        <v>8847</v>
      </c>
      <c r="AQ32" s="343">
        <v>73591</v>
      </c>
      <c r="AR32" s="344">
        <v>-88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532</v>
      </c>
      <c r="AL33" s="1224"/>
      <c r="AM33" s="1224"/>
      <c r="AN33" s="1225"/>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533</v>
      </c>
      <c r="AL34" s="1224"/>
      <c r="AM34" s="1224"/>
      <c r="AN34" s="1225"/>
      <c r="AO34" s="342" t="s">
        <v>518</v>
      </c>
      <c r="AP34" s="342" t="s">
        <v>518</v>
      </c>
      <c r="AQ34" s="343">
        <v>1</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534</v>
      </c>
      <c r="AL35" s="1224"/>
      <c r="AM35" s="1224"/>
      <c r="AN35" s="1225"/>
      <c r="AO35" s="342">
        <v>481027</v>
      </c>
      <c r="AP35" s="342">
        <v>54606</v>
      </c>
      <c r="AQ35" s="343">
        <v>19214</v>
      </c>
      <c r="AR35" s="344">
        <v>184.2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535</v>
      </c>
      <c r="AL36" s="1224"/>
      <c r="AM36" s="1224"/>
      <c r="AN36" s="1225"/>
      <c r="AO36" s="342">
        <v>20755</v>
      </c>
      <c r="AP36" s="342">
        <v>2356</v>
      </c>
      <c r="AQ36" s="343">
        <v>5293</v>
      </c>
      <c r="AR36" s="344">
        <v>-55.5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536</v>
      </c>
      <c r="AL37" s="1224"/>
      <c r="AM37" s="1224"/>
      <c r="AN37" s="1225"/>
      <c r="AO37" s="342" t="s">
        <v>518</v>
      </c>
      <c r="AP37" s="342" t="s">
        <v>518</v>
      </c>
      <c r="AQ37" s="343">
        <v>1256</v>
      </c>
      <c r="AR37" s="344" t="s">
        <v>518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537</v>
      </c>
      <c r="AL38" s="1227"/>
      <c r="AM38" s="1227"/>
      <c r="AN38" s="1228"/>
      <c r="AO38" s="345" t="s">
        <v>518</v>
      </c>
      <c r="AP38" s="345" t="s">
        <v>518</v>
      </c>
      <c r="AQ38" s="346">
        <v>9</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538</v>
      </c>
      <c r="AL39" s="1227"/>
      <c r="AM39" s="1227"/>
      <c r="AN39" s="1228"/>
      <c r="AO39" s="342" t="s">
        <v>518</v>
      </c>
      <c r="AP39" s="342" t="s">
        <v>518</v>
      </c>
      <c r="AQ39" s="343">
        <v>-3572</v>
      </c>
      <c r="AR39" s="344" t="s">
        <v>518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539</v>
      </c>
      <c r="AL40" s="1224"/>
      <c r="AM40" s="1224"/>
      <c r="AN40" s="1225"/>
      <c r="AO40" s="342">
        <v>-311002</v>
      </c>
      <c r="AP40" s="342">
        <v>-35305</v>
      </c>
      <c r="AQ40" s="343">
        <v>-65248</v>
      </c>
      <c r="AR40" s="344">
        <v>-45.9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302</v>
      </c>
      <c r="AL41" s="1230"/>
      <c r="AM41" s="1230"/>
      <c r="AN41" s="1231"/>
      <c r="AO41" s="342">
        <v>268713</v>
      </c>
      <c r="AP41" s="342">
        <v>30504</v>
      </c>
      <c r="AQ41" s="343">
        <v>30545</v>
      </c>
      <c r="AR41" s="344">
        <v>-0.1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508</v>
      </c>
      <c r="AN49" s="1220" t="s">
        <v>543</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544</v>
      </c>
      <c r="AO50" s="359" t="s">
        <v>545</v>
      </c>
      <c r="AP50" s="360" t="s">
        <v>546</v>
      </c>
      <c r="AQ50" s="361" t="s">
        <v>547</v>
      </c>
      <c r="AR50" s="362" t="s">
        <v>548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178819</v>
      </c>
      <c r="AN51" s="364">
        <v>20888</v>
      </c>
      <c r="AO51" s="365">
        <v>76.599999999999994</v>
      </c>
      <c r="AP51" s="366">
        <v>119685</v>
      </c>
      <c r="AQ51" s="367">
        <v>0</v>
      </c>
      <c r="AR51" s="368">
        <v>76.599999999999994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151665</v>
      </c>
      <c r="AN52" s="372">
        <v>17716</v>
      </c>
      <c r="AO52" s="373">
        <v>72.7</v>
      </c>
      <c r="AP52" s="374">
        <v>68464</v>
      </c>
      <c r="AQ52" s="375">
        <v>18.399999999999999</v>
      </c>
      <c r="AR52" s="376">
        <v>54.3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319173</v>
      </c>
      <c r="AN53" s="364">
        <v>37087</v>
      </c>
      <c r="AO53" s="365">
        <v>77.599999999999994</v>
      </c>
      <c r="AP53" s="366">
        <v>109920</v>
      </c>
      <c r="AQ53" s="367">
        <v>-8.1999999999999993</v>
      </c>
      <c r="AR53" s="368">
        <v>85.8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182373</v>
      </c>
      <c r="AN54" s="372">
        <v>21191</v>
      </c>
      <c r="AO54" s="373">
        <v>19.600000000000001</v>
      </c>
      <c r="AP54" s="374">
        <v>62739</v>
      </c>
      <c r="AQ54" s="375">
        <v>-8.4</v>
      </c>
      <c r="AR54" s="376">
        <v>28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149331</v>
      </c>
      <c r="AN55" s="364">
        <v>17388</v>
      </c>
      <c r="AO55" s="365">
        <v>-53.1</v>
      </c>
      <c r="AP55" s="366">
        <v>119882</v>
      </c>
      <c r="AQ55" s="367">
        <v>9.1</v>
      </c>
      <c r="AR55" s="368">
        <v>-62.2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75615</v>
      </c>
      <c r="AN56" s="372">
        <v>8805</v>
      </c>
      <c r="AO56" s="373">
        <v>-58.4</v>
      </c>
      <c r="AP56" s="374">
        <v>66481</v>
      </c>
      <c r="AQ56" s="375">
        <v>6</v>
      </c>
      <c r="AR56" s="376">
        <v>-64.400000000000006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286345</v>
      </c>
      <c r="AN57" s="364">
        <v>32662</v>
      </c>
      <c r="AO57" s="365">
        <v>87.8</v>
      </c>
      <c r="AP57" s="366">
        <v>116162</v>
      </c>
      <c r="AQ57" s="367">
        <v>-3.1</v>
      </c>
      <c r="AR57" s="368">
        <v>90.9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202672</v>
      </c>
      <c r="AN58" s="372">
        <v>23118</v>
      </c>
      <c r="AO58" s="373">
        <v>162.6</v>
      </c>
      <c r="AP58" s="374">
        <v>61562</v>
      </c>
      <c r="AQ58" s="375">
        <v>-7.4</v>
      </c>
      <c r="AR58" s="376">
        <v>170</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477187</v>
      </c>
      <c r="AN59" s="364">
        <v>54170</v>
      </c>
      <c r="AO59" s="365">
        <v>65.900000000000006</v>
      </c>
      <c r="AP59" s="366">
        <v>121449</v>
      </c>
      <c r="AQ59" s="367">
        <v>4.5999999999999996</v>
      </c>
      <c r="AR59" s="368">
        <v>61.3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86314</v>
      </c>
      <c r="AN60" s="372">
        <v>9798</v>
      </c>
      <c r="AO60" s="373">
        <v>-57.6</v>
      </c>
      <c r="AP60" s="374">
        <v>62922</v>
      </c>
      <c r="AQ60" s="375">
        <v>2.2000000000000002</v>
      </c>
      <c r="AR60" s="376">
        <v>-59.8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282171</v>
      </c>
      <c r="AN61" s="379">
        <v>32439</v>
      </c>
      <c r="AO61" s="380">
        <v>51</v>
      </c>
      <c r="AP61" s="381">
        <v>117420</v>
      </c>
      <c r="AQ61" s="382">
        <v>0.5</v>
      </c>
      <c r="AR61" s="368">
        <v>50.5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139728</v>
      </c>
      <c r="AN62" s="372">
        <v>16126</v>
      </c>
      <c r="AO62" s="373">
        <v>27.8</v>
      </c>
      <c r="AP62" s="374">
        <v>64434</v>
      </c>
      <c r="AQ62" s="375">
        <v>2.2000000000000002</v>
      </c>
      <c r="AR62" s="376">
        <v>25.6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JAYfb0WGivkG1+S5sdWS1Ub8CCZZo4pTWWdIA31tSz9ODteCVXDeYTxVF+VSa1FB9/p54QJKGjuiZu2bhJwMpg==" saltValue="MNtr1k0BpudLkZzC9c/aB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0Uyp2L/UpGJBKs6PZWddzhW6l1Ybxyzy1j2SibgkVlN767gB2ebbELISoF9V2rdaNfmYrJuzjtIaIrrIdhN4w==" saltValue="rMnzK49tToA+3Z0Isuvhe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LOz0HYOGdS/tR+k+S/kTW4O3K/kAFukuGcgUEQzLeKh5/n6HAxvarweFXG63/le/erBYQOe2YS5eja9shGCpA==" saltValue="5UvNOIDZ5Lam/ZVWywSxj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2" t="s">
        <v>3</v>
      </c>
      <c r="D47" s="1232"/>
      <c r="E47" s="1233"/>
      <c r="F47" s="11">
        <v>128.06</v>
      </c>
      <c r="G47" s="12">
        <v>146.47999999999999</v>
      </c>
      <c r="H47" s="12">
        <v>175.37</v>
      </c>
      <c r="I47" s="12">
        <v>44.39</v>
      </c>
      <c r="J47" s="13">
        <v>69.55</v>
      </c>
    </row>
    <row r="48" spans="2:10" ht="57.75" customHeight="1" x14ac:dyDescent="0.15">
      <c r="B48" s="14"/>
      <c r="C48" s="1234" t="s">
        <v>4</v>
      </c>
      <c r="D48" s="1234"/>
      <c r="E48" s="1235"/>
      <c r="F48" s="15">
        <v>5.49</v>
      </c>
      <c r="G48" s="16">
        <v>8.64</v>
      </c>
      <c r="H48" s="16">
        <v>7.62</v>
      </c>
      <c r="I48" s="16">
        <v>6.74</v>
      </c>
      <c r="J48" s="17">
        <v>9.01</v>
      </c>
    </row>
    <row r="49" spans="2:10" ht="57.75" customHeight="1" thickBot="1" x14ac:dyDescent="0.2">
      <c r="B49" s="18"/>
      <c r="C49" s="1236" t="s">
        <v>5</v>
      </c>
      <c r="D49" s="1236"/>
      <c r="E49" s="1237"/>
      <c r="F49" s="19">
        <v>11.65</v>
      </c>
      <c r="G49" s="20">
        <v>26.07</v>
      </c>
      <c r="H49" s="20">
        <v>37.93</v>
      </c>
      <c r="I49" s="20" t="s">
        <v>564</v>
      </c>
      <c r="J49" s="21">
        <v>22.33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ddilU7BogqU31UMoRv12OocvGnw6PmOs2RYCUaXSNCUrH2FrBosooVgZ78l5LJVMVucj5IaLO/mo8c+iw6ZSw==" saltValue="MxN6SkppP+1aeNr3N8WB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大阪府</cp:lastModifiedBy>
  <cp:lastPrinted>2020-03-09T02:49:07Z</cp:lastPrinted>
  <dcterms:created xsi:type="dcterms:W3CDTF">2020-02-10T04:47:23Z</dcterms:created>
  <dcterms:modified xsi:type="dcterms:W3CDTF">2020-09-30T02:49:14Z</dcterms:modified>
</cp:coreProperties>
</file>