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355"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<sst xmlns="http://schemas.openxmlformats.org/spreadsheetml/2006/main" count="1143" uniqueCount="622">
  <si>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</si>
  <si>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</si>
  <si>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</si>
  <si>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</si>
  <si>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</si>
  <si>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</si>
  <si>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</si>
  <si>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</si>
  <si>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</si>
  <si>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</si>
  <si>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</si>
  <si>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</si>
  <si>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</si>
  <si>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</si>
  <si>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</si>
  <si>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</si>
  <si>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</si>
  <si>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</si>
  <si>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</si>
  <si>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</si>
  <si>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</si>
  <si>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</si>
  <si>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</si>
  <si>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</si>
  <si>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</si>
  <si>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</si>
  <si>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</si>
  <si>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</si>
  <si>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</si>
  <si>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</si>
  <si>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</si>
  <si>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</si>
  <si>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</si>
  <si>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</si>
  <si>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</si>
  <si>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</si>
  <si>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</si>
  <si>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</si>
  <si>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</si>
  <si>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</si>
  <si>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</si>
  <si>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</si>
  <si>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</si>
  <si>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</si>
  <si>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</si>
  <si>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</si>
  <si>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</si>
  <si>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</si>
  <si>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</si>
  <si>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</si>
  <si>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</si>
  <si>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</si>
  <si>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</si>
  <si>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</si>
  <si>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</si>
  <si>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</si>
  <si>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</si>
  <si>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</si>
  <si>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</si>
  <si>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</si>
  <si>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</si>
  <si>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</si>
  <si>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</si>
  <si>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</si>
  <si>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</si>
  <si>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</si>
  <si>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</si>
  <si>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</si>
  <si>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</si>
  <si>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</si>
  <si>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</si>
  <si>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</si>
  <si>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</si>
  <si>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</si>
  <si>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</si>
  <si>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</si>
  <si>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</si>
  <si>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</si>
  <si>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</si>
  <si>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</si>
  <si>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</si>
  <si>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</si>
  <si>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</si>
  <si>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</si>
  <si>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</si>
  <si>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</si>
  <si>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</si>
  <si>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</si>
  <si>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</si>
  <si>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</si>
  <si>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</si>
  <si>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</si>
  <si>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</si>
  <si>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</si>
  <si>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</si>
  <si>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</si>
  <si>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</si>
  <si>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</si>
  <si>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</si>
  <si>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</si>
  <si>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</si>
  <si>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</si>
  <si>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</si>
  <si>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</si>
  <si>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</si>
  <si>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</si>
  <si>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</si>
  <si>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</si>
  <si>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</si>
  <si>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</si>
  <si>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</si>
  <si>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</si>
  <si>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</si>
  <si>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</si>
  <si>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</si>
  <si>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</si>
  <si>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</si>
  <si>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</si>
  <si>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</si>
  <si>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</si>
  <si>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</si>
  <si>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</si>
  <si>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</si>
  <si>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</si>
  <si>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</si>
  <si>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</si>
  <si>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</si>
  <si>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</si>
  <si>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</si>
  <si>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</si>
  <si>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</si>
  <si>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</si>
  <si>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</si>
  <si>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</si>
  <si>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</si>
  <si>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</si>
  <si>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</si>
  <si>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</si>
  <si>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</si>
  <si>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</si>
  <si>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</si>
  <si>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</si>
  <si>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</si>
  <si>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</si>
  <si>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</si>
  <si>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</si>
  <si>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</si>
  <si>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</si>
  <si>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</si>
  <si>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</si>
  <si>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</si>
  <si>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</si>
  <si>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</si>
  <si>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</si>
  <si>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</si>
  <si>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</si>
  <si>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</si>
  <si>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</si>
  <si>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</si>
  <si>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</si>
  <si>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</si>
  <si>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</si>
  <si>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</si>
  <si>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</si>
  <si>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</si>
  <si>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</si>
  <si>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</si>
  <si>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</si>
  <si>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</si>
  <si>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</si>
  <si>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</si>
  <si>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</si>
  <si>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</si>
  <si>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</si>
  <si>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</si>
  <si>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</si>
  <si>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</si>
  <si>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</si>
  <si>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</si>
  <si>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</si>
  <si>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</si>
  <si>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</si>
  <si>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</si>
  <si>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</si>
  <si>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</si>
  <si>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</si>
  <si>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</si>
  <si>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</si>
  <si>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</si>
  <si>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</si>
  <si>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</si>
  <si>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</si>
  <si>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</si>
  <si>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</si>
  <si>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</si>
  <si>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</si>
  <si>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</si>
  <si>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</si>
  <si>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</si>
  <si>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</si>
  <si>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</si>
  <si>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</si>
  <si>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</si>
  <si>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</si>
  <si>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</si>
  <si>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</si>
  <si>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</si>
  <si>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</si>
  <si>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</si>
  <si>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</si>
  <si>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</si>
  <si>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</si>
  <si>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</si>
  <si>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</si>
  <si>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大阪府熊取町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</si>
  <si>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</si>
  <si>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</si>
  <si>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</si>
  <si>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</si>
  <si>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</si>
  <si>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</si>
  <si>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</si>
  <si>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</si>
  <si>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</si>
  <si>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</si>
  <si>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</si>
  <si>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</si>
  <si>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</si>
  <si>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</si>
  <si>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</si>
  <si>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</si>
  <si>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</si>
  <si>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</si>
  <si>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</si>
  <si>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</si>
  <si>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</si>
  <si>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</si>
  <si>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</si>
  <si>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</si>
  <si>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</si>
  <si>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</si>
  <si>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</si>
  <si>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</si>
  <si>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</si>
  <si>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</si>
  <si>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</si>
  <si>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</si>
  <si>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</si>
  <si>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</si>
  <si>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</si>
  <si>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</si>
  <si>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</si>
  <si>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</si>
  <si>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</si>
  <si>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</si>
  <si>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</si>
  <si>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</si>
  <si>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</si>
  <si>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</si>
  <si>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</si>
  <si>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</si>
  <si>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</si>
  <si>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</si>
  <si>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</si>
  <si>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</si>
  <si>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</si>
  <si>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</si>
  <si>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</si>
  <si>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</si>
  <si>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</si>
  <si>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</si>
  <si>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</si>
  <si>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</si>
  <si>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</si>
  <si>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</si>
  <si>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</si>
  <si>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</si>
  <si>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</si>
  <si>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</si>
  <si>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</si>
  <si>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</si>
  <si>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</si>
  <si>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</si>
  <si>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</si>
  <si>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</si>
  <si>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</si>
  <si>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</si>
  <si>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</si>
  <si>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</si>
  <si>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</si>
  <si>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</si>
  <si>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</si>
  <si>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</si>
  <si>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</si>
  <si>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</si>
  <si>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</si>
  <si>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</si>
  <si>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</si>
  <si>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</si>
  <si>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</si>
  <si>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</si>
  <si>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</si>
  <si>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</si>
  <si>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</si>
  <si>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</si>
  <si>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</si>
  <si>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</si>
  <si>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</si>
  <si>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</si>
  <si>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</si>
  <si>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</si>
  <si>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</si>
  <si>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</si>
  <si>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</si>
  <si>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</si>
  <si>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</si>
  <si>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</si>
  <si>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</si>
  <si>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</si>
  <si>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</si>
  <si>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</si>
  <si>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</si>
  <si>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</si>
  <si>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</si>
  <si>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</si>
  <si>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</si>
  <si>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</si>
  <si>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</si>
  <si>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</si>
  <si>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</si>
  <si>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</si>
  <si>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</si>
  <si>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</si>
  <si>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</si>
  <si>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</si>
  <si>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</si>
  <si>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</si>
  <si>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</si>
  <si>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</si>
  <si>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</si>
  <si>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</si>
  <si>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</si>
  <si>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</si>
  <si>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</si>
  <si>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</si>
  <si>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</si>
  <si>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</si>
  <si>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</si>
  <si>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</si>
  <si>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</si>
  <si>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</si>
  <si>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</si>
  <si>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</si>
  <si>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</si>
  <si>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</si>
  <si>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</si>
  <si>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</si>
  <si>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</si>
  <si>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</si>
  <si>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</si>
  <si>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</si>
  <si>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</si>
  <si>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</si>
  <si>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</si>
  <si>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大阪府熊取町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</si>
  <si>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</si>
  <si>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</si>
  <si>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</si>
  <si>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</si>
  <si>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</si>
  <si>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</si>
  <si>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</si>
  <si>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</si>
  <si>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</si>
  <si>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</si>
  <si>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</si>
  <si>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</si>
  <si>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</si>
  <si>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</si>
  <si>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</si>
  <si>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</si>
  <si>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</si>
  <si>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</si>
  <si>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</si>
  <si>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</si>
  <si>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</si>
  <si>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</si>
  <si>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</si>
  <si>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</si>
  <si>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</si>
  <si>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</si>
  <si>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</si>
  <si>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</si>
  <si>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</si>
  <si>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</si>
  <si>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</si>
  <si>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</si>
  <si>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</si>
  <si>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</si>
  <si>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</si>
  <si>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</si>
  <si>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</si>
  <si>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</si>
  <si>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</si>
  <si>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</si>
  <si>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</si>
  <si>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</si>
  <si>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</si>
  <si>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</si>
  <si>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</si>
  <si>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</si>
  <si>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</si>
  <si>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</si>
  <si>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</si>
  <si>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</si>
  <si>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</si>
  <si>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</si>
  <si>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</si>
  <si>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</si>
  <si>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</si>
  <si>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</si>
  <si>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</si>
  <si>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</si>
  <si>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</si>
  <si>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</si>
  <si>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</si>
  <si>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</si>
  <si>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</si>
  <si>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</si>
  <si>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</si>
  <si>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</si>
  <si>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</si>
  <si>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</si>
  <si>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</si>
  <si>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</si>
  <si>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</si>
  <si>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</si>
  <si>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</si>
  <si>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</si>
  <si>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</si>
  <si>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</si>
  <si>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</si>
  <si>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</si>
  <si>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</si>
  <si>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</si>
  <si>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</si>
  <si>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</si>
  <si>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</si>
  <si>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</si>
  <si>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</si>
  <si>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</si>
  <si>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</si>
  <si>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</si>
  <si>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</si>
  <si>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</si>
  <si>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</si>
  <si>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</si>
  <si>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</si>
  <si>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</si>
  <si>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</si>
  <si>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</si>
  <si>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</si>
  <si>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</si>
  <si>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</si>
  <si>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</si>
  <si>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</si>
  <si>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</si>
  <si>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</si>
  <si>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</si>
  <si>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</si>
  <si>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</si>
  <si>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</si>
  <si>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</si>
  <si>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</si>
  <si>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</si>
  <si>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</si>
  <si>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</si>
  <si>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</si>
  <si>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</si>
  <si>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</si>
  <si>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</si>
  <si>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</si>
  <si>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</si>
  <si>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</si>
  <si>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</si>
  <si>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</si>
  <si>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</si>
  <si>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</si>
  <si>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</si>
  <si>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</si>
  <si>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</si>
  <si>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</si>
  <si>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</si>
  <si>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</si>
  <si>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</si>
  <si>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</si>
  <si>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</si>
  <si>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</si>
  <si>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</si>
  <si>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</si>
  <si>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</si>
  <si>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</si>
  <si>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</si>
  <si>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</si>
  <si>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</si>
  <si>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</si>
  <si>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</si>
  <si>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</si>
  <si>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</si>
  <si>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</si>
  <si>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</si>
  <si>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</si>
  <si>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</si>
  <si>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</si>
  <si>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</si>
  <si>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</si>
  <si>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</si>
  <si>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</si>
  <si>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</si>
  <si>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</si>
  <si>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</si>
  <si>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</si>
  <si>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</si>
  <si>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</si>
  <si>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</si>
  <si>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</si>
  <si>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</si>
  <si>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</si>
  <si>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</si>
  <si>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</si>
  <si>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</si>
  <si>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</si>
  <si>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</si>
  <si>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</si>
  <si>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</si>
  <si>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</si>
  <si>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</si>
  <si>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</si>
  <si>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</si>
  <si>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</si>
  <si>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</si>
  <si>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</si>
  <si>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</si>
  <si>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</si>
  <si>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</si>
  <si>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</si>
  <si>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</si>
  <si>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</si>
  <si>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</si>
  <si>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</si>
  <si>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</si>
  <si>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</si>
  <si>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</si>
  <si>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</si>
  <si>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1.95</t>
  </si>
  <si>
    <t>▲ 4.49</t>
  </si>
  <si>
    <t>▲ 0.10</t>
  </si>
  <si>
    <t>水道事業会計</t>
  </si>
  <si>
    <t>一般会計</t>
  </si>
  <si>
    <t>下水道事業会計</t>
  </si>
  <si>
    <t>国民健康保険事業特別会計</t>
  </si>
  <si>
    <t>▲ 0.04</t>
  </si>
  <si>
    <t>▲ 0.61</t>
  </si>
  <si>
    <t>介護保険特別会計</t>
  </si>
  <si>
    <t>後期高齢者医療特別会計</t>
  </si>
  <si>
    <t>墓地事業特別会計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</si>
  <si>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</si>
  <si>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</si>
  <si>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</si>
  <si>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</si>
  <si>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</si>
  <si>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</si>
  <si>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</si>
  <si>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</si>
  <si>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</si>
  <si>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</si>
  <si>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</si>
  <si>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</si>
  <si>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</si>
  <si>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</si>
  <si>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</si>
  <si>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</si>
  <si>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</si>
  <si>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</si>
  <si>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</si>
  <si>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</si>
  <si>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</si>
  <si>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</si>
  <si>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</si>
  <si>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</si>
  <si>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</si>
  <si>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</si>
  <si>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</si>
  <si>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熊取町土地開発公社</t>
    <rPh sb="0" eb="3">
      <t>クマトリチョウ</t>
    </rPh>
    <rPh sb="3" eb="5">
      <t>トチ</t>
    </rPh>
    <rPh sb="5" eb="7">
      <t>カイハツ</t>
    </rPh>
    <rPh sb="7" eb="9">
      <t>コウシャ</t>
    </rPh>
    <phoneticPr fontId="2"/>
  </si>
  <si>
    <t>○</t>
    <phoneticPr fontId="2"/>
  </si>
  <si>
    <t>-</t>
    <phoneticPr fontId="2"/>
  </si>
  <si>
    <t>-</t>
    <phoneticPr fontId="2"/>
  </si>
  <si>
    <t>公共施設整備基金</t>
    <phoneticPr fontId="18"/>
  </si>
  <si>
    <t>墓地基金</t>
    <phoneticPr fontId="18"/>
  </si>
  <si>
    <t>地域福祉基金</t>
    <phoneticPr fontId="18"/>
  </si>
  <si>
    <t>産業活性化基金</t>
    <phoneticPr fontId="18"/>
  </si>
  <si>
    <t>くまとりふるさと応援基金</t>
    <rPh sb="8" eb="10">
      <t>オウエン</t>
    </rPh>
    <rPh sb="10" eb="12">
      <t>キキン</t>
    </rPh>
    <phoneticPr fontId="18"/>
  </si>
  <si>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</si>
  <si>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</si>
  <si>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</si>
  <si>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</si>
  <si>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</si>
  <si>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</si>
  <si>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</si>
  <si>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</si>
  <si>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</si>
  <si>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</si>
  <si>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</si>
  <si>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将来負担比率は類似団体内平均値と比較して大幅に低い水準にある。また、有形固定資産減価償却率は同水準となっている。
　近年は臨時財政対策債の割合が大きく、臨時財政対策債の借入れに伴う基準財政需要額算入見込額が増加していることに加え、過去に発行した町債の償還が進んでいることなどにより将来負担比率は減少傾向にあるが、有形固定資産減価償却率については、施設の老朽化が急速に進んでおり、今後ますます高くなることが予想される。公共施設等総合管理計画に基づき、施設の統廃合や、老朽化した施設について長寿命化を進めていくなど、公共施設等の適正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</si>
  <si>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</si>
  <si>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</si>
  <si>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</si>
  <si>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</si>
  <si>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</si>
  <si>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</si>
  <si>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将来負担比率は類似団体内平均値と比較して大幅に低い水準にある。また、実質公債費比率は近年減少傾向にあり、平成30年度は類似団体内平均値を下回った。
　将来負担比率については、将来負担額が平成25年４月からの消防広域化に伴う組合負担等見込額の増などにより増加したものの、交付税措置のある地方債借入の増に伴い基準財政需要額算入見込額が増加したことなどにより、全体として比率が低下している。また、くまとりふるさと応援基金の増により充当可能基金が大幅に増加したことにより、しばらく数年は「-」のまま推移していくと見込まれる。しかし、今後消防組合における庁舎建設及び車両更新などに関する借入金の償還が増加していくことから、実質公債費比率については、上昇していくものと想定される。消防組合における負担金の抑制を図るとともに、地方債については、引き続き交付税措置のあるものを中心に借り入れるなど、国・府の財政支援制度を有効に活用し、比率の改善に努める。</t>
    <rPh sb="69" eb="71">
      <t>シタマワ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</si>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</sst>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E5ED-44A8-8526-6B12A095B0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26537</c:v>
                </c:pt>
                <c:pt idx="1">
                  <c:v>41424</c:v>
                </c:pt>
                <c:pt idx="2">
                  <c:v>22537</c:v>
                </c:pt>
                <c:pt idx="3">
                  <c:v>16763</c:v>
                </c:pt>
                <c:pt idx="4">
                  <c:v>16443</c:v>
                </c:pt>
              </c:numCache>
            </c:numRef>
          </c:val>
          <c:smooth val="0"/>
          <c:extLst>
            <c:ext xmlns:c16="http://schemas.microsoft.com/office/drawing/2014/chart" uri="{C3380CC4-5D6E-409C-BE32-E72D297353CC}">
              <c16:uniqueId val="{00000001-E5ED-44A8-8526-6B12A095B0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0.68</c:v>
                </c:pt>
                <c:pt idx="1">
                  <c:v>0.66</c:v>
                </c:pt>
                <c:pt idx="2">
                  <c:v>0.65</c:v>
                </c:pt>
                <c:pt idx="3">
                  <c:v>0.64</c:v>
                </c:pt>
                <c:pt idx="4">
                  <c:v>1.1499999999999999</c:v>
                </c:pt>
              </c:numCache>
            </c:numRef>
          </c:val>
          <c:extLst>
            <c:ext xmlns:c16="http://schemas.microsoft.com/office/drawing/2014/chart" uri="{C3380CC4-5D6E-409C-BE32-E72D297353CC}">
              <c16:uniqueId val="{00000000-978C-424F-A858-FA947D7EBB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c:v>
                </c:pt>
                <c:pt idx="1">
                  <c:v>17.91</c:v>
                </c:pt>
                <c:pt idx="2">
                  <c:v>13.38</c:v>
                </c:pt>
                <c:pt idx="3">
                  <c:v>13.05</c:v>
                </c:pt>
                <c:pt idx="4">
                  <c:v>13.03</c:v>
                </c:pt>
              </c:numCache>
            </c:numRef>
          </c:val>
          <c:extLst>
            <c:ext xmlns:c16="http://schemas.microsoft.com/office/drawing/2014/chart" uri="{C3380CC4-5D6E-409C-BE32-E72D297353CC}">
              <c16:uniqueId val="{00000001-978C-424F-A858-FA947D7EBB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-1.95</c:v>
                </c:pt>
                <c:pt idx="1">
                  <c:v>3.31</c:v>
                </c:pt>
                <c:pt idx="2">
                  <c:v>-4.49</c:v>
                </c:pt>
                <c:pt idx="3">
                  <c:v>-0.1</c:v>
                </c:pt>
                <c:pt idx="4">
                  <c:v>0.85</c:v>
                </c:pt>
              </c:numCache>
            </c:numRef>
          </c:val>
          <c:smooth val="0"/>
          <c:extLst>
            <c:ext xmlns:c16="http://schemas.microsoft.com/office/drawing/2014/chart" uri="{C3380CC4-5D6E-409C-BE32-E72D297353CC}">
              <c16:uniqueId val="{00000002-978C-424F-A858-FA947D7EBB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0.59</c:v>
                </c:pt>
                <c:pt idx="8">
                  <c:v>0</c:v>
                </c:pt>
                <c:pt idx="9">
                  <c:v>0</c:v>
                </c:pt>
              </c:numCache>
            </c:numRef>
          </c:val>
          <c:extLst>
            <c:ext xmlns:c16="http://schemas.microsoft.com/office/drawing/2014/chart" uri="{C3380CC4-5D6E-409C-BE32-E72D297353CC}">
              <c16:uniqueId val="{00000000-CB27-453E-B97D-3DCD4F928B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27-453E-B97D-3DCD4F928B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27-453E-B97D-3DCD4F928B0D}"/>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27-453E-B97D-3DCD4F928B0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4-CB27-453E-B97D-3DCD4F928B0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0.35</c:v>
                </c:pt>
                <c:pt idx="4">
                  <c:v>#N/A</c:v>
                </c:pt>
                <c:pt idx="5">
                  <c:v>0.78</c:v>
                </c:pt>
                <c:pt idx="6">
                  <c:v>#N/A</c:v>
                </c:pt>
                <c:pt idx="7">
                  <c:v>0.82</c:v>
                </c:pt>
                <c:pt idx="8">
                  <c:v>#N/A</c:v>
                </c:pt>
                <c:pt idx="9">
                  <c:v>0.32</c:v>
                </c:pt>
              </c:numCache>
            </c:numRef>
          </c:val>
          <c:extLst>
            <c:ext xmlns:c16="http://schemas.microsoft.com/office/drawing/2014/chart" uri="{C3380CC4-5D6E-409C-BE32-E72D297353CC}">
              <c16:uniqueId val="{00000005-CB27-453E-B97D-3DCD4F928B0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0.04</c:v>
                </c:pt>
                <c:pt idx="1">
                  <c:v>#N/A</c:v>
                </c:pt>
                <c:pt idx="2">
                  <c:v>0.61</c:v>
                </c:pt>
                <c:pt idx="3">
                  <c:v>#N/A</c:v>
                </c:pt>
                <c:pt idx="4">
                  <c:v>#N/A</c:v>
                </c:pt>
                <c:pt idx="5">
                  <c:v>0.79</c:v>
                </c:pt>
                <c:pt idx="6">
                  <c:v>#N/A</c:v>
                </c:pt>
                <c:pt idx="7">
                  <c:v>1.73</c:v>
                </c:pt>
                <c:pt idx="8">
                  <c:v>#N/A</c:v>
                </c:pt>
                <c:pt idx="9">
                  <c:v>0.47</c:v>
                </c:pt>
              </c:numCache>
            </c:numRef>
          </c:val>
          <c:extLst>
            <c:ext xmlns:c16="http://schemas.microsoft.com/office/drawing/2014/chart" uri="{C3380CC4-5D6E-409C-BE32-E72D297353CC}">
              <c16:uniqueId val="{00000006-CB27-453E-B97D-3DCD4F928B0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0.66</c:v>
                </c:pt>
              </c:numCache>
            </c:numRef>
          </c:val>
          <c:extLst>
            <c:ext xmlns:c16="http://schemas.microsoft.com/office/drawing/2014/chart" uri="{C3380CC4-5D6E-409C-BE32-E72D297353CC}">
              <c16:uniqueId val="{00000007-CB27-453E-B97D-3DCD4F928B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0.68</c:v>
                </c:pt>
                <c:pt idx="2">
                  <c:v>#N/A</c:v>
                </c:pt>
                <c:pt idx="3">
                  <c:v>0.66</c:v>
                </c:pt>
                <c:pt idx="4">
                  <c:v>#N/A</c:v>
                </c:pt>
                <c:pt idx="5">
                  <c:v>0.64</c:v>
                </c:pt>
                <c:pt idx="6">
                  <c:v>#N/A</c:v>
                </c:pt>
                <c:pt idx="7">
                  <c:v>0.63</c:v>
                </c:pt>
                <c:pt idx="8">
                  <c:v>#N/A</c:v>
                </c:pt>
                <c:pt idx="9">
                  <c:v>1.1399999999999999</c:v>
                </c:pt>
              </c:numCache>
            </c:numRef>
          </c:val>
          <c:extLst>
            <c:ext xmlns:c16="http://schemas.microsoft.com/office/drawing/2014/chart" uri="{C3380CC4-5D6E-409C-BE32-E72D297353CC}">
              <c16:uniqueId val="{00000008-CB27-453E-B97D-3DCD4F928B0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c:v>
                </c:pt>
                <c:pt idx="2">
                  <c:v>#N/A</c:v>
                </c:pt>
                <c:pt idx="3">
                  <c:v>6.53</c:v>
                </c:pt>
                <c:pt idx="4">
                  <c:v>#N/A</c:v>
                </c:pt>
                <c:pt idx="5">
                  <c:v>6.04</c:v>
                </c:pt>
                <c:pt idx="6">
                  <c:v>#N/A</c:v>
                </c:pt>
                <c:pt idx="7">
                  <c:v>5.54</c:v>
                </c:pt>
                <c:pt idx="8">
                  <c:v>#N/A</c:v>
                </c:pt>
                <c:pt idx="9">
                  <c:v>6.03</c:v>
                </c:pt>
              </c:numCache>
            </c:numRef>
          </c:val>
          <c:extLst>
            <c:ext xmlns:c16="http://schemas.microsoft.com/office/drawing/2014/chart" uri="{C3380CC4-5D6E-409C-BE32-E72D297353CC}">
              <c16:uniqueId val="{00000009-CB27-453E-B97D-3DCD4F928B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974</c:v>
                </c:pt>
                <c:pt idx="5">
                  <c:v>918</c:v>
                </c:pt>
                <c:pt idx="8">
                  <c:v>961</c:v>
                </c:pt>
                <c:pt idx="11">
                  <c:v>997</c:v>
                </c:pt>
                <c:pt idx="14">
                  <c:v>993</c:v>
                </c:pt>
              </c:numCache>
            </c:numRef>
          </c:val>
          <c:extLst>
            <c:ext xmlns:c16="http://schemas.microsoft.com/office/drawing/2014/chart" uri="{C3380CC4-5D6E-409C-BE32-E72D297353CC}">
              <c16:uniqueId val="{00000000-0BBE-4A60-95EA-98BBAFD113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BE-4A60-95EA-98BBAFD113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BE-4A60-95EA-98BBAFD113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c:v>
                </c:pt>
                <c:pt idx="6">
                  <c:v>20</c:v>
                </c:pt>
                <c:pt idx="9">
                  <c:v>31</c:v>
                </c:pt>
                <c:pt idx="12">
                  <c:v>39</c:v>
                </c:pt>
              </c:numCache>
            </c:numRef>
          </c:val>
          <c:extLst>
            <c:ext xmlns:c16="http://schemas.microsoft.com/office/drawing/2014/chart" uri="{C3380CC4-5D6E-409C-BE32-E72D297353CC}">
              <c16:uniqueId val="{00000003-0BBE-4A60-95EA-98BBAFD113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290</c:v>
                </c:pt>
                <c:pt idx="3">
                  <c:v>293</c:v>
                </c:pt>
                <c:pt idx="6">
                  <c:v>286</c:v>
                </c:pt>
                <c:pt idx="9">
                  <c:v>324</c:v>
                </c:pt>
                <c:pt idx="12">
                  <c:v>267</c:v>
                </c:pt>
              </c:numCache>
            </c:numRef>
          </c:val>
          <c:extLst>
            <c:ext xmlns:c16="http://schemas.microsoft.com/office/drawing/2014/chart" uri="{C3380CC4-5D6E-409C-BE32-E72D297353CC}">
              <c16:uniqueId val="{00000004-0BBE-4A60-95EA-98BBAFD113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BE-4A60-95EA-98BBAFD113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BE-4A60-95EA-98BBAFD113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1217</c:v>
                </c:pt>
                <c:pt idx="3">
                  <c:v>1158</c:v>
                </c:pt>
                <c:pt idx="6">
                  <c:v>1136</c:v>
                </c:pt>
                <c:pt idx="9">
                  <c:v>1081</c:v>
                </c:pt>
                <c:pt idx="12">
                  <c:v>1038</c:v>
                </c:pt>
              </c:numCache>
            </c:numRef>
          </c:val>
          <c:extLst>
            <c:ext xmlns:c16="http://schemas.microsoft.com/office/drawing/2014/chart" uri="{C3380CC4-5D6E-409C-BE32-E72D297353CC}">
              <c16:uniqueId val="{00000007-0BBE-4A60-95EA-98BBAFD113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533</c:v>
                </c:pt>
                <c:pt idx="2">
                  <c:v>#N/A</c:v>
                </c:pt>
                <c:pt idx="3">
                  <c:v>#N/A</c:v>
                </c:pt>
                <c:pt idx="4">
                  <c:v>535</c:v>
                </c:pt>
                <c:pt idx="5">
                  <c:v>#N/A</c:v>
                </c:pt>
                <c:pt idx="6">
                  <c:v>#N/A</c:v>
                </c:pt>
                <c:pt idx="7">
                  <c:v>481</c:v>
                </c:pt>
                <c:pt idx="8">
                  <c:v>#N/A</c:v>
                </c:pt>
                <c:pt idx="9">
                  <c:v>#N/A</c:v>
                </c:pt>
                <c:pt idx="10">
                  <c:v>439</c:v>
                </c:pt>
                <c:pt idx="11">
                  <c:v>#N/A</c:v>
                </c:pt>
                <c:pt idx="12">
                  <c:v>#N/A</c:v>
                </c:pt>
                <c:pt idx="13">
                  <c:v>351</c:v>
                </c:pt>
                <c:pt idx="14">
                  <c:v>#N/A</c:v>
                </c:pt>
              </c:numCache>
            </c:numRef>
          </c:val>
          <c:smooth val="0"/>
          <c:extLst>
            <c:ext xmlns:c16="http://schemas.microsoft.com/office/drawing/2014/chart" uri="{C3380CC4-5D6E-409C-BE32-E72D297353CC}">
              <c16:uniqueId val="{00000008-0BBE-4A60-95EA-98BBAFD113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11539</c:v>
                </c:pt>
                <c:pt idx="5">
                  <c:v>11915</c:v>
                </c:pt>
                <c:pt idx="8">
                  <c:v>11947</c:v>
                </c:pt>
                <c:pt idx="11">
                  <c:v>12077</c:v>
                </c:pt>
                <c:pt idx="14">
                  <c:v>12089</c:v>
                </c:pt>
              </c:numCache>
            </c:numRef>
          </c:val>
          <c:extLst>
            <c:ext xmlns:c16="http://schemas.microsoft.com/office/drawing/2014/chart" uri="{C3380CC4-5D6E-409C-BE32-E72D297353CC}">
              <c16:uniqueId val="{00000000-4CA0-4979-AE3F-C6E70ACF3D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199</c:v>
                </c:pt>
                <c:pt idx="5">
                  <c:v>222</c:v>
                </c:pt>
                <c:pt idx="8">
                  <c:v>225</c:v>
                </c:pt>
                <c:pt idx="11">
                  <c:v>240</c:v>
                </c:pt>
                <c:pt idx="14">
                  <c:v>241</c:v>
                </c:pt>
              </c:numCache>
            </c:numRef>
          </c:val>
          <c:extLst>
            <c:ext xmlns:c16="http://schemas.microsoft.com/office/drawing/2014/chart" uri="{C3380CC4-5D6E-409C-BE32-E72D297353CC}">
              <c16:uniqueId val="{00000001-4CA0-4979-AE3F-C6E70ACF3D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3196</c:v>
                </c:pt>
                <c:pt idx="5">
                  <c:v>3451</c:v>
                </c:pt>
                <c:pt idx="8">
                  <c:v>3246</c:v>
                </c:pt>
                <c:pt idx="11">
                  <c:v>3350</c:v>
                </c:pt>
                <c:pt idx="14">
                  <c:v>6659</c:v>
                </c:pt>
              </c:numCache>
            </c:numRef>
          </c:val>
          <c:extLst>
            <c:ext xmlns:c16="http://schemas.microsoft.com/office/drawing/2014/chart" uri="{C3380CC4-5D6E-409C-BE32-E72D297353CC}">
              <c16:uniqueId val="{00000002-4CA0-4979-AE3F-C6E70ACF3D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A0-4979-AE3F-C6E70ACF3D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A0-4979-AE3F-C6E70ACF3D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A0-4979-AE3F-C6E70ACF3D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2443</c:v>
                </c:pt>
                <c:pt idx="3">
                  <c:v>2522</c:v>
                </c:pt>
                <c:pt idx="6">
                  <c:v>2519</c:v>
                </c:pt>
                <c:pt idx="9">
                  <c:v>2413</c:v>
                </c:pt>
                <c:pt idx="12">
                  <c:v>2279</c:v>
                </c:pt>
              </c:numCache>
            </c:numRef>
          </c:val>
          <c:extLst>
            <c:ext xmlns:c16="http://schemas.microsoft.com/office/drawing/2014/chart" uri="{C3380CC4-5D6E-409C-BE32-E72D297353CC}">
              <c16:uniqueId val="{00000006-4CA0-4979-AE3F-C6E70ACF3D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106</c:v>
                </c:pt>
                <c:pt idx="3">
                  <c:v>213</c:v>
                </c:pt>
                <c:pt idx="6">
                  <c:v>258</c:v>
                </c:pt>
                <c:pt idx="9">
                  <c:v>311</c:v>
                </c:pt>
                <c:pt idx="12">
                  <c:v>308</c:v>
                </c:pt>
              </c:numCache>
            </c:numRef>
          </c:val>
          <c:extLst>
            <c:ext xmlns:c16="http://schemas.microsoft.com/office/drawing/2014/chart" uri="{C3380CC4-5D6E-409C-BE32-E72D297353CC}">
              <c16:uniqueId val="{00000007-4CA0-4979-AE3F-C6E70ACF3D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3487</c:v>
                </c:pt>
                <c:pt idx="3">
                  <c:v>3503</c:v>
                </c:pt>
                <c:pt idx="6">
                  <c:v>3360</c:v>
                </c:pt>
                <c:pt idx="9">
                  <c:v>3341</c:v>
                </c:pt>
                <c:pt idx="12">
                  <c:v>3183</c:v>
                </c:pt>
              </c:numCache>
            </c:numRef>
          </c:val>
          <c:extLst>
            <c:ext xmlns:c16="http://schemas.microsoft.com/office/drawing/2014/chart" uri="{C3380CC4-5D6E-409C-BE32-E72D297353CC}">
              <c16:uniqueId val="{00000008-4CA0-4979-AE3F-C6E70ACF3D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778</c:v>
                </c:pt>
                <c:pt idx="3">
                  <c:v>778</c:v>
                </c:pt>
                <c:pt idx="6">
                  <c:v>713</c:v>
                </c:pt>
                <c:pt idx="9">
                  <c:v>713</c:v>
                </c:pt>
                <c:pt idx="12">
                  <c:v>713</c:v>
                </c:pt>
              </c:numCache>
            </c:numRef>
          </c:val>
          <c:extLst>
            <c:ext xmlns:c16="http://schemas.microsoft.com/office/drawing/2014/chart" uri="{C3380CC4-5D6E-409C-BE32-E72D297353CC}">
              <c16:uniqueId val="{00000009-4CA0-4979-AE3F-C6E70ACF3D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8637</c:v>
                </c:pt>
                <c:pt idx="3">
                  <c:v>8890</c:v>
                </c:pt>
                <c:pt idx="6">
                  <c:v>8663</c:v>
                </c:pt>
                <c:pt idx="9">
                  <c:v>8583</c:v>
                </c:pt>
                <c:pt idx="12">
                  <c:v>8597</c:v>
                </c:pt>
              </c:numCache>
            </c:numRef>
          </c:val>
          <c:extLst>
            <c:ext xmlns:c16="http://schemas.microsoft.com/office/drawing/2014/chart" uri="{C3380CC4-5D6E-409C-BE32-E72D297353CC}">
              <c16:uniqueId val="{0000000A-4CA0-4979-AE3F-C6E70ACF3D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516</c:v>
                </c:pt>
                <c:pt idx="2">
                  <c:v>#N/A</c:v>
                </c:pt>
                <c:pt idx="3">
                  <c:v>#N/A</c:v>
                </c:pt>
                <c:pt idx="4">
                  <c:v>318</c:v>
                </c:pt>
                <c:pt idx="5">
                  <c:v>#N/A</c:v>
                </c:pt>
                <c:pt idx="6">
                  <c:v>#N/A</c:v>
                </c:pt>
                <c:pt idx="7">
                  <c:v>94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A0-4979-AE3F-C6E70ACF3D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1071</c:v>
                </c:pt>
                <c:pt idx="1">
                  <c:v>1063</c:v>
                </c:pt>
                <c:pt idx="2">
                  <c:v>1090</c:v>
                </c:pt>
              </c:numCache>
            </c:numRef>
          </c:val>
          <c:extLst>
            <c:ext xmlns:c16="http://schemas.microsoft.com/office/drawing/2014/chart" uri="{C3380CC4-5D6E-409C-BE32-E72D297353CC}">
              <c16:uniqueId val="{00000000-031D-4524-A2EF-C63E6DC8AB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616</c:v>
                </c:pt>
                <c:pt idx="1">
                  <c:v>617</c:v>
                </c:pt>
                <c:pt idx="2">
                  <c:v>617</c:v>
                </c:pt>
              </c:numCache>
            </c:numRef>
          </c:val>
          <c:extLst>
            <c:ext xmlns:c16="http://schemas.microsoft.com/office/drawing/2014/chart" uri="{C3380CC4-5D6E-409C-BE32-E72D297353CC}">
              <c16:uniqueId val="{00000001-031D-4524-A2EF-C63E6DC8AB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2272</c:v>
                </c:pt>
                <c:pt idx="1">
                  <c:v>2383</c:v>
                </c:pt>
                <c:pt idx="2">
                  <c:v>5665</c:v>
                </c:pt>
              </c:numCache>
            </c:numRef>
          </c:val>
          <c:extLst>
            <c:ext xmlns:c16="http://schemas.microsoft.com/office/drawing/2014/chart" uri="{C3380CC4-5D6E-409C-BE32-E72D297353CC}">
              <c16:uniqueId val="{00000002-031D-4524-A2EF-C63E6DC8AB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{27C67146-A976-4EB1-A591-2838BAF37910}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DB-4B0E-BA35-95027BB198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{40ED7761-6FDF-4938-8B35-9C825A6D7276}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DB-4B0E-BA35-95027BB198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{1BA39574-DDEF-4E6D-83D2-0FD498D3769C}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DB-4B0E-BA35-95027BB198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{663BB986-A949-442A-BE1F-8F660DD5CD5F}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DB-4B0E-BA35-95027BB198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{074C39C3-2E77-4EAD-859D-A6A214BCDE2F}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DB-4B0E-BA35-95027BB198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{AC21F50A-D280-401E-BDB5-6B9AF3C0AE36}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DB-4B0E-BA35-95027BB19823}"/>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{D0505114-3267-4FD7-8D33-2FCDC2AD8365}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DB-4B0E-BA35-95027BB1982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{6EB03B41-39A7-4EB2-B0FA-99FEEE719D96}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DB-4B0E-BA35-95027BB1982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{3193ED43-2055-4F76-B4A8-A31F2A90DA74}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DB-4B0E-BA35-95027BB198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59.3</c:v>
                </c:pt>
                <c:pt idx="32">
                  <c:v>60.8</c:v>
                </c:pt>
              </c:numCache>
            </c:numRef>
          </c:xVal>
          <c:yVal>
            <c:numRef>
              <c:f>公会計指標分析・財政指標組合せ分析表!$BP$51:$DC$51</c:f>
              <c:numCache>
                <c:formatCode>#,##0.0;"▲ "#,##0.0</c:formatCode>
                <c:ptCount val="40"/>
                <c:pt idx="16">
                  <c:v>1.3</c:v>
                </c:pt>
              </c:numCache>
            </c:numRef>
          </c:yVal>
          <c:smooth val="0"/>
          <c:extLst>
            <c:ext xmlns:c16="http://schemas.microsoft.com/office/drawing/2014/chart" uri="{C3380CC4-5D6E-409C-BE32-E72D297353CC}">
              <c16:uniqueId val="{00000009-C1DB-4B0E-BA35-95027BB198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{41765CC7-DA0E-4620-B3A7-4401415B33F0}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DB-4B0E-BA35-95027BB198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{0D57AB5F-F572-45FD-A07A-E17BDA70A5E8}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DB-4B0E-BA35-95027BB198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{385E39B1-FFB1-4F35-8301-C9BBBDF49FF4}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DB-4B0E-BA35-95027BB198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{7EBA509D-66A9-4062-86B6-8059A50842CD}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DB-4B0E-BA35-95027BB198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{AFBF00C1-0E87-4178-9CB1-DA659792D1EE}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DB-4B0E-BA35-95027BB198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{FA3C94F4-DA90-45A0-A25F-F92D69D209B5}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DB-4B0E-BA35-95027BB1982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{691D9A77-2064-4F26-8D6B-899DE3EB9CB8}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DB-4B0E-BA35-95027BB1982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{49BDD352-48AF-455E-B924-598D0A4FC831}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DB-4B0E-BA35-95027BB1982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{ECD2282B-3C0C-43A8-A6E5-8CC1B6071DDC}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DB-4B0E-BA35-95027BB198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C1DB-4B0E-BA35-95027BB19823}"/>
            </c:ext>
          </c:extLst>
        </c:ser>
        <c:dLbls>
          <c:showLegendKey val="0"/>
          <c:showVal val="1"/>
          <c:showCatName val="0"/>
          <c:showSerName val="0"/>
          <c:showPercent val="0"/>
          <c:showBubbleSize val="0"/>
        </c:dLbls>
        <c:axId val="46179840"/>
        <c:axId val="46181760"/>
      </c:scatterChart>
      <c:valAx>
        <c:axId val="46179840"/>
        <c:scaling>
          <c:orientation val="minMax"/>
          <c:max val="59.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{38A97D4F-6D0C-4A8E-85BE-28995351B8AB}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A2E-4D1E-99B5-94C23224F2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{F3C684AC-A055-4DEB-ADF0-EFF3E1BA6412}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2E-4D1E-99B5-94C23224F2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{A34EBC19-2684-4C45-874C-17F93C95EAA7}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2E-4D1E-99B5-94C23224F2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{A9F6942A-9D3F-46FF-8D2B-948E3E4AB648}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2E-4D1E-99B5-94C23224F2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{57125FD7-3EE2-4B48-9780-30BD433658A8}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2E-4D1E-99B5-94C23224F2F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{2F8A4066-8111-4578-9603-DB623553B236}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A2E-4D1E-99B5-94C23224F2F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{820B6ED7-13EA-42DD-BF59-18E20388DE6E}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A2E-4D1E-99B5-94C23224F2F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{03AF8A1F-7DDA-4644-ABE4-62B5D7519A3D}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A2E-4D1E-99B5-94C23224F2F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{61A25C01-F24E-4CD8-A40B-BA462CACBCBC}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A2E-4D1E-99B5-94C23224F2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8.4</c:v>
                </c:pt>
                <c:pt idx="16">
                  <c:v>7.4</c:v>
                </c:pt>
                <c:pt idx="24">
                  <c:v>6.8</c:v>
                </c:pt>
                <c:pt idx="32">
                  <c:v>5.8</c:v>
                </c:pt>
              </c:numCache>
            </c:numRef>
          </c:xVal>
          <c:yVal>
            <c:numRef>
              <c:f>公会計指標分析・財政指標組合せ分析表!$BP$73:$DC$73</c:f>
              <c:numCache>
                <c:formatCode>#,##0.0;"▲ "#,##0.0</c:formatCode>
                <c:ptCount val="40"/>
                <c:pt idx="0">
                  <c:v>7.5</c:v>
                </c:pt>
                <c:pt idx="8">
                  <c:v>4.4000000000000004</c:v>
                </c:pt>
                <c:pt idx="16">
                  <c:v>1.3</c:v>
                </c:pt>
              </c:numCache>
            </c:numRef>
          </c:yVal>
          <c:smooth val="0"/>
          <c:extLst>
            <c:ext xmlns:c16="http://schemas.microsoft.com/office/drawing/2014/chart" uri="{C3380CC4-5D6E-409C-BE32-E72D297353CC}">
              <c16:uniqueId val="{00000009-9A2E-4D1E-99B5-94C23224F2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{D21352D8-67A5-4897-9626-6425DC459588}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A2E-4D1E-99B5-94C23224F2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{E1631FD0-2681-416F-BE82-A7633D167B98}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2E-4D1E-99B5-94C23224F2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{448F232B-6E50-4487-A994-2B46D58AD2D9}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2E-4D1E-99B5-94C23224F2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{012B4D80-8578-4562-B08A-6C0CAD76EF1E}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2E-4D1E-99B5-94C23224F2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{7F9FEEA6-F57A-4649-95C2-C0FFE4C83240}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2E-4D1E-99B5-94C23224F2F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{750FCB3C-0B75-4F61-8B11-09B9525E4C9E}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A2E-4D1E-99B5-94C23224F2F4}"/>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{AACDAC37-75C2-4B96-A9DF-F05A5962A90C}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A2E-4D1E-99B5-94C23224F2F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{694B618F-1F7C-4A36-A4CD-2A6E4FEFD05E}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A2E-4D1E-99B5-94C23224F2F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{DDA82137-5E85-4EEC-94DB-A21000B8B061}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A2E-4D1E-99B5-94C23224F2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9A2E-4D1E-99B5-94C23224F2F4}"/>
            </c:ext>
          </c:extLst>
        </c:ser>
        <c:dLbls>
          <c:showLegendKey val="0"/>
          <c:showVal val="1"/>
          <c:showCatName val="0"/>
          <c:showSerName val="0"/>
          <c:showPercent val="0"/>
          <c:showBubbleSize val="0"/>
        </c:dLbls>
        <c:axId val="84219776"/>
        <c:axId val="84234240"/>
      </c:scatterChart>
      <c:valAx>
        <c:axId val="84219776"/>
        <c:scaling>
          <c:orientation val="minMax"/>
          <c:max val="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全額算入公債費等に計上される臨時財政対策債の発行が続いている中、建設事業に係る元利償還金等が減少しているため、結果として実質公債費比率の分子は減少傾向で推移してきた。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今後においては、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熊取駅西整備事業</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、し尿処理事務広域化</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に係る建設事業債の借入れなどの増加要因はあるものの、それ以上に町債の償還が順次終了していくため、公債費は減少する見通しである。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今後も、町債の借入れについては、原則交付税措置のあるものに限るとともに、実施事業の規模等を十分精査し、その借入額を抑制していく。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は、臨時財政対策債の割合が大きく、臨時財政対策債の借入れに伴う基準財政需要額算入見込額が増加していることに加え、過去に整備した施設にかかる償還が進んだことなどにより、将来負担比率の分子は減少し、充当可能財源等が将来負担額を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今後、町債現在高は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令和２年度をピークに</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傾向で推移すると見込んでおり、将来負担比率の分子も減少するものと思われるが、安定した財政運営を行っていくため、将来負担比率の動向には注視していく必要があり、その数値を悪化させないためにも、基金繰入れに依存しない自律的な財政運営に努め、充当可能基金を減少させないように</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財源調整による財政調整基金の繰入が必要なかったことなどに加え、ふるさと納税制度の活用による寄附金が増加したことに伴う</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金の大幅増加により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、基金全体として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は３，３０９</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少子高齢化に伴う扶助費や繰出金が今後も増加していくことが予測されることから、持続可能な行政運営をめざし、「第３次行財政構造改革プラン・アクションプログラム」に基づき、公共施設の統廃合を含めた抜本的な改革に取り組んでいく。</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くまとりふるさと応援基金：住民、法人その他団体との協働による定住魅力のあるまちづくりを推進。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公共施設整備基金：公共施設整備事業を円滑かつ効率的に行うための財源確保。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墓地基金：町墓苑設置に係る町債等の償還及び供用開始後の管理を円滑かつ効率的に行う。</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地域福祉基金：高齢者等の保健福祉の推進を図る。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産業活性化基金：中小企業者等の円滑な資金調達のための財源及び商工業・農業を含む産業活性化を図るための事業実施に必要な財源に充てる。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くまとりふるさと応援基金：寄附の増による増加。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公共施設整備基金：利子積立及び一般財源からの積立による増加。</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墓地基金：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墓苑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管理経費の財源として取崩した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地域福祉基金：社会福祉協議会の運営に対する補助の財源として取崩したことによる減少。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産業活性化基金：事業所開設支援事業等の支援を充実させたことによる減少。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利子、剰余金の積立による増加</a:t>
          </a: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  財政調整基金の取り崩しに依存しない財政運営を行えるよう、町税徴収率の向上などによる自主財源の確保に努めるとともに、「第３次行財政構造改革プラン・アクションプログラム」に掲げる改革項目を着実に実行し、歳出の抑制等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利子積立による増加。</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将来にわたる町財政の健全な運営に資するため、</a:t>
          </a: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地方債の償還計画等を踏まえ、町債の償還に必要な財源の確保に努める。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同水準となっている。老朽化が進んでいる施設が多くなってきており、公共施設等総合管理計画に基づき、施設の統廃合や、老朽化した施設について長寿命化を進めていくなど、公共施設等の適正管理に努め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5"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5" name="楕円 84"/>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86" name="有形固定資産減価償却率該当値テキスト"/>
        <xdr:cNvSpPr txBox="1"/>
      </xdr:nvSpPr>
      <xdr:spPr>
        <a:xfrm>
          <a:off x="4813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87" name="楕円 86"/>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121829</xdr:rowOff>
    </xdr:to>
    <xdr:cxnSp macro="">
      <xdr:nvCxnSpPr>
        <xdr:cNvPr id="88" name="直線コネクタ 87"/>
        <xdr:cNvCxnSpPr/>
      </xdr:nvCxnSpPr>
      <xdr:spPr>
        <a:xfrm flipV="1">
          <a:off x="4051300" y="616204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89" name="楕円 88"/>
        <xdr:cNvSpPr/>
      </xdr:nvSpPr>
      <xdr:spPr>
        <a:xfrm>
          <a:off x="323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137251</xdr:rowOff>
    </xdr:to>
    <xdr:cxnSp macro="">
      <xdr:nvCxnSpPr>
        <xdr:cNvPr id="90" name="直線コネクタ 89"/>
        <xdr:cNvCxnSpPr/>
      </xdr:nvCxnSpPr>
      <xdr:spPr>
        <a:xfrm flipV="1">
          <a:off x="3289300" y="620830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1"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2"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3"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17706</xdr:rowOff>
    </xdr:from>
    <xdr:ext cx="405111" cy="259045"/>
    <xdr:sp macro="" textlink="">
      <xdr:nvSpPr>
        <xdr:cNvPr id="94" name="n_1mainValue有形固定資産減価償却率"/>
        <xdr:cNvSpPr txBox="1"/>
      </xdr:nvSpPr>
      <xdr:spPr>
        <a:xfrm>
          <a:off x="3836044" y="59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33128</xdr:rowOff>
    </xdr:from>
    <xdr:ext cx="405111" cy="259045"/>
    <xdr:sp macro="" textlink="">
      <xdr:nvSpPr>
        <xdr:cNvPr id="95" name="n_2mainValue有形固定資産減価償却率"/>
        <xdr:cNvSpPr txBox="1"/>
      </xdr:nvSpPr>
      <xdr:spPr>
        <a:xfrm>
          <a:off x="3086744" y="594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分子となる将来負担額について、過去に整備した施設にかかる町債の償還が</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進んでおり</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債務償還比率は、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類似団体内平均値を少し</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下回っているが、今後、し尿処理広域化などに係る建設事業債が増加していくことが予測される。</a:t>
          </a:r>
          <a:endPar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安定した財政運営を行っていくため、基金繰入に依存しない自律的な財政運営に努め、</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経常一般財源等</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の増加を目指すとともに充当可能基金を減少させないように努める。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2" name="直線コネクタ 121"/>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5"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6" name="直線コネクタ 125"/>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7"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8" name="フローチャート: 判断 127"/>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9" name="フローチャート: 判断 128"/>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133406</xdr:rowOff>
    </xdr:from>
    <xdr:to>
      <xdr:col>76</xdr:col>
      <xdr:colOff>73025</xdr:colOff>
      <xdr:row>32</xdr:row>
      <xdr:rowOff>63556</xdr:rowOff>
    </xdr:to>
    <xdr:sp macro="" textlink="">
      <xdr:nvSpPr>
        <xdr:cNvPr id="135" name="楕円 134"/>
        <xdr:cNvSpPr/>
      </xdr:nvSpPr>
      <xdr:spPr>
        <a:xfrm>
          <a:off x="14744700" y="6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111833</xdr:rowOff>
    </xdr:from>
    <xdr:ext cx="469744" cy="259045"/>
    <xdr:sp macro="" textlink="">
      <xdr:nvSpPr>
        <xdr:cNvPr id="136" name="債務償還比率該当値テキスト"/>
        <xdr:cNvSpPr txBox="1"/>
      </xdr:nvSpPr>
      <xdr:spPr>
        <a:xfrm>
          <a:off x="14846300" y="619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115296</xdr:rowOff>
    </xdr:from>
    <xdr:to>
      <xdr:col>72</xdr:col>
      <xdr:colOff>123825</xdr:colOff>
      <xdr:row>31</xdr:row>
      <xdr:rowOff>45446</xdr:rowOff>
    </xdr:to>
    <xdr:sp macro="" textlink="">
      <xdr:nvSpPr>
        <xdr:cNvPr id="137" name="楕円 136"/>
        <xdr:cNvSpPr/>
      </xdr:nvSpPr>
      <xdr:spPr>
        <a:xfrm>
          <a:off x="14033500" y="60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166096</xdr:rowOff>
    </xdr:from>
    <xdr:to>
      <xdr:col>76</xdr:col>
      <xdr:colOff>22225</xdr:colOff>
      <xdr:row>32</xdr:row>
      <xdr:rowOff>12756</xdr:rowOff>
    </xdr:to>
    <xdr:cxnSp macro="">
      <xdr:nvCxnSpPr>
        <xdr:cNvPr id="138" name="直線コネクタ 137"/>
        <xdr:cNvCxnSpPr/>
      </xdr:nvCxnSpPr>
      <xdr:spPr>
        <a:xfrm>
          <a:off x="14084300" y="6081121"/>
          <a:ext cx="711200" cy="1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9"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61973</xdr:rowOff>
    </xdr:from>
    <xdr:ext cx="469744" cy="259045"/>
    <xdr:sp macro="" textlink="">
      <xdr:nvSpPr>
        <xdr:cNvPr id="140" name="n_1mainValue債務償還比率"/>
        <xdr:cNvSpPr txBox="1"/>
      </xdr:nvSpPr>
      <xdr:spPr>
        <a:xfrm>
          <a:off x="13836727" y="580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1" name="楕円 70"/>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2" name="【道路】&#10;有形固定資産減価償却率該当値テキスト"/>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3" name="楕円 72"/>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139065</xdr:rowOff>
    </xdr:to>
    <xdr:cxnSp macro="">
      <xdr:nvCxnSpPr>
        <xdr:cNvPr id="74" name="直線コネクタ 73"/>
        <xdr:cNvCxnSpPr/>
      </xdr:nvCxnSpPr>
      <xdr:spPr>
        <a:xfrm flipV="1">
          <a:off x="3797300" y="64579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5" name="楕円 74"/>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17145</xdr:rowOff>
    </xdr:to>
    <xdr:cxnSp macro="">
      <xdr:nvCxnSpPr>
        <xdr:cNvPr id="76" name="直線コネクタ 75"/>
        <xdr:cNvCxnSpPr/>
      </xdr:nvCxnSpPr>
      <xdr:spPr>
        <a:xfrm flipV="1">
          <a:off x="2908300" y="64827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0" name="n_1main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1" name="n_2mainValue【道路】&#10;有形固定資産減価償却率"/>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96266</xdr:rowOff>
    </xdr:from>
    <xdr:to>
      <xdr:col>55</xdr:col>
      <xdr:colOff>50800</xdr:colOff>
      <xdr:row>41</xdr:row>
      <xdr:rowOff>26416</xdr:rowOff>
    </xdr:to>
    <xdr:sp macro="" textlink="">
      <xdr:nvSpPr>
        <xdr:cNvPr id="118" name="楕円 117"/>
        <xdr:cNvSpPr/>
      </xdr:nvSpPr>
      <xdr:spPr>
        <a:xfrm>
          <a:off x="10426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74693</xdr:rowOff>
    </xdr:from>
    <xdr:ext cx="469744" cy="259045"/>
    <xdr:sp macro="" textlink="">
      <xdr:nvSpPr>
        <xdr:cNvPr id="119" name="【道路】&#10;一人当たり延長該当値テキスト"/>
        <xdr:cNvSpPr txBox="1"/>
      </xdr:nvSpPr>
      <xdr:spPr>
        <a:xfrm>
          <a:off x="10515600"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97820</xdr:rowOff>
    </xdr:from>
    <xdr:to>
      <xdr:col>50</xdr:col>
      <xdr:colOff>165100</xdr:colOff>
      <xdr:row>41</xdr:row>
      <xdr:rowOff>27970</xdr:rowOff>
    </xdr:to>
    <xdr:sp macro="" textlink="">
      <xdr:nvSpPr>
        <xdr:cNvPr id="120" name="楕円 119"/>
        <xdr:cNvSpPr/>
      </xdr:nvSpPr>
      <xdr:spPr>
        <a:xfrm>
          <a:off x="9588500" y="69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147066</xdr:rowOff>
    </xdr:from>
    <xdr:to>
      <xdr:col>55</xdr:col>
      <xdr:colOff>0</xdr:colOff>
      <xdr:row>40</xdr:row>
      <xdr:rowOff>148620</xdr:rowOff>
    </xdr:to>
    <xdr:cxnSp macro="">
      <xdr:nvCxnSpPr>
        <xdr:cNvPr id="121" name="直線コネクタ 120"/>
        <xdr:cNvCxnSpPr/>
      </xdr:nvCxnSpPr>
      <xdr:spPr>
        <a:xfrm flipV="1">
          <a:off x="9639300" y="700506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98232</xdr:rowOff>
    </xdr:from>
    <xdr:to>
      <xdr:col>46</xdr:col>
      <xdr:colOff>38100</xdr:colOff>
      <xdr:row>41</xdr:row>
      <xdr:rowOff>28382</xdr:rowOff>
    </xdr:to>
    <xdr:sp macro="" textlink="">
      <xdr:nvSpPr>
        <xdr:cNvPr id="122" name="楕円 121"/>
        <xdr:cNvSpPr/>
      </xdr:nvSpPr>
      <xdr:spPr>
        <a:xfrm>
          <a:off x="8699500" y="69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148620</xdr:rowOff>
    </xdr:from>
    <xdr:to>
      <xdr:col>50</xdr:col>
      <xdr:colOff>114300</xdr:colOff>
      <xdr:row>40</xdr:row>
      <xdr:rowOff>149032</xdr:rowOff>
    </xdr:to>
    <xdr:cxnSp macro="">
      <xdr:nvCxnSpPr>
        <xdr:cNvPr id="123" name="直線コネクタ 122"/>
        <xdr:cNvCxnSpPr/>
      </xdr:nvCxnSpPr>
      <xdr:spPr>
        <a:xfrm flipV="1">
          <a:off x="8750300" y="700662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19097</xdr:rowOff>
    </xdr:from>
    <xdr:ext cx="469744" cy="259045"/>
    <xdr:sp macro="" textlink="">
      <xdr:nvSpPr>
        <xdr:cNvPr id="127" name="n_1mainValue【道路】&#10;一人当たり延長"/>
        <xdr:cNvSpPr txBox="1"/>
      </xdr:nvSpPr>
      <xdr:spPr>
        <a:xfrm>
          <a:off x="9391727" y="70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19509</xdr:rowOff>
    </xdr:from>
    <xdr:ext cx="469744" cy="259045"/>
    <xdr:sp macro="" textlink="">
      <xdr:nvSpPr>
        <xdr:cNvPr id="128" name="n_2mainValue【道路】&#10;一人当たり延長"/>
        <xdr:cNvSpPr txBox="1"/>
      </xdr:nvSpPr>
      <xdr:spPr>
        <a:xfrm>
          <a:off x="8515427" y="704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69" name="楕円 168"/>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92546</xdr:rowOff>
    </xdr:from>
    <xdr:ext cx="405111" cy="259045"/>
    <xdr:sp macro="" textlink="">
      <xdr:nvSpPr>
        <xdr:cNvPr id="170" name="【橋りょう・トンネル】&#10;有形固定資産減価償却率該当値テキスト"/>
        <xdr:cNvSpPr txBox="1"/>
      </xdr:nvSpPr>
      <xdr:spPr>
        <a:xfrm>
          <a:off x="4673600"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71" name="楕円 17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19594</xdr:rowOff>
    </xdr:to>
    <xdr:cxnSp macro="">
      <xdr:nvCxnSpPr>
        <xdr:cNvPr id="172" name="直線コネクタ 171"/>
        <xdr:cNvCxnSpPr/>
      </xdr:nvCxnSpPr>
      <xdr:spPr>
        <a:xfrm flipV="1">
          <a:off x="3797300" y="102804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73" name="楕円 172"/>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19594</xdr:rowOff>
    </xdr:to>
    <xdr:cxnSp macro="">
      <xdr:nvCxnSpPr>
        <xdr:cNvPr id="174" name="直線コネクタ 173"/>
        <xdr:cNvCxnSpPr/>
      </xdr:nvCxnSpPr>
      <xdr:spPr>
        <a:xfrm>
          <a:off x="2908300" y="102837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61521</xdr:rowOff>
    </xdr:from>
    <xdr:ext cx="405111" cy="259045"/>
    <xdr:sp macro="" textlink="">
      <xdr:nvSpPr>
        <xdr:cNvPr id="178" name="n_1mainValue【橋りょう・トンネ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38661</xdr:rowOff>
    </xdr:from>
    <xdr:ext cx="405111" cy="259045"/>
    <xdr:sp macro="" textlink="">
      <xdr:nvSpPr>
        <xdr:cNvPr id="179" name="n_2mainValue【橋りょう・トンネル】&#10;有形固定資産減価償却率"/>
        <xdr:cNvSpPr txBox="1"/>
      </xdr:nvSpPr>
      <xdr:spPr>
        <a:xfrm>
          <a:off x="2705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4,473,230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75431</xdr:rowOff>
    </xdr:from>
    <xdr:to>
      <xdr:col>55</xdr:col>
      <xdr:colOff>50800</xdr:colOff>
      <xdr:row>65</xdr:row>
      <xdr:rowOff>5581</xdr:rowOff>
    </xdr:to>
    <xdr:sp macro="" textlink="">
      <xdr:nvSpPr>
        <xdr:cNvPr id="220" name="楕円 219"/>
        <xdr:cNvSpPr/>
      </xdr:nvSpPr>
      <xdr:spPr>
        <a:xfrm>
          <a:off x="10426700" y="110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75447</xdr:rowOff>
    </xdr:from>
    <xdr:to>
      <xdr:col>50</xdr:col>
      <xdr:colOff>165100</xdr:colOff>
      <xdr:row>65</xdr:row>
      <xdr:rowOff>5597</xdr:rowOff>
    </xdr:to>
    <xdr:sp macro="" textlink="">
      <xdr:nvSpPr>
        <xdr:cNvPr id="222" name="楕円 221"/>
        <xdr:cNvSpPr/>
      </xdr:nvSpPr>
      <xdr:spPr>
        <a:xfrm>
          <a:off x="9588500" y="110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126231</xdr:rowOff>
    </xdr:from>
    <xdr:to>
      <xdr:col>55</xdr:col>
      <xdr:colOff>0</xdr:colOff>
      <xdr:row>64</xdr:row>
      <xdr:rowOff>126247</xdr:rowOff>
    </xdr:to>
    <xdr:cxnSp macro="">
      <xdr:nvCxnSpPr>
        <xdr:cNvPr id="223" name="直線コネクタ 222"/>
        <xdr:cNvCxnSpPr/>
      </xdr:nvCxnSpPr>
      <xdr:spPr>
        <a:xfrm flipV="1">
          <a:off x="9639300" y="11099031"/>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75717</xdr:rowOff>
    </xdr:from>
    <xdr:to>
      <xdr:col>46</xdr:col>
      <xdr:colOff>38100</xdr:colOff>
      <xdr:row>65</xdr:row>
      <xdr:rowOff>5867</xdr:rowOff>
    </xdr:to>
    <xdr:sp macro="" textlink="">
      <xdr:nvSpPr>
        <xdr:cNvPr id="224" name="楕円 223"/>
        <xdr:cNvSpPr/>
      </xdr:nvSpPr>
      <xdr:spPr>
        <a:xfrm>
          <a:off x="8699500" y="11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126247</xdr:rowOff>
    </xdr:from>
    <xdr:to>
      <xdr:col>50</xdr:col>
      <xdr:colOff>114300</xdr:colOff>
      <xdr:row>64</xdr:row>
      <xdr:rowOff>126517</xdr:rowOff>
    </xdr:to>
    <xdr:cxnSp macro="">
      <xdr:nvCxnSpPr>
        <xdr:cNvPr id="225" name="直線コネクタ 224"/>
        <xdr:cNvCxnSpPr/>
      </xdr:nvCxnSpPr>
      <xdr:spPr>
        <a:xfrm flipV="1">
          <a:off x="8750300" y="11099047"/>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168174</xdr:rowOff>
    </xdr:from>
    <xdr:ext cx="534377" cy="259045"/>
    <xdr:sp macro="" textlink="">
      <xdr:nvSpPr>
        <xdr:cNvPr id="229" name="n_1mainValue【橋りょう・トンネル】&#10;一人当たり有形固定資産（償却資産）額"/>
        <xdr:cNvSpPr txBox="1"/>
      </xdr:nvSpPr>
      <xdr:spPr>
        <a:xfrm>
          <a:off x="9359411" y="111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168444</xdr:rowOff>
    </xdr:from>
    <xdr:ext cx="534377" cy="259045"/>
    <xdr:sp macro="" textlink="">
      <xdr:nvSpPr>
        <xdr:cNvPr id="230" name="n_2mainValue【橋りょう・トンネル】&#10;一人当たり有形固定資産（償却資産）額"/>
        <xdr:cNvSpPr txBox="1"/>
      </xdr:nvSpPr>
      <xdr:spPr>
        <a:xfrm>
          <a:off x="8483111" y="111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54248</xdr:rowOff>
    </xdr:from>
    <xdr:to>
      <xdr:col>24</xdr:col>
      <xdr:colOff>114300</xdr:colOff>
      <xdr:row>84</xdr:row>
      <xdr:rowOff>155848</xdr:rowOff>
    </xdr:to>
    <xdr:sp macro="" textlink="">
      <xdr:nvSpPr>
        <xdr:cNvPr id="271" name="楕円 270"/>
        <xdr:cNvSpPr/>
      </xdr:nvSpPr>
      <xdr:spPr>
        <a:xfrm>
          <a:off x="45847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32675</xdr:rowOff>
    </xdr:from>
    <xdr:ext cx="405111" cy="259045"/>
    <xdr:sp macro="" textlink="">
      <xdr:nvSpPr>
        <xdr:cNvPr id="272" name="【公営住宅】&#10;有形固定資産減価償却率該当値テキスト"/>
        <xdr:cNvSpPr txBox="1"/>
      </xdr:nvSpPr>
      <xdr:spPr>
        <a:xfrm>
          <a:off x="4673600"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73" name="楕円 272"/>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105048</xdr:rowOff>
    </xdr:from>
    <xdr:to>
      <xdr:col>24</xdr:col>
      <xdr:colOff>63500</xdr:colOff>
      <xdr:row>84</xdr:row>
      <xdr:rowOff>140970</xdr:rowOff>
    </xdr:to>
    <xdr:cxnSp macro="">
      <xdr:nvCxnSpPr>
        <xdr:cNvPr id="274" name="直線コネクタ 273"/>
        <xdr:cNvCxnSpPr/>
      </xdr:nvCxnSpPr>
      <xdr:spPr>
        <a:xfrm flipV="1">
          <a:off x="3797300" y="145068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126093</xdr:rowOff>
    </xdr:from>
    <xdr:to>
      <xdr:col>15</xdr:col>
      <xdr:colOff>101600</xdr:colOff>
      <xdr:row>85</xdr:row>
      <xdr:rowOff>56243</xdr:rowOff>
    </xdr:to>
    <xdr:sp macro="" textlink="">
      <xdr:nvSpPr>
        <xdr:cNvPr id="275" name="楕円 274"/>
        <xdr:cNvSpPr/>
      </xdr:nvSpPr>
      <xdr:spPr>
        <a:xfrm>
          <a:off x="2857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85</xdr:row>
      <xdr:rowOff>5443</xdr:rowOff>
    </xdr:to>
    <xdr:cxnSp macro="">
      <xdr:nvCxnSpPr>
        <xdr:cNvPr id="276" name="直線コネクタ 275"/>
        <xdr:cNvCxnSpPr/>
      </xdr:nvCxnSpPr>
      <xdr:spPr>
        <a:xfrm flipV="1">
          <a:off x="2908300" y="145427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80" name="n_1mainValue【公営住宅】&#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47370</xdr:rowOff>
    </xdr:from>
    <xdr:ext cx="405111" cy="259045"/>
    <xdr:sp macro="" textlink="">
      <xdr:nvSpPr>
        <xdr:cNvPr id="281" name="n_2mainValue【公営住宅】&#10;有形固定資産減価償却率"/>
        <xdr:cNvSpPr txBox="1"/>
      </xdr:nvSpPr>
      <xdr:spPr>
        <a:xfrm>
          <a:off x="2705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95886</xdr:rowOff>
    </xdr:from>
    <xdr:to>
      <xdr:col>55</xdr:col>
      <xdr:colOff>50800</xdr:colOff>
      <xdr:row>87</xdr:row>
      <xdr:rowOff>26036</xdr:rowOff>
    </xdr:to>
    <xdr:sp macro="" textlink="">
      <xdr:nvSpPr>
        <xdr:cNvPr id="322" name="楕円 321"/>
        <xdr:cNvSpPr/>
      </xdr:nvSpPr>
      <xdr:spPr>
        <a:xfrm>
          <a:off x="104267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10813</xdr:rowOff>
    </xdr:from>
    <xdr:ext cx="469744" cy="259045"/>
    <xdr:sp macro="" textlink="">
      <xdr:nvSpPr>
        <xdr:cNvPr id="323" name="【公営住宅】&#10;一人当たり面積該当値テキスト"/>
        <xdr:cNvSpPr txBox="1"/>
      </xdr:nvSpPr>
      <xdr:spPr>
        <a:xfrm>
          <a:off x="10515600" y="1475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95886</xdr:rowOff>
    </xdr:from>
    <xdr:to>
      <xdr:col>50</xdr:col>
      <xdr:colOff>165100</xdr:colOff>
      <xdr:row>87</xdr:row>
      <xdr:rowOff>26036</xdr:rowOff>
    </xdr:to>
    <xdr:sp macro="" textlink="">
      <xdr:nvSpPr>
        <xdr:cNvPr id="324" name="楕円 323"/>
        <xdr:cNvSpPr/>
      </xdr:nvSpPr>
      <xdr:spPr>
        <a:xfrm>
          <a:off x="95885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146686</xdr:rowOff>
    </xdr:from>
    <xdr:to>
      <xdr:col>55</xdr:col>
      <xdr:colOff>0</xdr:colOff>
      <xdr:row>86</xdr:row>
      <xdr:rowOff>146686</xdr:rowOff>
    </xdr:to>
    <xdr:cxnSp macro="">
      <xdr:nvCxnSpPr>
        <xdr:cNvPr id="325" name="直線コネクタ 324"/>
        <xdr:cNvCxnSpPr/>
      </xdr:nvCxnSpPr>
      <xdr:spPr>
        <a:xfrm>
          <a:off x="9639300" y="14891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95886</xdr:rowOff>
    </xdr:from>
    <xdr:to>
      <xdr:col>46</xdr:col>
      <xdr:colOff>38100</xdr:colOff>
      <xdr:row>87</xdr:row>
      <xdr:rowOff>26036</xdr:rowOff>
    </xdr:to>
    <xdr:sp macro="" textlink="">
      <xdr:nvSpPr>
        <xdr:cNvPr id="326" name="楕円 325"/>
        <xdr:cNvSpPr/>
      </xdr:nvSpPr>
      <xdr:spPr>
        <a:xfrm>
          <a:off x="86995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146686</xdr:rowOff>
    </xdr:from>
    <xdr:to>
      <xdr:col>50</xdr:col>
      <xdr:colOff>114300</xdr:colOff>
      <xdr:row>86</xdr:row>
      <xdr:rowOff>146686</xdr:rowOff>
    </xdr:to>
    <xdr:cxnSp macro="">
      <xdr:nvCxnSpPr>
        <xdr:cNvPr id="327" name="直線コネクタ 326"/>
        <xdr:cNvCxnSpPr/>
      </xdr:nvCxnSpPr>
      <xdr:spPr>
        <a:xfrm>
          <a:off x="8750300" y="14891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17163</xdr:rowOff>
    </xdr:from>
    <xdr:ext cx="469744" cy="259045"/>
    <xdr:sp macro="" textlink="">
      <xdr:nvSpPr>
        <xdr:cNvPr id="331" name="n_1mainValue【公営住宅】&#10;一人当たり面積"/>
        <xdr:cNvSpPr txBox="1"/>
      </xdr:nvSpPr>
      <xdr:spPr>
        <a:xfrm>
          <a:off x="9391727" y="149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17163</xdr:rowOff>
    </xdr:from>
    <xdr:ext cx="469744" cy="259045"/>
    <xdr:sp macro="" textlink="">
      <xdr:nvSpPr>
        <xdr:cNvPr id="332" name="n_2mainValue【公営住宅】&#10;一人当たり面積"/>
        <xdr:cNvSpPr txBox="1"/>
      </xdr:nvSpPr>
      <xdr:spPr>
        <a:xfrm>
          <a:off x="8515427" y="149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389" name="楕円 388"/>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390" name="【認定こども園・幼稚園・保育所】&#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391" name="楕円 390"/>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79466</xdr:rowOff>
    </xdr:to>
    <xdr:cxnSp macro="">
      <xdr:nvCxnSpPr>
        <xdr:cNvPr id="392" name="直線コネクタ 391"/>
        <xdr:cNvCxnSpPr/>
      </xdr:nvCxnSpPr>
      <xdr:spPr>
        <a:xfrm flipV="1">
          <a:off x="15481300" y="62255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56424</xdr:rowOff>
    </xdr:from>
    <xdr:to>
      <xdr:col>76</xdr:col>
      <xdr:colOff>165100</xdr:colOff>
      <xdr:row>36</xdr:row>
      <xdr:rowOff>158024</xdr:rowOff>
    </xdr:to>
    <xdr:sp macro="" textlink="">
      <xdr:nvSpPr>
        <xdr:cNvPr id="393" name="楕円 392"/>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36</xdr:row>
      <xdr:rowOff>107224</xdr:rowOff>
    </xdr:to>
    <xdr:cxnSp macro="">
      <xdr:nvCxnSpPr>
        <xdr:cNvPr id="394" name="直線コネクタ 393"/>
        <xdr:cNvCxnSpPr/>
      </xdr:nvCxnSpPr>
      <xdr:spPr>
        <a:xfrm flipV="1">
          <a:off x="14592300" y="62516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9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9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398" name="n_1mainValue【認定こども園・幼稚園・保育所】&#10;有形固定資産減価償却率"/>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3101</xdr:rowOff>
    </xdr:from>
    <xdr:ext cx="405111" cy="259045"/>
    <xdr:sp macro="" textlink="">
      <xdr:nvSpPr>
        <xdr:cNvPr id="399" name="n_2mainValue【認定こども園・幼稚園・保育所】&#10;有形固定資産減価償却率"/>
        <xdr:cNvSpPr txBox="1"/>
      </xdr:nvSpPr>
      <xdr:spPr>
        <a:xfrm>
          <a:off x="14389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143510</xdr:rowOff>
    </xdr:from>
    <xdr:to>
      <xdr:col>116</xdr:col>
      <xdr:colOff>114300</xdr:colOff>
      <xdr:row>39</xdr:row>
      <xdr:rowOff>73660</xdr:rowOff>
    </xdr:to>
    <xdr:sp macro="" textlink="">
      <xdr:nvSpPr>
        <xdr:cNvPr id="438" name="楕円 437"/>
        <xdr:cNvSpPr/>
      </xdr:nvSpPr>
      <xdr:spPr>
        <a:xfrm>
          <a:off x="22110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166387</xdr:rowOff>
    </xdr:from>
    <xdr:ext cx="469744" cy="259045"/>
    <xdr:sp macro="" textlink="">
      <xdr:nvSpPr>
        <xdr:cNvPr id="439" name="【認定こども園・幼稚園・保育所】&#10;一人当たり面積該当値テキスト"/>
        <xdr:cNvSpPr txBox="1"/>
      </xdr:nvSpPr>
      <xdr:spPr>
        <a:xfrm>
          <a:off x="22199600"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440" name="楕円 439"/>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22860</xdr:rowOff>
    </xdr:from>
    <xdr:to>
      <xdr:col>116</xdr:col>
      <xdr:colOff>63500</xdr:colOff>
      <xdr:row>39</xdr:row>
      <xdr:rowOff>26670</xdr:rowOff>
    </xdr:to>
    <xdr:cxnSp macro="">
      <xdr:nvCxnSpPr>
        <xdr:cNvPr id="441" name="直線コネクタ 440"/>
        <xdr:cNvCxnSpPr/>
      </xdr:nvCxnSpPr>
      <xdr:spPr>
        <a:xfrm flipV="1">
          <a:off x="21323300" y="6709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442" name="楕円 441"/>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26670</xdr:rowOff>
    </xdr:to>
    <xdr:cxnSp macro="">
      <xdr:nvCxnSpPr>
        <xdr:cNvPr id="443" name="直線コネクタ 442"/>
        <xdr:cNvCxnSpPr/>
      </xdr:nvCxnSpPr>
      <xdr:spPr>
        <a:xfrm>
          <a:off x="20434300" y="671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44"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93997</xdr:rowOff>
    </xdr:from>
    <xdr:ext cx="469744" cy="259045"/>
    <xdr:sp macro="" textlink="">
      <xdr:nvSpPr>
        <xdr:cNvPr id="447" name="n_1mainValue【認定こども園・幼稚園・保育所】&#10;一人当たり面積"/>
        <xdr:cNvSpPr txBox="1"/>
      </xdr:nvSpPr>
      <xdr:spPr>
        <a:xfrm>
          <a:off x="21075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68597</xdr:rowOff>
    </xdr:from>
    <xdr:ext cx="469744" cy="259045"/>
    <xdr:sp macro="" textlink="">
      <xdr:nvSpPr>
        <xdr:cNvPr id="448" name="n_2mainValue【認定こども園・幼稚園・保育所】&#10;一人当たり面積"/>
        <xdr:cNvSpPr txBox="1"/>
      </xdr:nvSpPr>
      <xdr:spPr>
        <a:xfrm>
          <a:off x="201994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488" name="楕円 487"/>
        <xdr:cNvSpPr/>
      </xdr:nvSpPr>
      <xdr:spPr>
        <a:xfrm>
          <a:off x="16268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489" name="【学校施設】&#10;有形固定資産減価償却率該当値テキスト"/>
        <xdr:cNvSpPr txBox="1"/>
      </xdr:nvSpPr>
      <xdr:spPr>
        <a:xfrm>
          <a:off x="16357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490" name="楕円 489"/>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59055</xdr:rowOff>
    </xdr:to>
    <xdr:cxnSp macro="">
      <xdr:nvCxnSpPr>
        <xdr:cNvPr id="491" name="直線コネクタ 490"/>
        <xdr:cNvCxnSpPr/>
      </xdr:nvCxnSpPr>
      <xdr:spPr>
        <a:xfrm flipV="1">
          <a:off x="15481300" y="101707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492" name="楕円 491"/>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93345</xdr:rowOff>
    </xdr:to>
    <xdr:cxnSp macro="">
      <xdr:nvCxnSpPr>
        <xdr:cNvPr id="493" name="直線コネクタ 492"/>
        <xdr:cNvCxnSpPr/>
      </xdr:nvCxnSpPr>
      <xdr:spPr>
        <a:xfrm flipV="1">
          <a:off x="14592300" y="10174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4"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497" name="n_1mainValue【学校施設】&#10;有形固定資産減価償却率"/>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498" name="n_2mainValue【学校施設】&#10;有形固定資産減価償却率"/>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xdr:rowOff>
    </xdr:from>
    <xdr:to>
      <xdr:col>116</xdr:col>
      <xdr:colOff>114300</xdr:colOff>
      <xdr:row>63</xdr:row>
      <xdr:rowOff>102006</xdr:rowOff>
    </xdr:to>
    <xdr:sp macro="" textlink="">
      <xdr:nvSpPr>
        <xdr:cNvPr id="536" name="楕円 535"/>
        <xdr:cNvSpPr/>
      </xdr:nvSpPr>
      <xdr:spPr>
        <a:xfrm>
          <a:off x="22110700" y="108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150283</xdr:rowOff>
    </xdr:from>
    <xdr:ext cx="469744" cy="259045"/>
    <xdr:sp macro="" textlink="">
      <xdr:nvSpPr>
        <xdr:cNvPr id="537" name="【学校施設】&#10;一人当たり面積該当値テキスト"/>
        <xdr:cNvSpPr txBox="1"/>
      </xdr:nvSpPr>
      <xdr:spPr>
        <a:xfrm>
          <a:off x="22199600" y="107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2236</xdr:rowOff>
    </xdr:from>
    <xdr:to>
      <xdr:col>112</xdr:col>
      <xdr:colOff>38100</xdr:colOff>
      <xdr:row>63</xdr:row>
      <xdr:rowOff>103836</xdr:rowOff>
    </xdr:to>
    <xdr:sp macro="" textlink="">
      <xdr:nvSpPr>
        <xdr:cNvPr id="538" name="楕円 537"/>
        <xdr:cNvSpPr/>
      </xdr:nvSpPr>
      <xdr:spPr>
        <a:xfrm>
          <a:off x="21272500" y="10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51206</xdr:rowOff>
    </xdr:from>
    <xdr:to>
      <xdr:col>116</xdr:col>
      <xdr:colOff>63500</xdr:colOff>
      <xdr:row>63</xdr:row>
      <xdr:rowOff>53036</xdr:rowOff>
    </xdr:to>
    <xdr:cxnSp macro="">
      <xdr:nvCxnSpPr>
        <xdr:cNvPr id="539" name="直線コネクタ 538"/>
        <xdr:cNvCxnSpPr/>
      </xdr:nvCxnSpPr>
      <xdr:spPr>
        <a:xfrm flipV="1">
          <a:off x="21323300" y="10852556"/>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3607</xdr:rowOff>
    </xdr:from>
    <xdr:to>
      <xdr:col>107</xdr:col>
      <xdr:colOff>101600</xdr:colOff>
      <xdr:row>63</xdr:row>
      <xdr:rowOff>105207</xdr:rowOff>
    </xdr:to>
    <xdr:sp macro="" textlink="">
      <xdr:nvSpPr>
        <xdr:cNvPr id="540" name="楕円 539"/>
        <xdr:cNvSpPr/>
      </xdr:nvSpPr>
      <xdr:spPr>
        <a:xfrm>
          <a:off x="203835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53036</xdr:rowOff>
    </xdr:from>
    <xdr:to>
      <xdr:col>111</xdr:col>
      <xdr:colOff>177800</xdr:colOff>
      <xdr:row>63</xdr:row>
      <xdr:rowOff>54407</xdr:rowOff>
    </xdr:to>
    <xdr:cxnSp macro="">
      <xdr:nvCxnSpPr>
        <xdr:cNvPr id="541" name="直線コネクタ 540"/>
        <xdr:cNvCxnSpPr/>
      </xdr:nvCxnSpPr>
      <xdr:spPr>
        <a:xfrm flipV="1">
          <a:off x="20434300" y="1085438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2"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3"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94963</xdr:rowOff>
    </xdr:from>
    <xdr:ext cx="469744" cy="259045"/>
    <xdr:sp macro="" textlink="">
      <xdr:nvSpPr>
        <xdr:cNvPr id="545" name="n_1mainValue【学校施設】&#10;一人当たり面積"/>
        <xdr:cNvSpPr txBox="1"/>
      </xdr:nvSpPr>
      <xdr:spPr>
        <a:xfrm>
          <a:off x="21075727" y="108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96334</xdr:rowOff>
    </xdr:from>
    <xdr:ext cx="469744" cy="259045"/>
    <xdr:sp macro="" textlink="">
      <xdr:nvSpPr>
        <xdr:cNvPr id="546" name="n_2mainValue【学校施設】&#10;一人当たり面積"/>
        <xdr:cNvSpPr txBox="1"/>
      </xdr:nvSpPr>
      <xdr:spPr>
        <a:xfrm>
          <a:off x="20199427" y="10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8" name="直線コネクタ 58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0" name="直線コネクタ 58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2" name="直線コネクタ 5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9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94" name="フローチャート: 判断 59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5" name="フローチャート: 判断 59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96" name="フローチャート: 判断 59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97" name="フローチャート: 判断 59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23768</xdr:rowOff>
    </xdr:from>
    <xdr:to>
      <xdr:col>85</xdr:col>
      <xdr:colOff>177800</xdr:colOff>
      <xdr:row>101</xdr:row>
      <xdr:rowOff>125368</xdr:rowOff>
    </xdr:to>
    <xdr:sp macro="" textlink="">
      <xdr:nvSpPr>
        <xdr:cNvPr id="603" name="楕円 602"/>
        <xdr:cNvSpPr/>
      </xdr:nvSpPr>
      <xdr:spPr>
        <a:xfrm>
          <a:off x="16268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46645</xdr:rowOff>
    </xdr:from>
    <xdr:ext cx="405111" cy="259045"/>
    <xdr:sp macro="" textlink="">
      <xdr:nvSpPr>
        <xdr:cNvPr id="604" name="【公民館】&#10;有形固定資産減価償却率該当値テキスト"/>
        <xdr:cNvSpPr txBox="1"/>
      </xdr:nvSpPr>
      <xdr:spPr>
        <a:xfrm>
          <a:off x="16357600" y="1719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61323</xdr:rowOff>
    </xdr:from>
    <xdr:to>
      <xdr:col>81</xdr:col>
      <xdr:colOff>101600</xdr:colOff>
      <xdr:row>101</xdr:row>
      <xdr:rowOff>162923</xdr:rowOff>
    </xdr:to>
    <xdr:sp macro="" textlink="">
      <xdr:nvSpPr>
        <xdr:cNvPr id="605" name="楕円 604"/>
        <xdr:cNvSpPr/>
      </xdr:nvSpPr>
      <xdr:spPr>
        <a:xfrm>
          <a:off x="15430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74568</xdr:rowOff>
    </xdr:from>
    <xdr:to>
      <xdr:col>85</xdr:col>
      <xdr:colOff>127000</xdr:colOff>
      <xdr:row>101</xdr:row>
      <xdr:rowOff>112123</xdr:rowOff>
    </xdr:to>
    <xdr:cxnSp macro="">
      <xdr:nvCxnSpPr>
        <xdr:cNvPr id="606" name="直線コネクタ 605"/>
        <xdr:cNvCxnSpPr/>
      </xdr:nvCxnSpPr>
      <xdr:spPr>
        <a:xfrm flipV="1">
          <a:off x="15481300" y="173910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69487</xdr:rowOff>
    </xdr:from>
    <xdr:to>
      <xdr:col>76</xdr:col>
      <xdr:colOff>165100</xdr:colOff>
      <xdr:row>101</xdr:row>
      <xdr:rowOff>171087</xdr:rowOff>
    </xdr:to>
    <xdr:sp macro="" textlink="">
      <xdr:nvSpPr>
        <xdr:cNvPr id="607" name="楕円 606"/>
        <xdr:cNvSpPr/>
      </xdr:nvSpPr>
      <xdr:spPr>
        <a:xfrm>
          <a:off x="14541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112123</xdr:rowOff>
    </xdr:from>
    <xdr:to>
      <xdr:col>81</xdr:col>
      <xdr:colOff>50800</xdr:colOff>
      <xdr:row>101</xdr:row>
      <xdr:rowOff>120287</xdr:rowOff>
    </xdr:to>
    <xdr:cxnSp macro="">
      <xdr:nvCxnSpPr>
        <xdr:cNvPr id="608" name="直線コネクタ 607"/>
        <xdr:cNvCxnSpPr/>
      </xdr:nvCxnSpPr>
      <xdr:spPr>
        <a:xfrm flipV="1">
          <a:off x="14592300" y="174285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0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1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11"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8000</xdr:rowOff>
    </xdr:from>
    <xdr:ext cx="405111" cy="259045"/>
    <xdr:sp macro="" textlink="">
      <xdr:nvSpPr>
        <xdr:cNvPr id="612" name="n_1mainValue【公民館】&#10;有形固定資産減価償却率"/>
        <xdr:cNvSpPr txBox="1"/>
      </xdr:nvSpPr>
      <xdr:spPr>
        <a:xfrm>
          <a:off x="15266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16164</xdr:rowOff>
    </xdr:from>
    <xdr:ext cx="405111" cy="259045"/>
    <xdr:sp macro="" textlink="">
      <xdr:nvSpPr>
        <xdr:cNvPr id="613" name="n_2mainValue【公民館】&#10;有形固定資産減価償却率"/>
        <xdr:cNvSpPr txBox="1"/>
      </xdr:nvSpPr>
      <xdr:spPr>
        <a:xfrm>
          <a:off x="14389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39" name="直線コネクタ 638"/>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4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41" name="直線コネクタ 64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42"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43" name="直線コネクタ 64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44"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5" name="フローチャート: 判断 644"/>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46" name="フローチャート: 判断 645"/>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47" name="フローチャート: 判断 64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48" name="フローチャート: 判断 647"/>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654" name="楕円 653"/>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165479</xdr:rowOff>
    </xdr:from>
    <xdr:ext cx="469744" cy="259045"/>
    <xdr:sp macro="" textlink="">
      <xdr:nvSpPr>
        <xdr:cNvPr id="655" name="【公民館】&#10;一人当たり面積該当値テキスト"/>
        <xdr:cNvSpPr txBox="1"/>
      </xdr:nvSpPr>
      <xdr:spPr>
        <a:xfrm>
          <a:off x="22199600"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656" name="楕円 655"/>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657" name="直線コネクタ 656"/>
        <xdr:cNvCxnSpPr/>
      </xdr:nvCxnSpPr>
      <xdr:spPr>
        <a:xfrm>
          <a:off x="21323300" y="1858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658" name="楕円 657"/>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108</xdr:row>
      <xdr:rowOff>66402</xdr:rowOff>
    </xdr:to>
    <xdr:cxnSp macro="">
      <xdr:nvCxnSpPr>
        <xdr:cNvPr id="659" name="直線コネクタ 658"/>
        <xdr:cNvCxnSpPr/>
      </xdr:nvCxnSpPr>
      <xdr:spPr>
        <a:xfrm>
          <a:off x="20434300" y="184882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60"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61"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62"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663"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664" name="n_2mainValue【公民館】&#10;一人当たり面積"/>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・公営住宅：町営住宅の築年数が比較的浅い（残存年数３０年以上）ことから、有形固定資産減価償却率が類似団体内平均値を大きく下回っている。</a:t>
          </a: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・公民館：施設の老朽化が進んでいるため、有形固定資産減価償却率が類似団体内平均値を上回っている。</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令和２年３月に策定した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社会教育施設等個別施設計画に基づく老朽化対策及びユニバーサルデザインの取組整備など</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を今後行う予定である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2" name="楕円 71"/>
        <xdr:cNvSpPr/>
      </xdr:nvSpPr>
      <xdr:spPr>
        <a:xfrm>
          <a:off x="4584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23784</xdr:rowOff>
    </xdr:from>
    <xdr:ext cx="405111" cy="259045"/>
    <xdr:sp macro="" textlink="">
      <xdr:nvSpPr>
        <xdr:cNvPr id="73" name="【図書館】&#10;有形固定資産減価償却率該当値テキスト"/>
        <xdr:cNvSpPr txBox="1"/>
      </xdr:nvSpPr>
      <xdr:spPr>
        <a:xfrm>
          <a:off x="4673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4" name="楕円 73"/>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51707</xdr:rowOff>
    </xdr:from>
    <xdr:to>
      <xdr:col>24</xdr:col>
      <xdr:colOff>63500</xdr:colOff>
      <xdr:row>37</xdr:row>
      <xdr:rowOff>87630</xdr:rowOff>
    </xdr:to>
    <xdr:cxnSp macro="">
      <xdr:nvCxnSpPr>
        <xdr:cNvPr id="75" name="直線コネクタ 74"/>
        <xdr:cNvCxnSpPr/>
      </xdr:nvCxnSpPr>
      <xdr:spPr>
        <a:xfrm flipV="1">
          <a:off x="3797300" y="63953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6" name="楕円 75"/>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123553</xdr:rowOff>
    </xdr:to>
    <xdr:cxnSp macro="">
      <xdr:nvCxnSpPr>
        <xdr:cNvPr id="77" name="直線コネクタ 76"/>
        <xdr:cNvCxnSpPr/>
      </xdr:nvCxnSpPr>
      <xdr:spPr>
        <a:xfrm flipV="1">
          <a:off x="2908300" y="64312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1" name="n_1main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2" name="n_2main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145415</xdr:rowOff>
    </xdr:from>
    <xdr:to>
      <xdr:col>55</xdr:col>
      <xdr:colOff>50800</xdr:colOff>
      <xdr:row>38</xdr:row>
      <xdr:rowOff>75565</xdr:rowOff>
    </xdr:to>
    <xdr:sp macro="" textlink="">
      <xdr:nvSpPr>
        <xdr:cNvPr id="117" name="楕円 116"/>
        <xdr:cNvSpPr/>
      </xdr:nvSpPr>
      <xdr:spPr>
        <a:xfrm>
          <a:off x="10426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168292</xdr:rowOff>
    </xdr:from>
    <xdr:ext cx="469744" cy="259045"/>
    <xdr:sp macro="" textlink="">
      <xdr:nvSpPr>
        <xdr:cNvPr id="118" name="【図書館】&#10;一人当たり面積該当値テキスト"/>
        <xdr:cNvSpPr txBox="1"/>
      </xdr:nvSpPr>
      <xdr:spPr>
        <a:xfrm>
          <a:off x="10515600"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145415</xdr:rowOff>
    </xdr:from>
    <xdr:to>
      <xdr:col>50</xdr:col>
      <xdr:colOff>165100</xdr:colOff>
      <xdr:row>38</xdr:row>
      <xdr:rowOff>75565</xdr:rowOff>
    </xdr:to>
    <xdr:sp macro="" textlink="">
      <xdr:nvSpPr>
        <xdr:cNvPr id="119" name="楕円 118"/>
        <xdr:cNvSpPr/>
      </xdr:nvSpPr>
      <xdr:spPr>
        <a:xfrm>
          <a:off x="958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24765</xdr:rowOff>
    </xdr:from>
    <xdr:to>
      <xdr:col>55</xdr:col>
      <xdr:colOff>0</xdr:colOff>
      <xdr:row>38</xdr:row>
      <xdr:rowOff>24765</xdr:rowOff>
    </xdr:to>
    <xdr:cxnSp macro="">
      <xdr:nvCxnSpPr>
        <xdr:cNvPr id="120" name="直線コネクタ 119"/>
        <xdr:cNvCxnSpPr/>
      </xdr:nvCxnSpPr>
      <xdr:spPr>
        <a:xfrm>
          <a:off x="9639300" y="6539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145415</xdr:rowOff>
    </xdr:from>
    <xdr:to>
      <xdr:col>46</xdr:col>
      <xdr:colOff>38100</xdr:colOff>
      <xdr:row>38</xdr:row>
      <xdr:rowOff>75565</xdr:rowOff>
    </xdr:to>
    <xdr:sp macro="" textlink="">
      <xdr:nvSpPr>
        <xdr:cNvPr id="121" name="楕円 120"/>
        <xdr:cNvSpPr/>
      </xdr:nvSpPr>
      <xdr:spPr>
        <a:xfrm>
          <a:off x="869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24765</xdr:rowOff>
    </xdr:from>
    <xdr:to>
      <xdr:col>50</xdr:col>
      <xdr:colOff>114300</xdr:colOff>
      <xdr:row>38</xdr:row>
      <xdr:rowOff>24765</xdr:rowOff>
    </xdr:to>
    <xdr:cxnSp macro="">
      <xdr:nvCxnSpPr>
        <xdr:cNvPr id="122" name="直線コネクタ 121"/>
        <xdr:cNvCxnSpPr/>
      </xdr:nvCxnSpPr>
      <xdr:spPr>
        <a:xfrm>
          <a:off x="8750300" y="653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92092</xdr:rowOff>
    </xdr:from>
    <xdr:ext cx="469744" cy="259045"/>
    <xdr:sp macro="" textlink="">
      <xdr:nvSpPr>
        <xdr:cNvPr id="126" name="n_1mainValue【図書館】&#10;一人当たり面積"/>
        <xdr:cNvSpPr txBox="1"/>
      </xdr:nvSpPr>
      <xdr:spPr>
        <a:xfrm>
          <a:off x="93917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92092</xdr:rowOff>
    </xdr:from>
    <xdr:ext cx="469744" cy="259045"/>
    <xdr:sp macro="" textlink="">
      <xdr:nvSpPr>
        <xdr:cNvPr id="127" name="n_2mainValue【図書館】&#10;一人当たり面積"/>
        <xdr:cNvSpPr txBox="1"/>
      </xdr:nvSpPr>
      <xdr:spPr>
        <a:xfrm>
          <a:off x="8515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57"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67" name="楕円 166"/>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68" name="【体育館・プール】&#10;有形固定資産減価償却率該当値テキスト"/>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69" name="楕円 168"/>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60960</xdr:rowOff>
    </xdr:to>
    <xdr:cxnSp macro="">
      <xdr:nvCxnSpPr>
        <xdr:cNvPr id="170" name="直線コネクタ 169"/>
        <xdr:cNvCxnSpPr/>
      </xdr:nvCxnSpPr>
      <xdr:spPr>
        <a:xfrm flipV="1">
          <a:off x="3797300" y="104755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71" name="楕円 170"/>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60960</xdr:rowOff>
    </xdr:from>
    <xdr:to>
      <xdr:col>19</xdr:col>
      <xdr:colOff>177800</xdr:colOff>
      <xdr:row>61</xdr:row>
      <xdr:rowOff>100965</xdr:rowOff>
    </xdr:to>
    <xdr:cxnSp macro="">
      <xdr:nvCxnSpPr>
        <xdr:cNvPr id="172" name="直線コネクタ 171"/>
        <xdr:cNvCxnSpPr/>
      </xdr:nvCxnSpPr>
      <xdr:spPr>
        <a:xfrm flipV="1">
          <a:off x="2908300" y="10519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3"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4"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176" name="n_1mainValue【体育館・プール】&#10;有形固定資産減価償却率"/>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142892</xdr:rowOff>
    </xdr:from>
    <xdr:ext cx="405111" cy="259045"/>
    <xdr:sp macro="" textlink="">
      <xdr:nvSpPr>
        <xdr:cNvPr id="177" name="n_2mainValue【体育館・プール】&#10;有形固定資産減価償却率"/>
        <xdr:cNvSpPr txBox="1"/>
      </xdr:nvSpPr>
      <xdr:spPr>
        <a:xfrm>
          <a:off x="2705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141605</xdr:rowOff>
    </xdr:from>
    <xdr:to>
      <xdr:col>55</xdr:col>
      <xdr:colOff>50800</xdr:colOff>
      <xdr:row>62</xdr:row>
      <xdr:rowOff>71755</xdr:rowOff>
    </xdr:to>
    <xdr:sp macro="" textlink="">
      <xdr:nvSpPr>
        <xdr:cNvPr id="216" name="楕円 215"/>
        <xdr:cNvSpPr/>
      </xdr:nvSpPr>
      <xdr:spPr>
        <a:xfrm>
          <a:off x="10426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164482</xdr:rowOff>
    </xdr:from>
    <xdr:ext cx="469744" cy="259045"/>
    <xdr:sp macro="" textlink="">
      <xdr:nvSpPr>
        <xdr:cNvPr id="217" name="【体育館・プール】&#10;一人当たり面積該当値テキスト"/>
        <xdr:cNvSpPr txBox="1"/>
      </xdr:nvSpPr>
      <xdr:spPr>
        <a:xfrm>
          <a:off x="10515600"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141605</xdr:rowOff>
    </xdr:from>
    <xdr:to>
      <xdr:col>50</xdr:col>
      <xdr:colOff>165100</xdr:colOff>
      <xdr:row>62</xdr:row>
      <xdr:rowOff>71755</xdr:rowOff>
    </xdr:to>
    <xdr:sp macro="" textlink="">
      <xdr:nvSpPr>
        <xdr:cNvPr id="218" name="楕円 217"/>
        <xdr:cNvSpPr/>
      </xdr:nvSpPr>
      <xdr:spPr>
        <a:xfrm>
          <a:off x="958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20955</xdr:rowOff>
    </xdr:from>
    <xdr:to>
      <xdr:col>55</xdr:col>
      <xdr:colOff>0</xdr:colOff>
      <xdr:row>62</xdr:row>
      <xdr:rowOff>20955</xdr:rowOff>
    </xdr:to>
    <xdr:cxnSp macro="">
      <xdr:nvCxnSpPr>
        <xdr:cNvPr id="219" name="直線コネクタ 218"/>
        <xdr:cNvCxnSpPr/>
      </xdr:nvCxnSpPr>
      <xdr:spPr>
        <a:xfrm>
          <a:off x="9639300" y="10650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20" name="楕円 219"/>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20955</xdr:rowOff>
    </xdr:from>
    <xdr:to>
      <xdr:col>50</xdr:col>
      <xdr:colOff>114300</xdr:colOff>
      <xdr:row>62</xdr:row>
      <xdr:rowOff>22860</xdr:rowOff>
    </xdr:to>
    <xdr:cxnSp macro="">
      <xdr:nvCxnSpPr>
        <xdr:cNvPr id="221" name="直線コネクタ 220"/>
        <xdr:cNvCxnSpPr/>
      </xdr:nvCxnSpPr>
      <xdr:spPr>
        <a:xfrm flipV="1">
          <a:off x="8750300" y="10650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2"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3"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88282</xdr:rowOff>
    </xdr:from>
    <xdr:ext cx="469744" cy="259045"/>
    <xdr:sp macro="" textlink="">
      <xdr:nvSpPr>
        <xdr:cNvPr id="225" name="n_1mainValue【体育館・プール】&#10;一人当たり面積"/>
        <xdr:cNvSpPr txBox="1"/>
      </xdr:nvSpPr>
      <xdr:spPr>
        <a:xfrm>
          <a:off x="93917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90187</xdr:rowOff>
    </xdr:from>
    <xdr:ext cx="469744" cy="259045"/>
    <xdr:sp macro="" textlink="">
      <xdr:nvSpPr>
        <xdr:cNvPr id="226" name="n_2mainValue【体育館・プール】&#10;一人当たり面積"/>
        <xdr:cNvSpPr txBox="1"/>
      </xdr:nvSpPr>
      <xdr:spPr>
        <a:xfrm>
          <a:off x="8515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6"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266" name="楕円 265"/>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78757</xdr:rowOff>
    </xdr:from>
    <xdr:ext cx="405111" cy="259045"/>
    <xdr:sp macro="" textlink="">
      <xdr:nvSpPr>
        <xdr:cNvPr id="267" name="【福祉施設】&#10;有形固定資産減価償却率該当値テキスト"/>
        <xdr:cNvSpPr txBox="1"/>
      </xdr:nvSpPr>
      <xdr:spPr>
        <a:xfrm>
          <a:off x="4673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268" name="楕円 267"/>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106680</xdr:rowOff>
    </xdr:from>
    <xdr:to>
      <xdr:col>24</xdr:col>
      <xdr:colOff>63500</xdr:colOff>
      <xdr:row>79</xdr:row>
      <xdr:rowOff>133350</xdr:rowOff>
    </xdr:to>
    <xdr:cxnSp macro="">
      <xdr:nvCxnSpPr>
        <xdr:cNvPr id="269" name="直線コネクタ 268"/>
        <xdr:cNvCxnSpPr/>
      </xdr:nvCxnSpPr>
      <xdr:spPr>
        <a:xfrm flipV="1">
          <a:off x="3797300" y="13651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270" name="楕円 269"/>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133350</xdr:rowOff>
    </xdr:from>
    <xdr:to>
      <xdr:col>19</xdr:col>
      <xdr:colOff>177800</xdr:colOff>
      <xdr:row>79</xdr:row>
      <xdr:rowOff>165736</xdr:rowOff>
    </xdr:to>
    <xdr:cxnSp macro="">
      <xdr:nvCxnSpPr>
        <xdr:cNvPr id="271" name="直線コネクタ 270"/>
        <xdr:cNvCxnSpPr/>
      </xdr:nvCxnSpPr>
      <xdr:spPr>
        <a:xfrm flipV="1">
          <a:off x="2908300" y="13677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72"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3"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275" name="n_1mainValue【福祉施設】&#10;有形固定資産減価償却率"/>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276" name="n_2mainValue【福祉施設】&#10;有形固定資産減価償却率"/>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07"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111398</xdr:rowOff>
    </xdr:from>
    <xdr:to>
      <xdr:col>55</xdr:col>
      <xdr:colOff>50800</xdr:colOff>
      <xdr:row>85</xdr:row>
      <xdr:rowOff>41548</xdr:rowOff>
    </xdr:to>
    <xdr:sp macro="" textlink="">
      <xdr:nvSpPr>
        <xdr:cNvPr id="317" name="楕円 316"/>
        <xdr:cNvSpPr/>
      </xdr:nvSpPr>
      <xdr:spPr>
        <a:xfrm>
          <a:off x="10426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134275</xdr:rowOff>
    </xdr:from>
    <xdr:ext cx="469744" cy="259045"/>
    <xdr:sp macro="" textlink="">
      <xdr:nvSpPr>
        <xdr:cNvPr id="318" name="【福祉施設】&#10;一人当たり面積該当値テキスト"/>
        <xdr:cNvSpPr txBox="1"/>
      </xdr:nvSpPr>
      <xdr:spPr>
        <a:xfrm>
          <a:off x="10515600" y="1436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111398</xdr:rowOff>
    </xdr:from>
    <xdr:to>
      <xdr:col>50</xdr:col>
      <xdr:colOff>165100</xdr:colOff>
      <xdr:row>85</xdr:row>
      <xdr:rowOff>41548</xdr:rowOff>
    </xdr:to>
    <xdr:sp macro="" textlink="">
      <xdr:nvSpPr>
        <xdr:cNvPr id="319" name="楕円 318"/>
        <xdr:cNvSpPr/>
      </xdr:nvSpPr>
      <xdr:spPr>
        <a:xfrm>
          <a:off x="9588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162198</xdr:rowOff>
    </xdr:from>
    <xdr:to>
      <xdr:col>55</xdr:col>
      <xdr:colOff>0</xdr:colOff>
      <xdr:row>84</xdr:row>
      <xdr:rowOff>162198</xdr:rowOff>
    </xdr:to>
    <xdr:cxnSp macro="">
      <xdr:nvCxnSpPr>
        <xdr:cNvPr id="320" name="直線コネクタ 319"/>
        <xdr:cNvCxnSpPr/>
      </xdr:nvCxnSpPr>
      <xdr:spPr>
        <a:xfrm>
          <a:off x="9639300" y="1456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114663</xdr:rowOff>
    </xdr:from>
    <xdr:to>
      <xdr:col>46</xdr:col>
      <xdr:colOff>38100</xdr:colOff>
      <xdr:row>85</xdr:row>
      <xdr:rowOff>44813</xdr:rowOff>
    </xdr:to>
    <xdr:sp macro="" textlink="">
      <xdr:nvSpPr>
        <xdr:cNvPr id="321" name="楕円 320"/>
        <xdr:cNvSpPr/>
      </xdr:nvSpPr>
      <xdr:spPr>
        <a:xfrm>
          <a:off x="8699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162198</xdr:rowOff>
    </xdr:from>
    <xdr:to>
      <xdr:col>50</xdr:col>
      <xdr:colOff>114300</xdr:colOff>
      <xdr:row>84</xdr:row>
      <xdr:rowOff>165463</xdr:rowOff>
    </xdr:to>
    <xdr:cxnSp macro="">
      <xdr:nvCxnSpPr>
        <xdr:cNvPr id="322" name="直線コネクタ 321"/>
        <xdr:cNvCxnSpPr/>
      </xdr:nvCxnSpPr>
      <xdr:spPr>
        <a:xfrm flipV="1">
          <a:off x="8750300" y="1456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23"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24"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58075</xdr:rowOff>
    </xdr:from>
    <xdr:ext cx="469744" cy="259045"/>
    <xdr:sp macro="" textlink="">
      <xdr:nvSpPr>
        <xdr:cNvPr id="326" name="n_1mainValue【福祉施設】&#10;一人当たり面積"/>
        <xdr:cNvSpPr txBox="1"/>
      </xdr:nvSpPr>
      <xdr:spPr>
        <a:xfrm>
          <a:off x="93917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61340</xdr:rowOff>
    </xdr:from>
    <xdr:ext cx="469744" cy="259045"/>
    <xdr:sp macro="" textlink="">
      <xdr:nvSpPr>
        <xdr:cNvPr id="327" name="n_2mainValue【福祉施設】&#10;一人当たり面積"/>
        <xdr:cNvSpPr txBox="1"/>
      </xdr:nvSpPr>
      <xdr:spPr>
        <a:xfrm>
          <a:off x="8515427" y="1429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1" name="フローチャート: 判断 360"/>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2" name="フローチャート: 判断 361"/>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144599</xdr:rowOff>
    </xdr:from>
    <xdr:to>
      <xdr:col>24</xdr:col>
      <xdr:colOff>114300</xdr:colOff>
      <xdr:row>102</xdr:row>
      <xdr:rowOff>74749</xdr:rowOff>
    </xdr:to>
    <xdr:sp macro="" textlink="">
      <xdr:nvSpPr>
        <xdr:cNvPr id="368" name="楕円 367"/>
        <xdr:cNvSpPr/>
      </xdr:nvSpPr>
      <xdr:spPr>
        <a:xfrm>
          <a:off x="4584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167476</xdr:rowOff>
    </xdr:from>
    <xdr:ext cx="405111" cy="259045"/>
    <xdr:sp macro="" textlink="">
      <xdr:nvSpPr>
        <xdr:cNvPr id="369" name="【市民会館】&#10;有形固定資産減価償却率該当値テキスト"/>
        <xdr:cNvSpPr txBox="1"/>
      </xdr:nvSpPr>
      <xdr:spPr>
        <a:xfrm>
          <a:off x="4673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85816</xdr:rowOff>
    </xdr:from>
    <xdr:to>
      <xdr:col>20</xdr:col>
      <xdr:colOff>38100</xdr:colOff>
      <xdr:row>102</xdr:row>
      <xdr:rowOff>15966</xdr:rowOff>
    </xdr:to>
    <xdr:sp macro="" textlink="">
      <xdr:nvSpPr>
        <xdr:cNvPr id="370" name="楕円 369"/>
        <xdr:cNvSpPr/>
      </xdr:nvSpPr>
      <xdr:spPr>
        <a:xfrm>
          <a:off x="3746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136616</xdr:rowOff>
    </xdr:from>
    <xdr:to>
      <xdr:col>24</xdr:col>
      <xdr:colOff>63500</xdr:colOff>
      <xdr:row>102</xdr:row>
      <xdr:rowOff>23949</xdr:rowOff>
    </xdr:to>
    <xdr:cxnSp macro="">
      <xdr:nvCxnSpPr>
        <xdr:cNvPr id="371" name="直線コネクタ 370"/>
        <xdr:cNvCxnSpPr/>
      </xdr:nvCxnSpPr>
      <xdr:spPr>
        <a:xfrm>
          <a:off x="3797300" y="174530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72"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73"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4"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32493</xdr:rowOff>
    </xdr:from>
    <xdr:ext cx="405111" cy="259045"/>
    <xdr:sp macro="" textlink="">
      <xdr:nvSpPr>
        <xdr:cNvPr id="375" name="n_1mainValue【市民会館】&#10;有形固定資産減価償却率"/>
        <xdr:cNvSpPr txBox="1"/>
      </xdr:nvSpPr>
      <xdr:spPr>
        <a:xfrm>
          <a:off x="3582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6" name="直線コネクタ 38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7" name="テキスト ボックス 38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8" name="直線コネクタ 38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9" name="テキスト ボックス 38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0" name="直線コネクタ 38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1" name="テキスト ボックス 39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2" name="直線コネクタ 39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3" name="テキスト ボックス 39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97" name="直線コネクタ 396"/>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98"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99" name="直線コネクタ 398"/>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0"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1" name="直線コネクタ 400"/>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02"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3" name="フローチャート: 判断 402"/>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4" name="フローチャート: 判断 403"/>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05" name="フローチャート: 判断 404"/>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06" name="フローチャート: 判断 405"/>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153415</xdr:rowOff>
    </xdr:from>
    <xdr:to>
      <xdr:col>55</xdr:col>
      <xdr:colOff>50800</xdr:colOff>
      <xdr:row>108</xdr:row>
      <xdr:rowOff>83565</xdr:rowOff>
    </xdr:to>
    <xdr:sp macro="" textlink="">
      <xdr:nvSpPr>
        <xdr:cNvPr id="412" name="楕円 411"/>
        <xdr:cNvSpPr/>
      </xdr:nvSpPr>
      <xdr:spPr>
        <a:xfrm>
          <a:off x="10426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68342</xdr:rowOff>
    </xdr:from>
    <xdr:ext cx="469744" cy="259045"/>
    <xdr:sp macro="" textlink="">
      <xdr:nvSpPr>
        <xdr:cNvPr id="413" name="【市民会館】&#10;一人当たり面積該当値テキスト"/>
        <xdr:cNvSpPr txBox="1"/>
      </xdr:nvSpPr>
      <xdr:spPr>
        <a:xfrm>
          <a:off x="10515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14" name="楕円 413"/>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32765</xdr:rowOff>
    </xdr:from>
    <xdr:to>
      <xdr:col>55</xdr:col>
      <xdr:colOff>0</xdr:colOff>
      <xdr:row>108</xdr:row>
      <xdr:rowOff>37337</xdr:rowOff>
    </xdr:to>
    <xdr:cxnSp macro="">
      <xdr:nvCxnSpPr>
        <xdr:cNvPr id="415" name="直線コネクタ 414"/>
        <xdr:cNvCxnSpPr/>
      </xdr:nvCxnSpPr>
      <xdr:spPr>
        <a:xfrm flipV="1">
          <a:off x="9639300" y="185493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16"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17"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18"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19" name="n_1mainValue【市民会館】&#10;一人当たり面積"/>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45" name="直線コネクタ 44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4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7" name="直線コネクタ 44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4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49" name="直線コネクタ 44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50"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1" name="フローチャート: 判断 45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2" name="フローチャート: 判断 45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53" name="フローチャート: 判断 45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54" name="フローチャート: 判断 45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60" name="楕円 459"/>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61" name="【一般廃棄物処理施設】&#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462" name="楕円 461"/>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97427</xdr:rowOff>
    </xdr:to>
    <xdr:cxnSp macro="">
      <xdr:nvCxnSpPr>
        <xdr:cNvPr id="463" name="直線コネクタ 462"/>
        <xdr:cNvCxnSpPr/>
      </xdr:nvCxnSpPr>
      <xdr:spPr>
        <a:xfrm flipV="1">
          <a:off x="15481300" y="605409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90714</xdr:rowOff>
    </xdr:from>
    <xdr:to>
      <xdr:col>76</xdr:col>
      <xdr:colOff>165100</xdr:colOff>
      <xdr:row>36</xdr:row>
      <xdr:rowOff>20864</xdr:rowOff>
    </xdr:to>
    <xdr:sp macro="" textlink="">
      <xdr:nvSpPr>
        <xdr:cNvPr id="464" name="楕円 463"/>
        <xdr:cNvSpPr/>
      </xdr:nvSpPr>
      <xdr:spPr>
        <a:xfrm>
          <a:off x="14541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141514</xdr:rowOff>
    </xdr:to>
    <xdr:cxnSp macro="">
      <xdr:nvCxnSpPr>
        <xdr:cNvPr id="465" name="直線コネクタ 464"/>
        <xdr:cNvCxnSpPr/>
      </xdr:nvCxnSpPr>
      <xdr:spPr>
        <a:xfrm flipV="1">
          <a:off x="14592300" y="60981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66"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67"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68"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164754</xdr:rowOff>
    </xdr:from>
    <xdr:ext cx="405111" cy="259045"/>
    <xdr:sp macro="" textlink="">
      <xdr:nvSpPr>
        <xdr:cNvPr id="469" name="n_1mainValue【一般廃棄物処理施設】&#10;有形固定資産減価償却率"/>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37391</xdr:rowOff>
    </xdr:from>
    <xdr:ext cx="405111" cy="259045"/>
    <xdr:sp macro="" textlink="">
      <xdr:nvSpPr>
        <xdr:cNvPr id="470" name="n_2mainValue【一般廃棄物処理施設】&#10;有形固定資産減価償却率"/>
        <xdr:cNvSpPr txBox="1"/>
      </xdr:nvSpPr>
      <xdr:spPr>
        <a:xfrm>
          <a:off x="14389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1" name="直線コネクタ 48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2" name="テキスト ボックス 48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3" name="直線コネクタ 4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4" name="テキスト ボックス 4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85" name="直線コネクタ 48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6" name="テキスト ボックス 48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0" name="直線コネクタ 489"/>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2" name="直線コネクタ 49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3"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94" name="直線コネクタ 493"/>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95"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96" name="フローチャート: 判断 495"/>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97" name="フローチャート: 判断 496"/>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98" name="フローチャート: 判断 497"/>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99" name="フローチャート: 判断 498"/>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83293</xdr:rowOff>
    </xdr:from>
    <xdr:to>
      <xdr:col>116</xdr:col>
      <xdr:colOff>114300</xdr:colOff>
      <xdr:row>40</xdr:row>
      <xdr:rowOff>13443</xdr:rowOff>
    </xdr:to>
    <xdr:sp macro="" textlink="">
      <xdr:nvSpPr>
        <xdr:cNvPr id="505" name="楕円 504"/>
        <xdr:cNvSpPr/>
      </xdr:nvSpPr>
      <xdr:spPr>
        <a:xfrm>
          <a:off x="22110700" y="67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61720</xdr:rowOff>
    </xdr:from>
    <xdr:ext cx="534377" cy="259045"/>
    <xdr:sp macro="" textlink="">
      <xdr:nvSpPr>
        <xdr:cNvPr id="506" name="【一般廃棄物処理施設】&#10;一人当たり有形固定資産（償却資産）額該当値テキスト"/>
        <xdr:cNvSpPr txBox="1"/>
      </xdr:nvSpPr>
      <xdr:spPr>
        <a:xfrm>
          <a:off x="22199600" y="67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84087</xdr:rowOff>
    </xdr:from>
    <xdr:to>
      <xdr:col>112</xdr:col>
      <xdr:colOff>38100</xdr:colOff>
      <xdr:row>40</xdr:row>
      <xdr:rowOff>14237</xdr:rowOff>
    </xdr:to>
    <xdr:sp macro="" textlink="">
      <xdr:nvSpPr>
        <xdr:cNvPr id="507" name="楕円 506"/>
        <xdr:cNvSpPr/>
      </xdr:nvSpPr>
      <xdr:spPr>
        <a:xfrm>
          <a:off x="21272500" y="67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134093</xdr:rowOff>
    </xdr:from>
    <xdr:to>
      <xdr:col>116</xdr:col>
      <xdr:colOff>63500</xdr:colOff>
      <xdr:row>39</xdr:row>
      <xdr:rowOff>134887</xdr:rowOff>
    </xdr:to>
    <xdr:cxnSp macro="">
      <xdr:nvCxnSpPr>
        <xdr:cNvPr id="508" name="直線コネクタ 507"/>
        <xdr:cNvCxnSpPr/>
      </xdr:nvCxnSpPr>
      <xdr:spPr>
        <a:xfrm flipV="1">
          <a:off x="21323300" y="6820643"/>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84641</xdr:rowOff>
    </xdr:from>
    <xdr:to>
      <xdr:col>107</xdr:col>
      <xdr:colOff>101600</xdr:colOff>
      <xdr:row>40</xdr:row>
      <xdr:rowOff>14791</xdr:rowOff>
    </xdr:to>
    <xdr:sp macro="" textlink="">
      <xdr:nvSpPr>
        <xdr:cNvPr id="509" name="楕円 508"/>
        <xdr:cNvSpPr/>
      </xdr:nvSpPr>
      <xdr:spPr>
        <a:xfrm>
          <a:off x="20383500" y="67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134887</xdr:rowOff>
    </xdr:from>
    <xdr:to>
      <xdr:col>111</xdr:col>
      <xdr:colOff>177800</xdr:colOff>
      <xdr:row>39</xdr:row>
      <xdr:rowOff>135441</xdr:rowOff>
    </xdr:to>
    <xdr:cxnSp macro="">
      <xdr:nvCxnSpPr>
        <xdr:cNvPr id="510" name="直線コネクタ 509"/>
        <xdr:cNvCxnSpPr/>
      </xdr:nvCxnSpPr>
      <xdr:spPr>
        <a:xfrm flipV="1">
          <a:off x="20434300" y="682143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11"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12"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13"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5364</xdr:rowOff>
    </xdr:from>
    <xdr:ext cx="534377" cy="259045"/>
    <xdr:sp macro="" textlink="">
      <xdr:nvSpPr>
        <xdr:cNvPr id="514" name="n_1mainValue【一般廃棄物処理施設】&#10;一人当たり有形固定資産（償却資産）額"/>
        <xdr:cNvSpPr txBox="1"/>
      </xdr:nvSpPr>
      <xdr:spPr>
        <a:xfrm>
          <a:off x="21043411" y="68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5918</xdr:rowOff>
    </xdr:from>
    <xdr:ext cx="534377" cy="259045"/>
    <xdr:sp macro="" textlink="">
      <xdr:nvSpPr>
        <xdr:cNvPr id="515" name="n_2mainValue【一般廃棄物処理施設】&#10;一人当たり有形固定資産（償却資産）額"/>
        <xdr:cNvSpPr txBox="1"/>
      </xdr:nvSpPr>
      <xdr:spPr>
        <a:xfrm>
          <a:off x="20167111" y="68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7" name="テキスト ボックス 52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7" name="テキスト ボックス 53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41" name="直線コネクタ 540"/>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42"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43" name="直線コネクタ 54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44"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45" name="直線コネクタ 544"/>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46"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7" name="フローチャート: 判断 546"/>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48" name="フローチャート: 判断 547"/>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9" name="フローチャート: 判断 54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50" name="フローチャート: 判断 549"/>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55335</xdr:rowOff>
    </xdr:from>
    <xdr:to>
      <xdr:col>85</xdr:col>
      <xdr:colOff>177800</xdr:colOff>
      <xdr:row>60</xdr:row>
      <xdr:rowOff>156935</xdr:rowOff>
    </xdr:to>
    <xdr:sp macro="" textlink="">
      <xdr:nvSpPr>
        <xdr:cNvPr id="556" name="楕円 555"/>
        <xdr:cNvSpPr/>
      </xdr:nvSpPr>
      <xdr:spPr>
        <a:xfrm>
          <a:off x="16268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33762</xdr:rowOff>
    </xdr:from>
    <xdr:ext cx="405111" cy="259045"/>
    <xdr:sp macro="" textlink="">
      <xdr:nvSpPr>
        <xdr:cNvPr id="557" name="【保健センター・保健所】&#10;有形固定資産減価償却率該当値テキスト"/>
        <xdr:cNvSpPr txBox="1"/>
      </xdr:nvSpPr>
      <xdr:spPr>
        <a:xfrm>
          <a:off x="16357600"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91259</xdr:rowOff>
    </xdr:from>
    <xdr:to>
      <xdr:col>81</xdr:col>
      <xdr:colOff>101600</xdr:colOff>
      <xdr:row>61</xdr:row>
      <xdr:rowOff>21409</xdr:rowOff>
    </xdr:to>
    <xdr:sp macro="" textlink="">
      <xdr:nvSpPr>
        <xdr:cNvPr id="558" name="楕円 557"/>
        <xdr:cNvSpPr/>
      </xdr:nvSpPr>
      <xdr:spPr>
        <a:xfrm>
          <a:off x="15430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106135</xdr:rowOff>
    </xdr:from>
    <xdr:to>
      <xdr:col>85</xdr:col>
      <xdr:colOff>127000</xdr:colOff>
      <xdr:row>60</xdr:row>
      <xdr:rowOff>142059</xdr:rowOff>
    </xdr:to>
    <xdr:cxnSp macro="">
      <xdr:nvCxnSpPr>
        <xdr:cNvPr id="559" name="直線コネクタ 558"/>
        <xdr:cNvCxnSpPr/>
      </xdr:nvCxnSpPr>
      <xdr:spPr>
        <a:xfrm flipV="1">
          <a:off x="15481300" y="1039313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60" name="楕円 559"/>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142059</xdr:rowOff>
    </xdr:from>
    <xdr:to>
      <xdr:col>81</xdr:col>
      <xdr:colOff>50800</xdr:colOff>
      <xdr:row>61</xdr:row>
      <xdr:rowOff>6531</xdr:rowOff>
    </xdr:to>
    <xdr:cxnSp macro="">
      <xdr:nvCxnSpPr>
        <xdr:cNvPr id="561" name="直線コネクタ 560"/>
        <xdr:cNvCxnSpPr/>
      </xdr:nvCxnSpPr>
      <xdr:spPr>
        <a:xfrm flipV="1">
          <a:off x="14592300" y="104290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562"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3"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64"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12536</xdr:rowOff>
    </xdr:from>
    <xdr:ext cx="405111" cy="259045"/>
    <xdr:sp macro="" textlink="">
      <xdr:nvSpPr>
        <xdr:cNvPr id="565" name="n_1mainValue【保健センター・保健所】&#10;有形固定資産減価償却率"/>
        <xdr:cNvSpPr txBox="1"/>
      </xdr:nvSpPr>
      <xdr:spPr>
        <a:xfrm>
          <a:off x="15266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66" name="n_2mainValue【保健センター・保健所】&#10;有形固定資産減価償却率"/>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92" name="直線コネクタ 591"/>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9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94" name="直線コネクタ 59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95"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96" name="直線コネクタ 595"/>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97"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8" name="フローチャート: 判断 597"/>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99" name="フローチャート: 判断 598"/>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00" name="フローチャート: 判断 599"/>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01" name="フローチャート: 判断 600"/>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12881</xdr:rowOff>
    </xdr:from>
    <xdr:to>
      <xdr:col>116</xdr:col>
      <xdr:colOff>114300</xdr:colOff>
      <xdr:row>63</xdr:row>
      <xdr:rowOff>114481</xdr:rowOff>
    </xdr:to>
    <xdr:sp macro="" textlink="">
      <xdr:nvSpPr>
        <xdr:cNvPr id="607" name="楕円 606"/>
        <xdr:cNvSpPr/>
      </xdr:nvSpPr>
      <xdr:spPr>
        <a:xfrm>
          <a:off x="22110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35758</xdr:rowOff>
    </xdr:from>
    <xdr:ext cx="469744" cy="259045"/>
    <xdr:sp macro="" textlink="">
      <xdr:nvSpPr>
        <xdr:cNvPr id="608" name="【保健センター・保健所】&#10;一人当たり面積該当値テキスト"/>
        <xdr:cNvSpPr txBox="1"/>
      </xdr:nvSpPr>
      <xdr:spPr>
        <a:xfrm>
          <a:off x="22199600" y="106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12881</xdr:rowOff>
    </xdr:from>
    <xdr:to>
      <xdr:col>112</xdr:col>
      <xdr:colOff>38100</xdr:colOff>
      <xdr:row>63</xdr:row>
      <xdr:rowOff>114481</xdr:rowOff>
    </xdr:to>
    <xdr:sp macro="" textlink="">
      <xdr:nvSpPr>
        <xdr:cNvPr id="609" name="楕円 608"/>
        <xdr:cNvSpPr/>
      </xdr:nvSpPr>
      <xdr:spPr>
        <a:xfrm>
          <a:off x="2127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63681</xdr:rowOff>
    </xdr:from>
    <xdr:to>
      <xdr:col>116</xdr:col>
      <xdr:colOff>63500</xdr:colOff>
      <xdr:row>63</xdr:row>
      <xdr:rowOff>63681</xdr:rowOff>
    </xdr:to>
    <xdr:cxnSp macro="">
      <xdr:nvCxnSpPr>
        <xdr:cNvPr id="610" name="直線コネクタ 609"/>
        <xdr:cNvCxnSpPr/>
      </xdr:nvCxnSpPr>
      <xdr:spPr>
        <a:xfrm>
          <a:off x="21323300" y="1086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16147</xdr:rowOff>
    </xdr:from>
    <xdr:to>
      <xdr:col>107</xdr:col>
      <xdr:colOff>101600</xdr:colOff>
      <xdr:row>63</xdr:row>
      <xdr:rowOff>117747</xdr:rowOff>
    </xdr:to>
    <xdr:sp macro="" textlink="">
      <xdr:nvSpPr>
        <xdr:cNvPr id="611" name="楕円 610"/>
        <xdr:cNvSpPr/>
      </xdr:nvSpPr>
      <xdr:spPr>
        <a:xfrm>
          <a:off x="20383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63681</xdr:rowOff>
    </xdr:from>
    <xdr:to>
      <xdr:col>111</xdr:col>
      <xdr:colOff>177800</xdr:colOff>
      <xdr:row>63</xdr:row>
      <xdr:rowOff>66947</xdr:rowOff>
    </xdr:to>
    <xdr:cxnSp macro="">
      <xdr:nvCxnSpPr>
        <xdr:cNvPr id="612" name="直線コネクタ 611"/>
        <xdr:cNvCxnSpPr/>
      </xdr:nvCxnSpPr>
      <xdr:spPr>
        <a:xfrm flipV="1">
          <a:off x="20434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613"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614"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15"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131008</xdr:rowOff>
    </xdr:from>
    <xdr:ext cx="469744" cy="259045"/>
    <xdr:sp macro="" textlink="">
      <xdr:nvSpPr>
        <xdr:cNvPr id="616" name="n_1mainValue【保健センター・保健所】&#10;一人当たり面積"/>
        <xdr:cNvSpPr txBox="1"/>
      </xdr:nvSpPr>
      <xdr:spPr>
        <a:xfrm>
          <a:off x="210757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617" name="n_2main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9" name="テキスト ボックス 6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9" name="テキスト ボックス 6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43" name="直線コネクタ 642"/>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4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45" name="直線コネクタ 64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7" name="直線コネクタ 6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48"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49" name="フローチャート: 判断 648"/>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50" name="フローチャート: 判断 649"/>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51" name="フローチャート: 判断 65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52" name="フローチャート: 判断 651"/>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19957</xdr:rowOff>
    </xdr:from>
    <xdr:to>
      <xdr:col>85</xdr:col>
      <xdr:colOff>177800</xdr:colOff>
      <xdr:row>83</xdr:row>
      <xdr:rowOff>121557</xdr:rowOff>
    </xdr:to>
    <xdr:sp macro="" textlink="">
      <xdr:nvSpPr>
        <xdr:cNvPr id="658" name="楕円 657"/>
        <xdr:cNvSpPr/>
      </xdr:nvSpPr>
      <xdr:spPr>
        <a:xfrm>
          <a:off x="16268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169834</xdr:rowOff>
    </xdr:from>
    <xdr:ext cx="405111" cy="259045"/>
    <xdr:sp macro="" textlink="">
      <xdr:nvSpPr>
        <xdr:cNvPr id="659" name="【消防施設】&#10;有形固定資産減価償却率該当値テキスト"/>
        <xdr:cNvSpPr txBox="1"/>
      </xdr:nvSpPr>
      <xdr:spPr>
        <a:xfrm>
          <a:off x="16357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660" name="楕円 659"/>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59327</xdr:rowOff>
    </xdr:from>
    <xdr:to>
      <xdr:col>85</xdr:col>
      <xdr:colOff>127000</xdr:colOff>
      <xdr:row>83</xdr:row>
      <xdr:rowOff>70757</xdr:rowOff>
    </xdr:to>
    <xdr:cxnSp macro="">
      <xdr:nvCxnSpPr>
        <xdr:cNvPr id="661" name="直線コネクタ 660"/>
        <xdr:cNvCxnSpPr/>
      </xdr:nvCxnSpPr>
      <xdr:spPr>
        <a:xfrm>
          <a:off x="15481300" y="142896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662" name="楕円 661"/>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62593</xdr:rowOff>
    </xdr:from>
    <xdr:to>
      <xdr:col>81</xdr:col>
      <xdr:colOff>50800</xdr:colOff>
      <xdr:row>83</xdr:row>
      <xdr:rowOff>59327</xdr:rowOff>
    </xdr:to>
    <xdr:cxnSp macro="">
      <xdr:nvCxnSpPr>
        <xdr:cNvPr id="663" name="直線コネクタ 662"/>
        <xdr:cNvCxnSpPr/>
      </xdr:nvCxnSpPr>
      <xdr:spPr>
        <a:xfrm>
          <a:off x="14592300" y="14121493"/>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664"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65"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66"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667" name="n_1mainValue【消防施設】&#10;有形固定資産減価償却率"/>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104520</xdr:rowOff>
    </xdr:from>
    <xdr:ext cx="405111" cy="259045"/>
    <xdr:sp macro="" textlink="">
      <xdr:nvSpPr>
        <xdr:cNvPr id="668" name="n_2mainValue【消防施設】&#10;有形固定資産減価償却率"/>
        <xdr:cNvSpPr txBox="1"/>
      </xdr:nvSpPr>
      <xdr:spPr>
        <a:xfrm>
          <a:off x="14389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90" name="直線コネクタ 689"/>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91"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92" name="直線コネクタ 691"/>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93"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94" name="直線コネクタ 693"/>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95"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96" name="フローチャート: 判断 695"/>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97" name="フローチャート: 判断 696"/>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98" name="フローチャート: 判断 697"/>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99" name="フローチャート: 判断 698"/>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705" name="楕円 704"/>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706"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07" name="楕円 706"/>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166115</xdr:rowOff>
    </xdr:to>
    <xdr:cxnSp macro="">
      <xdr:nvCxnSpPr>
        <xdr:cNvPr id="708" name="直線コネクタ 707"/>
        <xdr:cNvCxnSpPr/>
      </xdr:nvCxnSpPr>
      <xdr:spPr>
        <a:xfrm>
          <a:off x="21323300" y="14549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09" name="楕円 708"/>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85</xdr:row>
      <xdr:rowOff>31242</xdr:rowOff>
    </xdr:to>
    <xdr:cxnSp macro="">
      <xdr:nvCxnSpPr>
        <xdr:cNvPr id="710" name="直線コネクタ 709"/>
        <xdr:cNvCxnSpPr/>
      </xdr:nvCxnSpPr>
      <xdr:spPr>
        <a:xfrm flipV="1">
          <a:off x="20434300" y="14549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11"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12"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13"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714"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15"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6" name="直線コネクタ 7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7" name="テキスト ボックス 7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8" name="直線コネクタ 7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9" name="テキスト ボックス 7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0" name="直線コネクタ 7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1" name="テキスト ボックス 7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2" name="直線コネクタ 7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3" name="テキスト ボックス 7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4" name="直線コネクタ 7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5" name="テキスト ボックス 7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6" name="直線コネクタ 7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7" name="テキスト ボックス 7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41" name="直線コネクタ 74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4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43" name="直線コネクタ 74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4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45" name="直線コネクタ 74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4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47" name="フローチャート: 判断 74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48" name="フローチャート: 判断 74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49" name="フローチャート: 判断 74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50" name="フローチャート: 判断 74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756" name="楕円 755"/>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757" name="【庁舎】&#10;有形固定資産減価償却率該当値テキスト"/>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758" name="楕円 757"/>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66402</xdr:rowOff>
    </xdr:from>
    <xdr:to>
      <xdr:col>85</xdr:col>
      <xdr:colOff>127000</xdr:colOff>
      <xdr:row>103</xdr:row>
      <xdr:rowOff>72934</xdr:rowOff>
    </xdr:to>
    <xdr:cxnSp macro="">
      <xdr:nvCxnSpPr>
        <xdr:cNvPr id="759" name="直線コネクタ 758"/>
        <xdr:cNvCxnSpPr/>
      </xdr:nvCxnSpPr>
      <xdr:spPr>
        <a:xfrm flipV="1">
          <a:off x="15481300" y="1772575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60" name="楕円 759"/>
        <xdr:cNvSpPr/>
      </xdr:nvSpPr>
      <xdr:spPr>
        <a:xfrm>
          <a:off x="14541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72934</xdr:rowOff>
    </xdr:from>
    <xdr:to>
      <xdr:col>81</xdr:col>
      <xdr:colOff>50800</xdr:colOff>
      <xdr:row>103</xdr:row>
      <xdr:rowOff>102326</xdr:rowOff>
    </xdr:to>
    <xdr:cxnSp macro="">
      <xdr:nvCxnSpPr>
        <xdr:cNvPr id="761" name="直線コネクタ 760"/>
        <xdr:cNvCxnSpPr/>
      </xdr:nvCxnSpPr>
      <xdr:spPr>
        <a:xfrm flipV="1">
          <a:off x="14592300" y="177322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62"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63"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64"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765" name="n_1main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766" name="n_2main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90" name="直線コネクタ 789"/>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91"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92" name="直線コネクタ 791"/>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93"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94" name="直線コネクタ 793"/>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95"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96" name="フローチャート: 判断 795"/>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97" name="フローチャート: 判断 796"/>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98" name="フローチャート: 判断 797"/>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99" name="フローチャート: 判断 798"/>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05" name="楕円 804"/>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806" name="【庁舎】&#10;一人当たり面積該当値テキスト"/>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807" name="楕円 806"/>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62864</xdr:rowOff>
    </xdr:from>
    <xdr:to>
      <xdr:col>116</xdr:col>
      <xdr:colOff>63500</xdr:colOff>
      <xdr:row>107</xdr:row>
      <xdr:rowOff>97155</xdr:rowOff>
    </xdr:to>
    <xdr:cxnSp macro="">
      <xdr:nvCxnSpPr>
        <xdr:cNvPr id="808" name="直線コネクタ 807"/>
        <xdr:cNvCxnSpPr/>
      </xdr:nvCxnSpPr>
      <xdr:spPr>
        <a:xfrm>
          <a:off x="21323300" y="18408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809" name="楕円 808"/>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62864</xdr:rowOff>
    </xdr:to>
    <xdr:cxnSp macro="">
      <xdr:nvCxnSpPr>
        <xdr:cNvPr id="810" name="直線コネクタ 809"/>
        <xdr:cNvCxnSpPr/>
      </xdr:nvCxnSpPr>
      <xdr:spPr>
        <a:xfrm>
          <a:off x="20434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11"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12"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13"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814" name="n_1mainValue【庁舎】&#10;一人当たり面積"/>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815" name="n_2mainValue【庁舎】&#10;一人当たり面積"/>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般廃棄物処理施設：し尿処理場（大原衛生公苑）及び環境センターについては、築約３０年（残存年数１０年未満）経過しており、これまで大規模な改修等は行っていないため、有形固定資産減価償却率は類似団体内平均値を上回っている。</a:t>
          </a: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・体育館：総合体育館（ひまわりドーム）については、築年数が浅い（残存年数２５年）ため、有形固定資産減価償却率は類似団体内平均値を下回っている。</a:t>
          </a: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・福祉施設：老人憩の家などの福祉施設は、いずれも老朽化が進んでおり、半数以上が耐用年数を経過しているため、有形固定資産減価償却率は類似団体内平均値を大きく上回っている。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消防施設：消防団分団器具庫について、改築及び耐震改修工事を平成２９年度に実施しており、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下回</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っている。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・市民会館：</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築３７年（残存年数１３年）</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を経過して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おり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大きく上回っている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施設の長寿命化など建物の耐用年数を見据えたうえで、計画的な維持管理を行っていく。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財政力は、横ばいで推移し、類似団体内平均値と同程度となっている。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現下の経済情勢では、今後も厳しい収入環境が続くものと思われることから、収支状況を改善させるためにも、町税徴収率の向上などによる自主財源の確保に努めるとともに、「第３次行財政構造改革プラン・アクションプログラム」に掲げる改革項目を着実に実行し、</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財政基盤</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の強化を図る。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歳出において、</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職員の退職手当の増加</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や、</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泉州南消防組合負担金の</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増</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など</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はあったものの、歳入</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面で、</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普通交付税</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と臨時財政対策債の合計が２２１</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百万円増加するなどし、経常収支比率は前年度の</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９５．８</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％より</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１</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．１</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改善し、</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９４</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７</a:t>
          </a:r>
          <a:r>
            <a:rPr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  今後も引き続き、「第３次行財政構造改革プラン・アクションプログラム」に掲げる改革項目を着実に実行し、経常収支比率の改善を図る。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105728</xdr:rowOff>
    </xdr:from>
    <xdr:to>
      <xdr:col>23</xdr:col>
      <xdr:colOff>133350</xdr:colOff>
      <xdr:row>65</xdr:row>
      <xdr:rowOff>635</xdr:rowOff>
    </xdr:to>
    <xdr:cxnSp macro="">
      <xdr:nvCxnSpPr>
        <xdr:cNvPr id="128" name="直線コネクタ 127"/>
        <xdr:cNvCxnSpPr/>
      </xdr:nvCxnSpPr>
      <xdr:spPr>
        <a:xfrm flipV="1">
          <a:off x="4114800" y="1107852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66</xdr:row>
      <xdr:rowOff>76518</xdr:rowOff>
    </xdr:to>
    <xdr:cxnSp macro="">
      <xdr:nvCxnSpPr>
        <xdr:cNvPr id="131" name="直線コネクタ 130"/>
        <xdr:cNvCxnSpPr/>
      </xdr:nvCxnSpPr>
      <xdr:spPr>
        <a:xfrm flipV="1">
          <a:off x="3225800" y="11144885"/>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66</xdr:row>
      <xdr:rowOff>76518</xdr:rowOff>
    </xdr:to>
    <xdr:cxnSp macro="">
      <xdr:nvCxnSpPr>
        <xdr:cNvPr id="134" name="直線コネクタ 133"/>
        <xdr:cNvCxnSpPr/>
      </xdr:nvCxnSpPr>
      <xdr:spPr>
        <a:xfrm>
          <a:off x="2336800" y="1103630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60960</xdr:rowOff>
    </xdr:to>
    <xdr:cxnSp macro="">
      <xdr:nvCxnSpPr>
        <xdr:cNvPr id="137" name="直線コネクタ 136"/>
        <xdr:cNvCxnSpPr/>
      </xdr:nvCxnSpPr>
      <xdr:spPr>
        <a:xfrm flipV="1">
          <a:off x="1447800" y="110363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49" name="楕円 148"/>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0" name="テキスト ボックス 149"/>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25718</xdr:rowOff>
    </xdr:from>
    <xdr:to>
      <xdr:col>15</xdr:col>
      <xdr:colOff>133350</xdr:colOff>
      <xdr:row>66</xdr:row>
      <xdr:rowOff>127318</xdr:rowOff>
    </xdr:to>
    <xdr:sp macro="" textlink="">
      <xdr:nvSpPr>
        <xdr:cNvPr id="151" name="楕円 150"/>
        <xdr:cNvSpPr/>
      </xdr:nvSpPr>
      <xdr:spPr>
        <a:xfrm>
          <a:off x="3175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112095</xdr:rowOff>
    </xdr:from>
    <xdr:ext cx="762000" cy="259045"/>
    <xdr:sp macro="" textlink="">
      <xdr:nvSpPr>
        <xdr:cNvPr id="152" name="テキスト ボックス 151"/>
        <xdr:cNvSpPr txBox="1"/>
      </xdr:nvSpPr>
      <xdr:spPr>
        <a:xfrm>
          <a:off x="2844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[119,698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人件費・物件費等決算額は、平成２５年度からの消防広域化に伴い、消防職員が退職したことに</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より類似団体内平均値より低い数値が続いていた。</a:t>
          </a:r>
          <a:endPar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現状としては、</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ごみ処理、し尿処理などの事業を直営で行っており、その結果として人件費及び施設の運営経費や維持補修費が類似団体内平均値と比較して高く</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なる傾向にあるが、令和３年度から、し尿処理事務の広域化により、数値は改善する見込みである。</a:t>
          </a:r>
          <a:endPar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また、超過勤務</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の抑制など、行財政改革による経費削減</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も</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効果</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を</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挙げており、今後も引き続き取り組む。</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54761</xdr:rowOff>
    </xdr:from>
    <xdr:to>
      <xdr:col>23</xdr:col>
      <xdr:colOff>133350</xdr:colOff>
      <xdr:row>80</xdr:row>
      <xdr:rowOff>95117</xdr:rowOff>
    </xdr:to>
    <xdr:cxnSp macro="">
      <xdr:nvCxnSpPr>
        <xdr:cNvPr id="193" name="直線コネクタ 192"/>
        <xdr:cNvCxnSpPr/>
      </xdr:nvCxnSpPr>
      <xdr:spPr>
        <a:xfrm>
          <a:off x="4114800" y="13770761"/>
          <a:ext cx="838200" cy="4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43326</xdr:rowOff>
    </xdr:from>
    <xdr:to>
      <xdr:col>19</xdr:col>
      <xdr:colOff>133350</xdr:colOff>
      <xdr:row>80</xdr:row>
      <xdr:rowOff>54761</xdr:rowOff>
    </xdr:to>
    <xdr:cxnSp macro="">
      <xdr:nvCxnSpPr>
        <xdr:cNvPr id="196" name="直線コネクタ 195"/>
        <xdr:cNvCxnSpPr/>
      </xdr:nvCxnSpPr>
      <xdr:spPr>
        <a:xfrm>
          <a:off x="3225800" y="13759326"/>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35381</xdr:rowOff>
    </xdr:from>
    <xdr:to>
      <xdr:col>15</xdr:col>
      <xdr:colOff>82550</xdr:colOff>
      <xdr:row>80</xdr:row>
      <xdr:rowOff>43326</xdr:rowOff>
    </xdr:to>
    <xdr:cxnSp macro="">
      <xdr:nvCxnSpPr>
        <xdr:cNvPr id="199" name="直線コネクタ 198"/>
        <xdr:cNvCxnSpPr/>
      </xdr:nvCxnSpPr>
      <xdr:spPr>
        <a:xfrm>
          <a:off x="2336800" y="13751381"/>
          <a:ext cx="8890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31009</xdr:rowOff>
    </xdr:from>
    <xdr:to>
      <xdr:col>11</xdr:col>
      <xdr:colOff>31750</xdr:colOff>
      <xdr:row>80</xdr:row>
      <xdr:rowOff>35381</xdr:rowOff>
    </xdr:to>
    <xdr:cxnSp macro="">
      <xdr:nvCxnSpPr>
        <xdr:cNvPr id="202" name="直線コネクタ 201"/>
        <xdr:cNvCxnSpPr/>
      </xdr:nvCxnSpPr>
      <xdr:spPr>
        <a:xfrm>
          <a:off x="1447800" y="13747009"/>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44317</xdr:rowOff>
    </xdr:from>
    <xdr:to>
      <xdr:col>23</xdr:col>
      <xdr:colOff>184150</xdr:colOff>
      <xdr:row>80</xdr:row>
      <xdr:rowOff>145917</xdr:rowOff>
    </xdr:to>
    <xdr:sp macro="" textlink="">
      <xdr:nvSpPr>
        <xdr:cNvPr id="212" name="楕円 211"/>
        <xdr:cNvSpPr/>
      </xdr:nvSpPr>
      <xdr:spPr>
        <a:xfrm>
          <a:off x="4902200" y="137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16394</xdr:rowOff>
    </xdr:from>
    <xdr:ext cx="762000" cy="259045"/>
    <xdr:sp macro="" textlink="">
      <xdr:nvSpPr>
        <xdr:cNvPr id="213" name="人件費・物件費等の状況該当値テキスト"/>
        <xdr:cNvSpPr txBox="1"/>
      </xdr:nvSpPr>
      <xdr:spPr>
        <a:xfrm>
          <a:off x="5041900" y="1373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3961</xdr:rowOff>
    </xdr:from>
    <xdr:to>
      <xdr:col>19</xdr:col>
      <xdr:colOff>184150</xdr:colOff>
      <xdr:row>80</xdr:row>
      <xdr:rowOff>105561</xdr:rowOff>
    </xdr:to>
    <xdr:sp macro="" textlink="">
      <xdr:nvSpPr>
        <xdr:cNvPr id="214" name="楕円 213"/>
        <xdr:cNvSpPr/>
      </xdr:nvSpPr>
      <xdr:spPr>
        <a:xfrm>
          <a:off x="4064000" y="137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115738</xdr:rowOff>
    </xdr:from>
    <xdr:ext cx="736600" cy="259045"/>
    <xdr:sp macro="" textlink="">
      <xdr:nvSpPr>
        <xdr:cNvPr id="215" name="テキスト ボックス 214"/>
        <xdr:cNvSpPr txBox="1"/>
      </xdr:nvSpPr>
      <xdr:spPr>
        <a:xfrm>
          <a:off x="3733800" y="134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163976</xdr:rowOff>
    </xdr:from>
    <xdr:to>
      <xdr:col>15</xdr:col>
      <xdr:colOff>133350</xdr:colOff>
      <xdr:row>80</xdr:row>
      <xdr:rowOff>94126</xdr:rowOff>
    </xdr:to>
    <xdr:sp macro="" textlink="">
      <xdr:nvSpPr>
        <xdr:cNvPr id="216" name="楕円 215"/>
        <xdr:cNvSpPr/>
      </xdr:nvSpPr>
      <xdr:spPr>
        <a:xfrm>
          <a:off x="3175000" y="137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104303</xdr:rowOff>
    </xdr:from>
    <xdr:ext cx="762000" cy="259045"/>
    <xdr:sp macro="" textlink="">
      <xdr:nvSpPr>
        <xdr:cNvPr id="217" name="テキスト ボックス 216"/>
        <xdr:cNvSpPr txBox="1"/>
      </xdr:nvSpPr>
      <xdr:spPr>
        <a:xfrm>
          <a:off x="2844800" y="1347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156031</xdr:rowOff>
    </xdr:from>
    <xdr:to>
      <xdr:col>11</xdr:col>
      <xdr:colOff>82550</xdr:colOff>
      <xdr:row>80</xdr:row>
      <xdr:rowOff>86181</xdr:rowOff>
    </xdr:to>
    <xdr:sp macro="" textlink="">
      <xdr:nvSpPr>
        <xdr:cNvPr id="218" name="楕円 217"/>
        <xdr:cNvSpPr/>
      </xdr:nvSpPr>
      <xdr:spPr>
        <a:xfrm>
          <a:off x="2286000" y="137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96358</xdr:rowOff>
    </xdr:from>
    <xdr:ext cx="762000" cy="259045"/>
    <xdr:sp macro="" textlink="">
      <xdr:nvSpPr>
        <xdr:cNvPr id="219" name="テキスト ボックス 218"/>
        <xdr:cNvSpPr txBox="1"/>
      </xdr:nvSpPr>
      <xdr:spPr>
        <a:xfrm>
          <a:off x="1955800" y="1346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151659</xdr:rowOff>
    </xdr:from>
    <xdr:to>
      <xdr:col>7</xdr:col>
      <xdr:colOff>31750</xdr:colOff>
      <xdr:row>80</xdr:row>
      <xdr:rowOff>81809</xdr:rowOff>
    </xdr:to>
    <xdr:sp macro="" textlink="">
      <xdr:nvSpPr>
        <xdr:cNvPr id="220" name="楕円 219"/>
        <xdr:cNvSpPr/>
      </xdr:nvSpPr>
      <xdr:spPr>
        <a:xfrm>
          <a:off x="1397000" y="136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91986</xdr:rowOff>
    </xdr:from>
    <xdr:ext cx="762000" cy="259045"/>
    <xdr:sp macro="" textlink="">
      <xdr:nvSpPr>
        <xdr:cNvPr id="221" name="テキスト ボックス 220"/>
        <xdr:cNvSpPr txBox="1"/>
      </xdr:nvSpPr>
      <xdr:spPr>
        <a:xfrm>
          <a:off x="1066800" y="1346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本町は従前より国の給料水準を下回っており、大阪府内でも低い水準となっている。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今後も中長期的なビジョンに立って、職員年齢構成の平準化を推進するとともに、引き続き国家公務員に準拠した適正な給与制度による運営を行う。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71966</xdr:rowOff>
    </xdr:to>
    <xdr:cxnSp macro="">
      <xdr:nvCxnSpPr>
        <xdr:cNvPr id="255" name="直線コネクタ 254"/>
        <xdr:cNvCxnSpPr/>
      </xdr:nvCxnSpPr>
      <xdr:spPr>
        <a:xfrm flipV="1">
          <a:off x="16179800" y="146318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71966</xdr:rowOff>
    </xdr:to>
    <xdr:cxnSp macro="">
      <xdr:nvCxnSpPr>
        <xdr:cNvPr id="258" name="直線コネクタ 257"/>
        <xdr:cNvCxnSpPr/>
      </xdr:nvCxnSpPr>
      <xdr:spPr>
        <a:xfrm>
          <a:off x="15290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112184</xdr:rowOff>
    </xdr:to>
    <xdr:cxnSp macro="">
      <xdr:nvCxnSpPr>
        <xdr:cNvPr id="261" name="直線コネクタ 260"/>
        <xdr:cNvCxnSpPr/>
      </xdr:nvCxnSpPr>
      <xdr:spPr>
        <a:xfrm flipV="1">
          <a:off x="14401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138995</xdr:rowOff>
    </xdr:to>
    <xdr:cxnSp macro="">
      <xdr:nvCxnSpPr>
        <xdr:cNvPr id="264" name="直線コネクタ 263"/>
        <xdr:cNvCxnSpPr/>
      </xdr:nvCxnSpPr>
      <xdr:spPr>
        <a:xfrm flipV="1">
          <a:off x="13512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4" name="楕円 273"/>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5"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7" name="テキスト ボックス 276"/>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79" name="テキスト ボックス 278"/>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2" name="楕円 281"/>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3" name="テキスト ボックス 282"/>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「職員定数管理基本方針」に基づいて職員数の抑制に取り組んできた結果、人口が増加しているにも関わらず、人口</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人当たりの職員数は横ばいで推移してきた。そして平成２５年４月の消防広域化に伴い、消防職員が退職した影響で数値が減少している。一方で</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職員数の減に対応するため、職員研修、人事評価制度、昇任試験制度などにより、職員の資質を高め、行政サービスが低下しないよう状況を見極めながら、職員数の適正化に努めている。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54701</xdr:rowOff>
    </xdr:to>
    <xdr:cxnSp macro="">
      <xdr:nvCxnSpPr>
        <xdr:cNvPr id="320" name="直線コネクタ 319"/>
        <xdr:cNvCxnSpPr/>
      </xdr:nvCxnSpPr>
      <xdr:spPr>
        <a:xfrm flipV="1">
          <a:off x="16179800" y="10322741"/>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54701</xdr:rowOff>
    </xdr:from>
    <xdr:to>
      <xdr:col>77</xdr:col>
      <xdr:colOff>44450</xdr:colOff>
      <xdr:row>60</xdr:row>
      <xdr:rowOff>71937</xdr:rowOff>
    </xdr:to>
    <xdr:cxnSp macro="">
      <xdr:nvCxnSpPr>
        <xdr:cNvPr id="323" name="直線コネクタ 322"/>
        <xdr:cNvCxnSpPr/>
      </xdr:nvCxnSpPr>
      <xdr:spPr>
        <a:xfrm flipV="1">
          <a:off x="15290800" y="103417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71937</xdr:rowOff>
    </xdr:from>
    <xdr:to>
      <xdr:col>72</xdr:col>
      <xdr:colOff>203200</xdr:colOff>
      <xdr:row>60</xdr:row>
      <xdr:rowOff>94343</xdr:rowOff>
    </xdr:to>
    <xdr:cxnSp macro="">
      <xdr:nvCxnSpPr>
        <xdr:cNvPr id="326" name="直線コネクタ 325"/>
        <xdr:cNvCxnSpPr/>
      </xdr:nvCxnSpPr>
      <xdr:spPr>
        <a:xfrm flipV="1">
          <a:off x="14401800" y="1035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71937</xdr:rowOff>
    </xdr:from>
    <xdr:to>
      <xdr:col>68</xdr:col>
      <xdr:colOff>152400</xdr:colOff>
      <xdr:row>60</xdr:row>
      <xdr:rowOff>94343</xdr:rowOff>
    </xdr:to>
    <xdr:cxnSp macro="">
      <xdr:nvCxnSpPr>
        <xdr:cNvPr id="329" name="直線コネクタ 328"/>
        <xdr:cNvCxnSpPr/>
      </xdr:nvCxnSpPr>
      <xdr:spPr>
        <a:xfrm>
          <a:off x="13512800" y="1035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39" name="楕円 338"/>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0"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3901</xdr:rowOff>
    </xdr:from>
    <xdr:to>
      <xdr:col>77</xdr:col>
      <xdr:colOff>95250</xdr:colOff>
      <xdr:row>60</xdr:row>
      <xdr:rowOff>105501</xdr:rowOff>
    </xdr:to>
    <xdr:sp macro="" textlink="">
      <xdr:nvSpPr>
        <xdr:cNvPr id="341" name="楕円 340"/>
        <xdr:cNvSpPr/>
      </xdr:nvSpPr>
      <xdr:spPr>
        <a:xfrm>
          <a:off x="16129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115678</xdr:rowOff>
    </xdr:from>
    <xdr:ext cx="736600" cy="259045"/>
    <xdr:sp macro="" textlink="">
      <xdr:nvSpPr>
        <xdr:cNvPr id="342" name="テキスト ボックス 341"/>
        <xdr:cNvSpPr txBox="1"/>
      </xdr:nvSpPr>
      <xdr:spPr>
        <a:xfrm>
          <a:off x="15798800" y="1005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21137</xdr:rowOff>
    </xdr:from>
    <xdr:to>
      <xdr:col>73</xdr:col>
      <xdr:colOff>44450</xdr:colOff>
      <xdr:row>60</xdr:row>
      <xdr:rowOff>122737</xdr:rowOff>
    </xdr:to>
    <xdr:sp macro="" textlink="">
      <xdr:nvSpPr>
        <xdr:cNvPr id="343" name="楕円 342"/>
        <xdr:cNvSpPr/>
      </xdr:nvSpPr>
      <xdr:spPr>
        <a:xfrm>
          <a:off x="15240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107514</xdr:rowOff>
    </xdr:from>
    <xdr:ext cx="762000" cy="259045"/>
    <xdr:sp macro="" textlink="">
      <xdr:nvSpPr>
        <xdr:cNvPr id="344" name="テキスト ボックス 343"/>
        <xdr:cNvSpPr txBox="1"/>
      </xdr:nvSpPr>
      <xdr:spPr>
        <a:xfrm>
          <a:off x="14909800" y="103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5" name="楕円 344"/>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129920</xdr:rowOff>
    </xdr:from>
    <xdr:ext cx="762000" cy="259045"/>
    <xdr:sp macro="" textlink="">
      <xdr:nvSpPr>
        <xdr:cNvPr id="346" name="テキスト ボックス 345"/>
        <xdr:cNvSpPr txBox="1"/>
      </xdr:nvSpPr>
      <xdr:spPr>
        <a:xfrm>
          <a:off x="14020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21137</xdr:rowOff>
    </xdr:from>
    <xdr:to>
      <xdr:col>64</xdr:col>
      <xdr:colOff>152400</xdr:colOff>
      <xdr:row>60</xdr:row>
      <xdr:rowOff>122737</xdr:rowOff>
    </xdr:to>
    <xdr:sp macro="" textlink="">
      <xdr:nvSpPr>
        <xdr:cNvPr id="347" name="楕円 346"/>
        <xdr:cNvSpPr/>
      </xdr:nvSpPr>
      <xdr:spPr>
        <a:xfrm>
          <a:off x="13462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132914</xdr:rowOff>
    </xdr:from>
    <xdr:ext cx="762000" cy="259045"/>
    <xdr:sp macro="" textlink="">
      <xdr:nvSpPr>
        <xdr:cNvPr id="348" name="テキスト ボックス 347"/>
        <xdr:cNvSpPr txBox="1"/>
      </xdr:nvSpPr>
      <xdr:spPr>
        <a:xfrm>
          <a:off x="13131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元利償還金が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４４</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百万円減少するとともに、</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公営企業の公債費に充てた繰出金が５７</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減少したこと、また、普通交付税が１７７百万円増加したことなどにより、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実質公債費比率は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０ポイント</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町債の借入れにあたっては、計画的な事業実施に基づき、先を見通した借入れを行ってきた</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。今後も、町債を</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借り入れる際には、交付税措置のあるものを中心に借り入れ、国・府の財政支援制度を有効に活用するなど、</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財政負担の軽減に引き続き務める。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59436</xdr:rowOff>
    </xdr:to>
    <xdr:cxnSp macro="">
      <xdr:nvCxnSpPr>
        <xdr:cNvPr id="380" name="直線コネクタ 379"/>
        <xdr:cNvCxnSpPr/>
      </xdr:nvCxnSpPr>
      <xdr:spPr>
        <a:xfrm flipV="1">
          <a:off x="16179800" y="68209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117348</xdr:rowOff>
    </xdr:to>
    <xdr:cxnSp macro="">
      <xdr:nvCxnSpPr>
        <xdr:cNvPr id="383" name="直線コネクタ 382"/>
        <xdr:cNvCxnSpPr/>
      </xdr:nvCxnSpPr>
      <xdr:spPr>
        <a:xfrm flipV="1">
          <a:off x="15290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42418</xdr:rowOff>
    </xdr:to>
    <xdr:cxnSp macro="">
      <xdr:nvCxnSpPr>
        <xdr:cNvPr id="386" name="直線コネクタ 385"/>
        <xdr:cNvCxnSpPr/>
      </xdr:nvCxnSpPr>
      <xdr:spPr>
        <a:xfrm flipV="1">
          <a:off x="14401800" y="69753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71374</xdr:rowOff>
    </xdr:to>
    <xdr:cxnSp macro="">
      <xdr:nvCxnSpPr>
        <xdr:cNvPr id="389" name="直線コネクタ 388"/>
        <xdr:cNvCxnSpPr/>
      </xdr:nvCxnSpPr>
      <xdr:spPr>
        <a:xfrm flipV="1">
          <a:off x="13512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1" name="楕円 400"/>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402" name="テキスト ボックス 40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4" name="テキスト ボックス 403"/>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5" name="楕円 404"/>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6" name="テキスト ボックス 405"/>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7" name="楕円 406"/>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8" name="テキスト ボックス 407"/>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地方債現在高</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１５</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百万円増加したものの、</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退職手当負担見込額が職員数の減少により１３３百万円減少したことに加え</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これらの将来負担に充当できる充当可能基金の額が３，３０９百万円増加したことなどにより、</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充当可能財源等が将来負担額を上回るため</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前年度に引き続き</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99302</xdr:rowOff>
    </xdr:from>
    <xdr:to>
      <xdr:col>72</xdr:col>
      <xdr:colOff>203200</xdr:colOff>
      <xdr:row>13</xdr:row>
      <xdr:rowOff>134922</xdr:rowOff>
    </xdr:to>
    <xdr:cxnSp macro="">
      <xdr:nvCxnSpPr>
        <xdr:cNvPr id="444" name="直線コネクタ 443"/>
        <xdr:cNvCxnSpPr/>
      </xdr:nvCxnSpPr>
      <xdr:spPr>
        <a:xfrm flipV="1">
          <a:off x="14401800" y="23281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134922</xdr:rowOff>
    </xdr:from>
    <xdr:to>
      <xdr:col>68</xdr:col>
      <xdr:colOff>152400</xdr:colOff>
      <xdr:row>13</xdr:row>
      <xdr:rowOff>170543</xdr:rowOff>
    </xdr:to>
    <xdr:cxnSp macro="">
      <xdr:nvCxnSpPr>
        <xdr:cNvPr id="447" name="直線コネクタ 446"/>
        <xdr:cNvCxnSpPr/>
      </xdr:nvCxnSpPr>
      <xdr:spPr>
        <a:xfrm flipV="1">
          <a:off x="13512800" y="2363772"/>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1" name="テキスト ボックス 450"/>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3" name="テキスト ボックス 452"/>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5" name="テキスト ボックス 454"/>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48502</xdr:rowOff>
    </xdr:from>
    <xdr:to>
      <xdr:col>73</xdr:col>
      <xdr:colOff>44450</xdr:colOff>
      <xdr:row>13</xdr:row>
      <xdr:rowOff>150102</xdr:rowOff>
    </xdr:to>
    <xdr:sp macro="" textlink="">
      <xdr:nvSpPr>
        <xdr:cNvPr id="461" name="楕円 460"/>
        <xdr:cNvSpPr/>
      </xdr:nvSpPr>
      <xdr:spPr>
        <a:xfrm>
          <a:off x="15240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160279</xdr:rowOff>
    </xdr:from>
    <xdr:ext cx="762000" cy="259045"/>
    <xdr:sp macro="" textlink="">
      <xdr:nvSpPr>
        <xdr:cNvPr id="462" name="テキスト ボックス 461"/>
        <xdr:cNvSpPr txBox="1"/>
      </xdr:nvSpPr>
      <xdr:spPr>
        <a:xfrm>
          <a:off x="14909800" y="20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84122</xdr:rowOff>
    </xdr:from>
    <xdr:to>
      <xdr:col>68</xdr:col>
      <xdr:colOff>203200</xdr:colOff>
      <xdr:row>14</xdr:row>
      <xdr:rowOff>14272</xdr:rowOff>
    </xdr:to>
    <xdr:sp macro="" textlink="">
      <xdr:nvSpPr>
        <xdr:cNvPr id="463" name="楕円 462"/>
        <xdr:cNvSpPr/>
      </xdr:nvSpPr>
      <xdr:spPr>
        <a:xfrm>
          <a:off x="14351000" y="23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24449</xdr:rowOff>
    </xdr:from>
    <xdr:ext cx="762000" cy="259045"/>
    <xdr:sp macro="" textlink="">
      <xdr:nvSpPr>
        <xdr:cNvPr id="464" name="テキスト ボックス 463"/>
        <xdr:cNvSpPr txBox="1"/>
      </xdr:nvSpPr>
      <xdr:spPr>
        <a:xfrm>
          <a:off x="14020800" y="20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5" name="楕円 464"/>
        <xdr:cNvSpPr/>
      </xdr:nvSpPr>
      <xdr:spPr>
        <a:xfrm>
          <a:off x="13462000" y="23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6" name="テキスト ボックス 465"/>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これまで、行財政改革に伴う人件費の抑制策として、新規採用者数を退職者数の概ね１／２以下とすることによる職員数の削減など、着実に効果を出している。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なお、類似団体内平均値より高い水準となっているのは、ごみ処理、し尿処理を直営で行っていることに伴い、これらの事務事業に係る人件費が嵩むことによるものである</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近年は</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定年退職者の増によ</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り、</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退職手当</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増加</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しているが、職員の年齢構成の平準化により職員給が減少することに加え、</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令和３年度から</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し尿処理事務</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広域化</a:t>
          </a:r>
          <a:r>
            <a:rPr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により数値は改善していくことが見込まれる。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170434</xdr:rowOff>
    </xdr:to>
    <xdr:cxnSp macro="">
      <xdr:nvCxnSpPr>
        <xdr:cNvPr id="64" name="直線コネクタ 63"/>
        <xdr:cNvCxnSpPr/>
      </xdr:nvCxnSpPr>
      <xdr:spPr>
        <a:xfrm>
          <a:off x="3987800" y="6504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53848</xdr:rowOff>
    </xdr:to>
    <xdr:cxnSp macro="">
      <xdr:nvCxnSpPr>
        <xdr:cNvPr id="67" name="直線コネクタ 66"/>
        <xdr:cNvCxnSpPr/>
      </xdr:nvCxnSpPr>
      <xdr:spPr>
        <a:xfrm flipV="1">
          <a:off x="3098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53848</xdr:rowOff>
    </xdr:to>
    <xdr:cxnSp macro="">
      <xdr:nvCxnSpPr>
        <xdr:cNvPr id="70" name="直線コネクタ 69"/>
        <xdr:cNvCxnSpPr/>
      </xdr:nvCxnSpPr>
      <xdr:spPr>
        <a:xfrm>
          <a:off x="2209800" y="64363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161290</xdr:rowOff>
    </xdr:to>
    <xdr:cxnSp macro="">
      <xdr:nvCxnSpPr>
        <xdr:cNvPr id="73" name="直線コネクタ 72"/>
        <xdr:cNvCxnSpPr/>
      </xdr:nvCxnSpPr>
      <xdr:spPr>
        <a:xfrm flipV="1">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現状、類似団体内平均値</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を上回っているのは、ごみ処理、し尿処理などを直営で行っていることによる施設の維持、管理、運営経費が大きいためである</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令和３年度から</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し尿処理事務</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の広域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化に</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より、維持管理経費等は減少するものの、委託料が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する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今後においては、施設に係る事務事業の効率化等を図り改善に努める。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111760</xdr:rowOff>
    </xdr:to>
    <xdr:cxnSp macro="">
      <xdr:nvCxnSpPr>
        <xdr:cNvPr id="125" name="直線コネクタ 124"/>
        <xdr:cNvCxnSpPr/>
      </xdr:nvCxnSpPr>
      <xdr:spPr>
        <a:xfrm flipV="1">
          <a:off x="15671800" y="2824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1270</xdr:rowOff>
    </xdr:to>
    <xdr:cxnSp macro="">
      <xdr:nvCxnSpPr>
        <xdr:cNvPr id="128" name="直線コネクタ 127"/>
        <xdr:cNvCxnSpPr/>
      </xdr:nvCxnSpPr>
      <xdr:spPr>
        <a:xfrm flipV="1">
          <a:off x="14782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1270</xdr:rowOff>
    </xdr:to>
    <xdr:cxnSp macro="">
      <xdr:nvCxnSpPr>
        <xdr:cNvPr id="131" name="直線コネクタ 130"/>
        <xdr:cNvCxnSpPr/>
      </xdr:nvCxnSpPr>
      <xdr:spPr>
        <a:xfrm>
          <a:off x="13893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1270</xdr:rowOff>
    </xdr:to>
    <xdr:cxnSp macro="">
      <xdr:nvCxnSpPr>
        <xdr:cNvPr id="134" name="直線コネクタ 133"/>
        <xdr:cNvCxnSpPr/>
      </xdr:nvCxnSpPr>
      <xdr:spPr>
        <a:xfrm flipV="1">
          <a:off x="13004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47" name="テキスト ボックス 146"/>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扶助費に係る経常収支比率が類似団体内平均値を上回っている要因として、主に町立保育所が多いことが挙げられる。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介護訓練等給付費や障がい児通所給付費など</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となっているものの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臨時福祉給付金等の皆減などにより、平成３０年度については減少しているが、少子高齢化に伴う</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の増加が今後予測される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165100</xdr:rowOff>
    </xdr:to>
    <xdr:cxnSp macro="">
      <xdr:nvCxnSpPr>
        <xdr:cNvPr id="186" name="直線コネクタ 185"/>
        <xdr:cNvCxnSpPr/>
      </xdr:nvCxnSpPr>
      <xdr:spPr>
        <a:xfrm flipV="1">
          <a:off x="3987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19050</xdr:rowOff>
    </xdr:to>
    <xdr:cxnSp macro="">
      <xdr:nvCxnSpPr>
        <xdr:cNvPr id="189" name="直線コネクタ 188"/>
        <xdr:cNvCxnSpPr/>
      </xdr:nvCxnSpPr>
      <xdr:spPr>
        <a:xfrm flipV="1">
          <a:off x="3098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19050</xdr:rowOff>
    </xdr:to>
    <xdr:cxnSp macro="">
      <xdr:nvCxnSpPr>
        <xdr:cNvPr id="192" name="直線コネクタ 191"/>
        <xdr:cNvCxnSpPr/>
      </xdr:nvCxnSpPr>
      <xdr:spPr>
        <a:xfrm>
          <a:off x="2209800" y="1002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76200</xdr:rowOff>
    </xdr:to>
    <xdr:cxnSp macro="">
      <xdr:nvCxnSpPr>
        <xdr:cNvPr id="195" name="直線コネクタ 194"/>
        <xdr:cNvCxnSpPr/>
      </xdr:nvCxnSpPr>
      <xdr:spPr>
        <a:xfrm>
          <a:off x="1320800" y="989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09" name="楕円 208"/>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10" name="テキスト ボックス 209"/>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1" name="楕円 210"/>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2" name="テキスト ボックス 211"/>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3" name="楕円 212"/>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4" name="テキスト ボックス 213"/>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「その他」の主な内容は維持補修費であり、ごみ処理、し尿処理などを直営で行っていることに加え、各施設の老朽化が進んでいるため、それら施設の維持補修に係る経費が大きくなって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いる。しかし、平成３０年４月から下水道事業の地方公営企業法適用により、下水道事業特別会計繰出金が皆減となったため、類似団体内平均値を下回っている。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58</xdr:row>
      <xdr:rowOff>155575</xdr:rowOff>
    </xdr:to>
    <xdr:cxnSp macro="">
      <xdr:nvCxnSpPr>
        <xdr:cNvPr id="251" name="直線コネクタ 250"/>
        <xdr:cNvCxnSpPr/>
      </xdr:nvCxnSpPr>
      <xdr:spPr>
        <a:xfrm flipV="1">
          <a:off x="15671800" y="9775825"/>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155575</xdr:rowOff>
    </xdr:to>
    <xdr:cxnSp macro="">
      <xdr:nvCxnSpPr>
        <xdr:cNvPr id="254" name="直線コネクタ 253"/>
        <xdr:cNvCxnSpPr/>
      </xdr:nvCxnSpPr>
      <xdr:spPr>
        <a:xfrm>
          <a:off x="14782800" y="1007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60325</xdr:rowOff>
    </xdr:from>
    <xdr:to>
      <xdr:col>73</xdr:col>
      <xdr:colOff>180975</xdr:colOff>
      <xdr:row>58</xdr:row>
      <xdr:rowOff>127000</xdr:rowOff>
    </xdr:to>
    <xdr:cxnSp macro="">
      <xdr:nvCxnSpPr>
        <xdr:cNvPr id="257" name="直線コネクタ 256"/>
        <xdr:cNvCxnSpPr/>
      </xdr:nvCxnSpPr>
      <xdr:spPr>
        <a:xfrm>
          <a:off x="13893800" y="1000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60325</xdr:rowOff>
    </xdr:to>
    <xdr:cxnSp macro="">
      <xdr:nvCxnSpPr>
        <xdr:cNvPr id="260" name="直線コネクタ 259"/>
        <xdr:cNvCxnSpPr/>
      </xdr:nvCxnSpPr>
      <xdr:spPr>
        <a:xfrm>
          <a:off x="13004800" y="999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0" name="楕円 269"/>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140352</xdr:rowOff>
    </xdr:from>
    <xdr:ext cx="762000" cy="259045"/>
    <xdr:sp macro="" textlink="">
      <xdr:nvSpPr>
        <xdr:cNvPr id="271" name="その他該当値テキスト"/>
        <xdr:cNvSpPr txBox="1"/>
      </xdr:nvSpPr>
      <xdr:spPr>
        <a:xfrm>
          <a:off x="165989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2" name="楕円 271"/>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3" name="テキスト ボックス 272"/>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xdr:rowOff>
    </xdr:from>
    <xdr:to>
      <xdr:col>69</xdr:col>
      <xdr:colOff>142875</xdr:colOff>
      <xdr:row>58</xdr:row>
      <xdr:rowOff>111125</xdr:rowOff>
    </xdr:to>
    <xdr:sp macro="" textlink="">
      <xdr:nvSpPr>
        <xdr:cNvPr id="276" name="楕円 275"/>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95902</xdr:rowOff>
    </xdr:from>
    <xdr:ext cx="762000" cy="259045"/>
    <xdr:sp macro="" textlink="">
      <xdr:nvSpPr>
        <xdr:cNvPr id="277" name="テキスト ボックス 276"/>
        <xdr:cNvSpPr txBox="1"/>
      </xdr:nvSpPr>
      <xdr:spPr>
        <a:xfrm>
          <a:off x="13512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ごみ処理、し尿処理などを直営で行っていることにより、一部事務組合等への負担金が少ないため、平成２５年４月からの消防広域化による負担金の影響を加味しても類似団体内平均値を下回っている。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今後は広域消防に係る負担金の増加に合わせて補助費等全体も増加していく見込みである。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136144</xdr:rowOff>
    </xdr:to>
    <xdr:cxnSp macro="">
      <xdr:nvCxnSpPr>
        <xdr:cNvPr id="309" name="直線コネクタ 308"/>
        <xdr:cNvCxnSpPr/>
      </xdr:nvCxnSpPr>
      <xdr:spPr>
        <a:xfrm>
          <a:off x="15671800" y="61483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12700</xdr:rowOff>
    </xdr:to>
    <xdr:cxnSp macro="">
      <xdr:nvCxnSpPr>
        <xdr:cNvPr id="312" name="直線コネクタ 311"/>
        <xdr:cNvCxnSpPr/>
      </xdr:nvCxnSpPr>
      <xdr:spPr>
        <a:xfrm flipV="1">
          <a:off x="14782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12700</xdr:rowOff>
    </xdr:to>
    <xdr:cxnSp macro="">
      <xdr:nvCxnSpPr>
        <xdr:cNvPr id="315" name="直線コネクタ 314"/>
        <xdr:cNvCxnSpPr/>
      </xdr:nvCxnSpPr>
      <xdr:spPr>
        <a:xfrm>
          <a:off x="13893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35</xdr:row>
      <xdr:rowOff>170434</xdr:rowOff>
    </xdr:to>
    <xdr:cxnSp macro="">
      <xdr:nvCxnSpPr>
        <xdr:cNvPr id="318" name="直線コネクタ 317"/>
        <xdr:cNvCxnSpPr/>
      </xdr:nvCxnSpPr>
      <xdr:spPr>
        <a:xfrm flipV="1">
          <a:off x="13004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0" name="楕円 32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1" name="テキスト ボックス 33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町債の借入れについては、原則交付税措置のあるものに限るとともに、実施事業</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規模等を十分精査し、その借入額を抑制してきたところである。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町債の償還が順次終了していくため、平成２５年度をピークに、公債費は減少する見込みである。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50800</xdr:rowOff>
    </xdr:to>
    <xdr:cxnSp macro="">
      <xdr:nvCxnSpPr>
        <xdr:cNvPr id="370" name="直線コネクタ 369"/>
        <xdr:cNvCxnSpPr/>
      </xdr:nvCxnSpPr>
      <xdr:spPr>
        <a:xfrm flipV="1">
          <a:off x="3987800" y="13027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142239</xdr:rowOff>
    </xdr:to>
    <xdr:cxnSp macro="">
      <xdr:nvCxnSpPr>
        <xdr:cNvPr id="373" name="直線コネクタ 372"/>
        <xdr:cNvCxnSpPr/>
      </xdr:nvCxnSpPr>
      <xdr:spPr>
        <a:xfrm flipV="1">
          <a:off x="3098800" y="13081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142239</xdr:rowOff>
    </xdr:to>
    <xdr:cxnSp macro="">
      <xdr:nvCxnSpPr>
        <xdr:cNvPr id="376" name="直線コネクタ 375"/>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69850</xdr:rowOff>
    </xdr:to>
    <xdr:cxnSp macro="">
      <xdr:nvCxnSpPr>
        <xdr:cNvPr id="379" name="直線コネクタ 378"/>
        <xdr:cNvCxnSpPr/>
      </xdr:nvCxnSpPr>
      <xdr:spPr>
        <a:xfrm flipV="1">
          <a:off x="1320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9" name="楕円 388"/>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0"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1" name="楕円 390"/>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2" name="テキスト ボックス 391"/>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3" name="楕円 392"/>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4" name="テキスト ボックス 393"/>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5" name="楕円 394"/>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6" name="テキスト ボックス 395"/>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7" name="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8" name="テキスト ボックス 397"/>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類似団体内平均値を上回っているのは、ごみ処理、し尿処理などを直営で行っていることによる施設の維持・管理・運営に係る経費が大きいためである</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が、令和３年度から、し尿処理事務の広域化により数値は改善するものと見込まれる。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今後、この数値を抑えることができるよう、「第３次行財政構造改革プラン・アクションプログラム」に掲げる改革項目を着実に実行していく必要がある。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106426</xdr:rowOff>
    </xdr:to>
    <xdr:cxnSp macro="">
      <xdr:nvCxnSpPr>
        <xdr:cNvPr id="429" name="直線コネクタ 428"/>
        <xdr:cNvCxnSpPr/>
      </xdr:nvCxnSpPr>
      <xdr:spPr>
        <a:xfrm flipV="1">
          <a:off x="15671800" y="136326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106426</xdr:rowOff>
    </xdr:from>
    <xdr:to>
      <xdr:col>78</xdr:col>
      <xdr:colOff>69850</xdr:colOff>
      <xdr:row>80</xdr:row>
      <xdr:rowOff>67563</xdr:rowOff>
    </xdr:to>
    <xdr:cxnSp macro="">
      <xdr:nvCxnSpPr>
        <xdr:cNvPr id="432" name="直線コネクタ 431"/>
        <xdr:cNvCxnSpPr/>
      </xdr:nvCxnSpPr>
      <xdr:spPr>
        <a:xfrm flipV="1">
          <a:off x="14782800" y="136509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80</xdr:row>
      <xdr:rowOff>67563</xdr:rowOff>
    </xdr:to>
    <xdr:cxnSp macro="">
      <xdr:nvCxnSpPr>
        <xdr:cNvPr id="435" name="直線コネクタ 434"/>
        <xdr:cNvCxnSpPr/>
      </xdr:nvCxnSpPr>
      <xdr:spPr>
        <a:xfrm>
          <a:off x="13893800" y="13522961"/>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37846</xdr:rowOff>
    </xdr:to>
    <xdr:cxnSp macro="">
      <xdr:nvCxnSpPr>
        <xdr:cNvPr id="438" name="直線コネクタ 437"/>
        <xdr:cNvCxnSpPr/>
      </xdr:nvCxnSpPr>
      <xdr:spPr>
        <a:xfrm flipV="1">
          <a:off x="13004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8" name="楕円 447"/>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9"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0" name="楕円 449"/>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1" name="テキスト ボックス 450"/>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52" name="楕円 451"/>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3" name="テキスト ボックス 452"/>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4" name="楕円 453"/>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5" name="テキスト ボックス 454"/>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6" name="楕円 455"/>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7" name="テキスト ボックス 456"/>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97587</xdr:rowOff>
    </xdr:from>
    <xdr:to>
      <xdr:col>29</xdr:col>
      <xdr:colOff>127000</xdr:colOff>
      <xdr:row>17</xdr:row>
      <xdr:rowOff>104037</xdr:rowOff>
    </xdr:to>
    <xdr:cxnSp macro="">
      <xdr:nvCxnSpPr>
        <xdr:cNvPr id="52" name="直線コネクタ 51"/>
        <xdr:cNvCxnSpPr/>
      </xdr:nvCxnSpPr>
      <xdr:spPr bwMode="auto">
        <a:xfrm flipV="1">
          <a:off x="5003800" y="3059862"/>
          <a:ext cx="647700" cy="6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82363</xdr:rowOff>
    </xdr:from>
    <xdr:ext cx="762000" cy="259045"/>
    <xdr:sp macro="" textlink="">
      <xdr:nvSpPr>
        <xdr:cNvPr id="53" name="人口1人当たり決算額の推移平均値テキスト130"/>
        <xdr:cNvSpPr txBox="1"/>
      </xdr:nvSpPr>
      <xdr:spPr>
        <a:xfrm>
          <a:off x="5740400" y="3044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104037</xdr:rowOff>
    </xdr:from>
    <xdr:to>
      <xdr:col>26</xdr:col>
      <xdr:colOff>50800</xdr:colOff>
      <xdr:row>17</xdr:row>
      <xdr:rowOff>108886</xdr:rowOff>
    </xdr:to>
    <xdr:cxnSp macro="">
      <xdr:nvCxnSpPr>
        <xdr:cNvPr id="55" name="直線コネクタ 54"/>
        <xdr:cNvCxnSpPr/>
      </xdr:nvCxnSpPr>
      <xdr:spPr bwMode="auto">
        <a:xfrm flipV="1">
          <a:off x="4305300" y="3066312"/>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108886</xdr:rowOff>
    </xdr:from>
    <xdr:to>
      <xdr:col>22</xdr:col>
      <xdr:colOff>114300</xdr:colOff>
      <xdr:row>17</xdr:row>
      <xdr:rowOff>124023</xdr:rowOff>
    </xdr:to>
    <xdr:cxnSp macro="">
      <xdr:nvCxnSpPr>
        <xdr:cNvPr id="58" name="直線コネクタ 57"/>
        <xdr:cNvCxnSpPr/>
      </xdr:nvCxnSpPr>
      <xdr:spPr bwMode="auto">
        <a:xfrm flipV="1">
          <a:off x="3606800" y="3071161"/>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124023</xdr:rowOff>
    </xdr:from>
    <xdr:to>
      <xdr:col>18</xdr:col>
      <xdr:colOff>177800</xdr:colOff>
      <xdr:row>17</xdr:row>
      <xdr:rowOff>170837</xdr:rowOff>
    </xdr:to>
    <xdr:cxnSp macro="">
      <xdr:nvCxnSpPr>
        <xdr:cNvPr id="61" name="直線コネクタ 60"/>
        <xdr:cNvCxnSpPr/>
      </xdr:nvCxnSpPr>
      <xdr:spPr bwMode="auto">
        <a:xfrm flipV="1">
          <a:off x="2908300" y="3086298"/>
          <a:ext cx="698500" cy="4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46787</xdr:rowOff>
    </xdr:from>
    <xdr:to>
      <xdr:col>29</xdr:col>
      <xdr:colOff>177800</xdr:colOff>
      <xdr:row>17</xdr:row>
      <xdr:rowOff>148387</xdr:rowOff>
    </xdr:to>
    <xdr:sp macro="" textlink="">
      <xdr:nvSpPr>
        <xdr:cNvPr id="71" name="楕円 70"/>
        <xdr:cNvSpPr/>
      </xdr:nvSpPr>
      <xdr:spPr bwMode="auto">
        <a:xfrm>
          <a:off x="5600700" y="300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63314</xdr:rowOff>
    </xdr:from>
    <xdr:ext cx="762000" cy="259045"/>
    <xdr:sp macro="" textlink="">
      <xdr:nvSpPr>
        <xdr:cNvPr id="72" name="人口1人当たり決算額の推移該当値テキスト130"/>
        <xdr:cNvSpPr txBox="1"/>
      </xdr:nvSpPr>
      <xdr:spPr>
        <a:xfrm>
          <a:off x="5740400" y="285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53237</xdr:rowOff>
    </xdr:from>
    <xdr:to>
      <xdr:col>26</xdr:col>
      <xdr:colOff>101600</xdr:colOff>
      <xdr:row>17</xdr:row>
      <xdr:rowOff>154837</xdr:rowOff>
    </xdr:to>
    <xdr:sp macro="" textlink="">
      <xdr:nvSpPr>
        <xdr:cNvPr id="73" name="楕円 72"/>
        <xdr:cNvSpPr/>
      </xdr:nvSpPr>
      <xdr:spPr bwMode="auto">
        <a:xfrm>
          <a:off x="4953000" y="301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165014</xdr:rowOff>
    </xdr:from>
    <xdr:ext cx="736600" cy="259045"/>
    <xdr:sp macro="" textlink="">
      <xdr:nvSpPr>
        <xdr:cNvPr id="74" name="テキスト ボックス 73"/>
        <xdr:cNvSpPr txBox="1"/>
      </xdr:nvSpPr>
      <xdr:spPr>
        <a:xfrm>
          <a:off x="4622800" y="278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58086</xdr:rowOff>
    </xdr:from>
    <xdr:to>
      <xdr:col>22</xdr:col>
      <xdr:colOff>165100</xdr:colOff>
      <xdr:row>17</xdr:row>
      <xdr:rowOff>159686</xdr:rowOff>
    </xdr:to>
    <xdr:sp macro="" textlink="">
      <xdr:nvSpPr>
        <xdr:cNvPr id="75" name="楕円 74"/>
        <xdr:cNvSpPr/>
      </xdr:nvSpPr>
      <xdr:spPr bwMode="auto">
        <a:xfrm>
          <a:off x="4254500" y="302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169863</xdr:rowOff>
    </xdr:from>
    <xdr:ext cx="762000" cy="259045"/>
    <xdr:sp macro="" textlink="">
      <xdr:nvSpPr>
        <xdr:cNvPr id="76" name="テキスト ボックス 75"/>
        <xdr:cNvSpPr txBox="1"/>
      </xdr:nvSpPr>
      <xdr:spPr>
        <a:xfrm>
          <a:off x="3924300" y="278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73223</xdr:rowOff>
    </xdr:from>
    <xdr:to>
      <xdr:col>19</xdr:col>
      <xdr:colOff>38100</xdr:colOff>
      <xdr:row>18</xdr:row>
      <xdr:rowOff>3373</xdr:rowOff>
    </xdr:to>
    <xdr:sp macro="" textlink="">
      <xdr:nvSpPr>
        <xdr:cNvPr id="77" name="楕円 76"/>
        <xdr:cNvSpPr/>
      </xdr:nvSpPr>
      <xdr:spPr bwMode="auto">
        <a:xfrm>
          <a:off x="3556000" y="303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13550</xdr:rowOff>
    </xdr:from>
    <xdr:ext cx="762000" cy="259045"/>
    <xdr:sp macro="" textlink="">
      <xdr:nvSpPr>
        <xdr:cNvPr id="78" name="テキスト ボックス 77"/>
        <xdr:cNvSpPr txBox="1"/>
      </xdr:nvSpPr>
      <xdr:spPr>
        <a:xfrm>
          <a:off x="3225800" y="28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120037</xdr:rowOff>
    </xdr:from>
    <xdr:to>
      <xdr:col>15</xdr:col>
      <xdr:colOff>101600</xdr:colOff>
      <xdr:row>18</xdr:row>
      <xdr:rowOff>50187</xdr:rowOff>
    </xdr:to>
    <xdr:sp macro="" textlink="">
      <xdr:nvSpPr>
        <xdr:cNvPr id="79" name="楕円 78"/>
        <xdr:cNvSpPr/>
      </xdr:nvSpPr>
      <xdr:spPr bwMode="auto">
        <a:xfrm>
          <a:off x="2857500" y="308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34964</xdr:rowOff>
    </xdr:from>
    <xdr:ext cx="762000" cy="259045"/>
    <xdr:sp macro="" textlink="">
      <xdr:nvSpPr>
        <xdr:cNvPr id="80" name="テキスト ボックス 79"/>
        <xdr:cNvSpPr txBox="1"/>
      </xdr:nvSpPr>
      <xdr:spPr>
        <a:xfrm>
          <a:off x="2527300" y="316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3818</xdr:rowOff>
    </xdr:from>
    <xdr:to>
      <xdr:col>29</xdr:col>
      <xdr:colOff>127000</xdr:colOff>
      <xdr:row>36</xdr:row>
      <xdr:rowOff>69099</xdr:rowOff>
    </xdr:to>
    <xdr:cxnSp macro="">
      <xdr:nvCxnSpPr>
        <xdr:cNvPr id="115" name="直線コネクタ 114"/>
        <xdr:cNvCxnSpPr/>
      </xdr:nvCxnSpPr>
      <xdr:spPr bwMode="auto">
        <a:xfrm>
          <a:off x="5003800" y="6957068"/>
          <a:ext cx="6477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316509</xdr:rowOff>
    </xdr:from>
    <xdr:to>
      <xdr:col>26</xdr:col>
      <xdr:colOff>50800</xdr:colOff>
      <xdr:row>36</xdr:row>
      <xdr:rowOff>3818</xdr:rowOff>
    </xdr:to>
    <xdr:cxnSp macro="">
      <xdr:nvCxnSpPr>
        <xdr:cNvPr id="118" name="直線コネクタ 117"/>
        <xdr:cNvCxnSpPr/>
      </xdr:nvCxnSpPr>
      <xdr:spPr bwMode="auto">
        <a:xfrm>
          <a:off x="4305300" y="6926859"/>
          <a:ext cx="698500" cy="3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277516</xdr:rowOff>
    </xdr:from>
    <xdr:to>
      <xdr:col>22</xdr:col>
      <xdr:colOff>114300</xdr:colOff>
      <xdr:row>35</xdr:row>
      <xdr:rowOff>316509</xdr:rowOff>
    </xdr:to>
    <xdr:cxnSp macro="">
      <xdr:nvCxnSpPr>
        <xdr:cNvPr id="121" name="直線コネクタ 120"/>
        <xdr:cNvCxnSpPr/>
      </xdr:nvCxnSpPr>
      <xdr:spPr bwMode="auto">
        <a:xfrm>
          <a:off x="3606800" y="6887866"/>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277516</xdr:rowOff>
    </xdr:from>
    <xdr:to>
      <xdr:col>18</xdr:col>
      <xdr:colOff>177800</xdr:colOff>
      <xdr:row>35</xdr:row>
      <xdr:rowOff>280227</xdr:rowOff>
    </xdr:to>
    <xdr:cxnSp macro="">
      <xdr:nvCxnSpPr>
        <xdr:cNvPr id="124" name="直線コネクタ 123"/>
        <xdr:cNvCxnSpPr/>
      </xdr:nvCxnSpPr>
      <xdr:spPr bwMode="auto">
        <a:xfrm flipV="1">
          <a:off x="2908300" y="6887866"/>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18299</xdr:rowOff>
    </xdr:from>
    <xdr:to>
      <xdr:col>29</xdr:col>
      <xdr:colOff>177800</xdr:colOff>
      <xdr:row>36</xdr:row>
      <xdr:rowOff>119899</xdr:rowOff>
    </xdr:to>
    <xdr:sp macro="" textlink="">
      <xdr:nvSpPr>
        <xdr:cNvPr id="134" name="楕円 133"/>
        <xdr:cNvSpPr/>
      </xdr:nvSpPr>
      <xdr:spPr bwMode="auto">
        <a:xfrm>
          <a:off x="5600700" y="697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333276</xdr:rowOff>
    </xdr:from>
    <xdr:ext cx="762000" cy="259045"/>
    <xdr:sp macro="" textlink="">
      <xdr:nvSpPr>
        <xdr:cNvPr id="135" name="人口1人当たり決算額の推移該当値テキスト445"/>
        <xdr:cNvSpPr txBox="1"/>
      </xdr:nvSpPr>
      <xdr:spPr>
        <a:xfrm>
          <a:off x="5740400" y="694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295918</xdr:rowOff>
    </xdr:from>
    <xdr:to>
      <xdr:col>26</xdr:col>
      <xdr:colOff>101600</xdr:colOff>
      <xdr:row>36</xdr:row>
      <xdr:rowOff>54618</xdr:rowOff>
    </xdr:to>
    <xdr:sp macro="" textlink="">
      <xdr:nvSpPr>
        <xdr:cNvPr id="136" name="楕円 135"/>
        <xdr:cNvSpPr/>
      </xdr:nvSpPr>
      <xdr:spPr bwMode="auto">
        <a:xfrm>
          <a:off x="4953000" y="690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39395</xdr:rowOff>
    </xdr:from>
    <xdr:ext cx="736600" cy="259045"/>
    <xdr:sp macro="" textlink="">
      <xdr:nvSpPr>
        <xdr:cNvPr id="137" name="テキスト ボックス 136"/>
        <xdr:cNvSpPr txBox="1"/>
      </xdr:nvSpPr>
      <xdr:spPr>
        <a:xfrm>
          <a:off x="4622800" y="6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265709</xdr:rowOff>
    </xdr:from>
    <xdr:to>
      <xdr:col>22</xdr:col>
      <xdr:colOff>165100</xdr:colOff>
      <xdr:row>36</xdr:row>
      <xdr:rowOff>24409</xdr:rowOff>
    </xdr:to>
    <xdr:sp macro="" textlink="">
      <xdr:nvSpPr>
        <xdr:cNvPr id="138" name="楕円 137"/>
        <xdr:cNvSpPr/>
      </xdr:nvSpPr>
      <xdr:spPr bwMode="auto">
        <a:xfrm>
          <a:off x="4254500" y="687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9186</xdr:rowOff>
    </xdr:from>
    <xdr:ext cx="762000" cy="259045"/>
    <xdr:sp macro="" textlink="">
      <xdr:nvSpPr>
        <xdr:cNvPr id="139" name="テキスト ボックス 138"/>
        <xdr:cNvSpPr txBox="1"/>
      </xdr:nvSpPr>
      <xdr:spPr>
        <a:xfrm>
          <a:off x="3924300" y="696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226716</xdr:rowOff>
    </xdr:from>
    <xdr:to>
      <xdr:col>19</xdr:col>
      <xdr:colOff>38100</xdr:colOff>
      <xdr:row>35</xdr:row>
      <xdr:rowOff>328316</xdr:rowOff>
    </xdr:to>
    <xdr:sp macro="" textlink="">
      <xdr:nvSpPr>
        <xdr:cNvPr id="140" name="楕円 139"/>
        <xdr:cNvSpPr/>
      </xdr:nvSpPr>
      <xdr:spPr bwMode="auto">
        <a:xfrm>
          <a:off x="3556000" y="68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338493</xdr:rowOff>
    </xdr:from>
    <xdr:ext cx="762000" cy="259045"/>
    <xdr:sp macro="" textlink="">
      <xdr:nvSpPr>
        <xdr:cNvPr id="141" name="テキスト ボックス 140"/>
        <xdr:cNvSpPr txBox="1"/>
      </xdr:nvSpPr>
      <xdr:spPr>
        <a:xfrm>
          <a:off x="3225800" y="66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229427</xdr:rowOff>
    </xdr:from>
    <xdr:to>
      <xdr:col>15</xdr:col>
      <xdr:colOff>101600</xdr:colOff>
      <xdr:row>35</xdr:row>
      <xdr:rowOff>331027</xdr:rowOff>
    </xdr:to>
    <xdr:sp macro="" textlink="">
      <xdr:nvSpPr>
        <xdr:cNvPr id="142" name="楕円 141"/>
        <xdr:cNvSpPr/>
      </xdr:nvSpPr>
      <xdr:spPr bwMode="auto">
        <a:xfrm>
          <a:off x="2857500" y="683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315804</xdr:rowOff>
    </xdr:from>
    <xdr:ext cx="762000" cy="259045"/>
    <xdr:sp macro="" textlink="">
      <xdr:nvSpPr>
        <xdr:cNvPr id="143" name="テキスト ボックス 142"/>
        <xdr:cNvSpPr txBox="1"/>
      </xdr:nvSpPr>
      <xdr:spPr>
        <a:xfrm>
          <a:off x="2527300" y="692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142998</xdr:rowOff>
    </xdr:from>
    <xdr:to>
      <xdr:col>24</xdr:col>
      <xdr:colOff>63500</xdr:colOff>
      <xdr:row>35</xdr:row>
      <xdr:rowOff>150020</xdr:rowOff>
    </xdr:to>
    <xdr:cxnSp macro="">
      <xdr:nvCxnSpPr>
        <xdr:cNvPr id="63" name="直線コネクタ 62"/>
        <xdr:cNvCxnSpPr/>
      </xdr:nvCxnSpPr>
      <xdr:spPr>
        <a:xfrm flipV="1">
          <a:off x="3797300" y="6143748"/>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150020</xdr:rowOff>
    </xdr:from>
    <xdr:to>
      <xdr:col>19</xdr:col>
      <xdr:colOff>177800</xdr:colOff>
      <xdr:row>35</xdr:row>
      <xdr:rowOff>166528</xdr:rowOff>
    </xdr:to>
    <xdr:cxnSp macro="">
      <xdr:nvCxnSpPr>
        <xdr:cNvPr id="66" name="直線コネクタ 65"/>
        <xdr:cNvCxnSpPr/>
      </xdr:nvCxnSpPr>
      <xdr:spPr>
        <a:xfrm flipV="1">
          <a:off x="2908300" y="615077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166528</xdr:rowOff>
    </xdr:from>
    <xdr:to>
      <xdr:col>15</xdr:col>
      <xdr:colOff>50800</xdr:colOff>
      <xdr:row>36</xdr:row>
      <xdr:rowOff>31262</xdr:rowOff>
    </xdr:to>
    <xdr:cxnSp macro="">
      <xdr:nvCxnSpPr>
        <xdr:cNvPr id="69" name="直線コネクタ 68"/>
        <xdr:cNvCxnSpPr/>
      </xdr:nvCxnSpPr>
      <xdr:spPr>
        <a:xfrm flipV="1">
          <a:off x="2019300" y="6167278"/>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18803</xdr:rowOff>
    </xdr:from>
    <xdr:to>
      <xdr:col>10</xdr:col>
      <xdr:colOff>114300</xdr:colOff>
      <xdr:row>36</xdr:row>
      <xdr:rowOff>31262</xdr:rowOff>
    </xdr:to>
    <xdr:cxnSp macro="">
      <xdr:nvCxnSpPr>
        <xdr:cNvPr id="72" name="直線コネクタ 71"/>
        <xdr:cNvCxnSpPr/>
      </xdr:nvCxnSpPr>
      <xdr:spPr>
        <a:xfrm>
          <a:off x="1130300" y="619100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92198</xdr:rowOff>
    </xdr:from>
    <xdr:to>
      <xdr:col>24</xdr:col>
      <xdr:colOff>114300</xdr:colOff>
      <xdr:row>36</xdr:row>
      <xdr:rowOff>22348</xdr:rowOff>
    </xdr:to>
    <xdr:sp macro="" textlink="">
      <xdr:nvSpPr>
        <xdr:cNvPr id="82" name="楕円 81"/>
        <xdr:cNvSpPr/>
      </xdr:nvSpPr>
      <xdr:spPr>
        <a:xfrm>
          <a:off x="4584700" y="60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115075</xdr:rowOff>
    </xdr:from>
    <xdr:ext cx="534377" cy="259045"/>
    <xdr:sp macro="" textlink="">
      <xdr:nvSpPr>
        <xdr:cNvPr id="83" name="人件費該当値テキスト"/>
        <xdr:cNvSpPr txBox="1"/>
      </xdr:nvSpPr>
      <xdr:spPr>
        <a:xfrm>
          <a:off x="4686300" y="59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99220</xdr:rowOff>
    </xdr:from>
    <xdr:to>
      <xdr:col>20</xdr:col>
      <xdr:colOff>38100</xdr:colOff>
      <xdr:row>36</xdr:row>
      <xdr:rowOff>29370</xdr:rowOff>
    </xdr:to>
    <xdr:sp macro="" textlink="">
      <xdr:nvSpPr>
        <xdr:cNvPr id="84" name="楕円 83"/>
        <xdr:cNvSpPr/>
      </xdr:nvSpPr>
      <xdr:spPr>
        <a:xfrm>
          <a:off x="3746500" y="60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45897</xdr:rowOff>
    </xdr:from>
    <xdr:ext cx="534377" cy="259045"/>
    <xdr:sp macro="" textlink="">
      <xdr:nvSpPr>
        <xdr:cNvPr id="85" name="テキスト ボックス 84"/>
        <xdr:cNvSpPr txBox="1"/>
      </xdr:nvSpPr>
      <xdr:spPr>
        <a:xfrm>
          <a:off x="3530111" y="58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115728</xdr:rowOff>
    </xdr:from>
    <xdr:to>
      <xdr:col>15</xdr:col>
      <xdr:colOff>101600</xdr:colOff>
      <xdr:row>36</xdr:row>
      <xdr:rowOff>45878</xdr:rowOff>
    </xdr:to>
    <xdr:sp macro="" textlink="">
      <xdr:nvSpPr>
        <xdr:cNvPr id="86" name="楕円 85"/>
        <xdr:cNvSpPr/>
      </xdr:nvSpPr>
      <xdr:spPr>
        <a:xfrm>
          <a:off x="2857500" y="6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62405</xdr:rowOff>
    </xdr:from>
    <xdr:ext cx="534377" cy="259045"/>
    <xdr:sp macro="" textlink="">
      <xdr:nvSpPr>
        <xdr:cNvPr id="87" name="テキスト ボックス 86"/>
        <xdr:cNvSpPr txBox="1"/>
      </xdr:nvSpPr>
      <xdr:spPr>
        <a:xfrm>
          <a:off x="2641111" y="58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151912</xdr:rowOff>
    </xdr:from>
    <xdr:to>
      <xdr:col>10</xdr:col>
      <xdr:colOff>165100</xdr:colOff>
      <xdr:row>36</xdr:row>
      <xdr:rowOff>82062</xdr:rowOff>
    </xdr:to>
    <xdr:sp macro="" textlink="">
      <xdr:nvSpPr>
        <xdr:cNvPr id="88" name="楕円 87"/>
        <xdr:cNvSpPr/>
      </xdr:nvSpPr>
      <xdr:spPr>
        <a:xfrm>
          <a:off x="1968500" y="61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98589</xdr:rowOff>
    </xdr:from>
    <xdr:ext cx="534377" cy="259045"/>
    <xdr:sp macro="" textlink="">
      <xdr:nvSpPr>
        <xdr:cNvPr id="89" name="テキスト ボックス 88"/>
        <xdr:cNvSpPr txBox="1"/>
      </xdr:nvSpPr>
      <xdr:spPr>
        <a:xfrm>
          <a:off x="1752111" y="59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139453</xdr:rowOff>
    </xdr:from>
    <xdr:to>
      <xdr:col>6</xdr:col>
      <xdr:colOff>38100</xdr:colOff>
      <xdr:row>36</xdr:row>
      <xdr:rowOff>69603</xdr:rowOff>
    </xdr:to>
    <xdr:sp macro="" textlink="">
      <xdr:nvSpPr>
        <xdr:cNvPr id="90" name="楕円 89"/>
        <xdr:cNvSpPr/>
      </xdr:nvSpPr>
      <xdr:spPr>
        <a:xfrm>
          <a:off x="1079500" y="61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60730</xdr:rowOff>
    </xdr:from>
    <xdr:ext cx="534377" cy="259045"/>
    <xdr:sp macro="" textlink="">
      <xdr:nvSpPr>
        <xdr:cNvPr id="91" name="テキスト ボックス 90"/>
        <xdr:cNvSpPr txBox="1"/>
      </xdr:nvSpPr>
      <xdr:spPr>
        <a:xfrm>
          <a:off x="863111" y="62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75359</xdr:rowOff>
    </xdr:from>
    <xdr:to>
      <xdr:col>24</xdr:col>
      <xdr:colOff>63500</xdr:colOff>
      <xdr:row>58</xdr:row>
      <xdr:rowOff>112633</xdr:rowOff>
    </xdr:to>
    <xdr:cxnSp macro="">
      <xdr:nvCxnSpPr>
        <xdr:cNvPr id="122" name="直線コネクタ 121"/>
        <xdr:cNvCxnSpPr/>
      </xdr:nvCxnSpPr>
      <xdr:spPr>
        <a:xfrm flipV="1">
          <a:off x="3797300" y="10019459"/>
          <a:ext cx="8382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112633</xdr:rowOff>
    </xdr:from>
    <xdr:to>
      <xdr:col>19</xdr:col>
      <xdr:colOff>177800</xdr:colOff>
      <xdr:row>58</xdr:row>
      <xdr:rowOff>118211</xdr:rowOff>
    </xdr:to>
    <xdr:cxnSp macro="">
      <xdr:nvCxnSpPr>
        <xdr:cNvPr id="125" name="直線コネクタ 124"/>
        <xdr:cNvCxnSpPr/>
      </xdr:nvCxnSpPr>
      <xdr:spPr>
        <a:xfrm flipV="1">
          <a:off x="2908300" y="1005673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118211</xdr:rowOff>
    </xdr:from>
    <xdr:to>
      <xdr:col>15</xdr:col>
      <xdr:colOff>50800</xdr:colOff>
      <xdr:row>58</xdr:row>
      <xdr:rowOff>123385</xdr:rowOff>
    </xdr:to>
    <xdr:cxnSp macro="">
      <xdr:nvCxnSpPr>
        <xdr:cNvPr id="128" name="直線コネクタ 127"/>
        <xdr:cNvCxnSpPr/>
      </xdr:nvCxnSpPr>
      <xdr:spPr>
        <a:xfrm flipV="1">
          <a:off x="2019300" y="10062311"/>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120593</xdr:rowOff>
    </xdr:from>
    <xdr:to>
      <xdr:col>10</xdr:col>
      <xdr:colOff>114300</xdr:colOff>
      <xdr:row>58</xdr:row>
      <xdr:rowOff>123385</xdr:rowOff>
    </xdr:to>
    <xdr:cxnSp macro="">
      <xdr:nvCxnSpPr>
        <xdr:cNvPr id="131" name="直線コネクタ 130"/>
        <xdr:cNvCxnSpPr/>
      </xdr:nvCxnSpPr>
      <xdr:spPr>
        <a:xfrm>
          <a:off x="1130300" y="10064693"/>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24559</xdr:rowOff>
    </xdr:from>
    <xdr:to>
      <xdr:col>24</xdr:col>
      <xdr:colOff>114300</xdr:colOff>
      <xdr:row>58</xdr:row>
      <xdr:rowOff>126159</xdr:rowOff>
    </xdr:to>
    <xdr:sp macro="" textlink="">
      <xdr:nvSpPr>
        <xdr:cNvPr id="141" name="楕円 140"/>
        <xdr:cNvSpPr/>
      </xdr:nvSpPr>
      <xdr:spPr>
        <a:xfrm>
          <a:off x="4584700" y="99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61833</xdr:rowOff>
    </xdr:from>
    <xdr:to>
      <xdr:col>20</xdr:col>
      <xdr:colOff>38100</xdr:colOff>
      <xdr:row>58</xdr:row>
      <xdr:rowOff>163433</xdr:rowOff>
    </xdr:to>
    <xdr:sp macro="" textlink="">
      <xdr:nvSpPr>
        <xdr:cNvPr id="143" name="楕円 142"/>
        <xdr:cNvSpPr/>
      </xdr:nvSpPr>
      <xdr:spPr>
        <a:xfrm>
          <a:off x="3746500" y="100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154560</xdr:rowOff>
    </xdr:from>
    <xdr:ext cx="534377" cy="259045"/>
    <xdr:sp macro="" textlink="">
      <xdr:nvSpPr>
        <xdr:cNvPr id="144" name="テキスト ボックス 143"/>
        <xdr:cNvSpPr txBox="1"/>
      </xdr:nvSpPr>
      <xdr:spPr>
        <a:xfrm>
          <a:off x="3530111" y="100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67411</xdr:rowOff>
    </xdr:from>
    <xdr:to>
      <xdr:col>15</xdr:col>
      <xdr:colOff>101600</xdr:colOff>
      <xdr:row>58</xdr:row>
      <xdr:rowOff>169011</xdr:rowOff>
    </xdr:to>
    <xdr:sp macro="" textlink="">
      <xdr:nvSpPr>
        <xdr:cNvPr id="145" name="楕円 144"/>
        <xdr:cNvSpPr/>
      </xdr:nvSpPr>
      <xdr:spPr>
        <a:xfrm>
          <a:off x="2857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160138</xdr:rowOff>
    </xdr:from>
    <xdr:ext cx="534377" cy="259045"/>
    <xdr:sp macro="" textlink="">
      <xdr:nvSpPr>
        <xdr:cNvPr id="146" name="テキスト ボックス 145"/>
        <xdr:cNvSpPr txBox="1"/>
      </xdr:nvSpPr>
      <xdr:spPr>
        <a:xfrm>
          <a:off x="2641111" y="101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72585</xdr:rowOff>
    </xdr:from>
    <xdr:to>
      <xdr:col>10</xdr:col>
      <xdr:colOff>165100</xdr:colOff>
      <xdr:row>59</xdr:row>
      <xdr:rowOff>2735</xdr:rowOff>
    </xdr:to>
    <xdr:sp macro="" textlink="">
      <xdr:nvSpPr>
        <xdr:cNvPr id="147" name="楕円 146"/>
        <xdr:cNvSpPr/>
      </xdr:nvSpPr>
      <xdr:spPr>
        <a:xfrm>
          <a:off x="1968500" y="100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165312</xdr:rowOff>
    </xdr:from>
    <xdr:ext cx="534377" cy="259045"/>
    <xdr:sp macro="" textlink="">
      <xdr:nvSpPr>
        <xdr:cNvPr id="148" name="テキスト ボックス 147"/>
        <xdr:cNvSpPr txBox="1"/>
      </xdr:nvSpPr>
      <xdr:spPr>
        <a:xfrm>
          <a:off x="1752111" y="101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69793</xdr:rowOff>
    </xdr:from>
    <xdr:to>
      <xdr:col>6</xdr:col>
      <xdr:colOff>38100</xdr:colOff>
      <xdr:row>58</xdr:row>
      <xdr:rowOff>171393</xdr:rowOff>
    </xdr:to>
    <xdr:sp macro="" textlink="">
      <xdr:nvSpPr>
        <xdr:cNvPr id="149" name="楕円 148"/>
        <xdr:cNvSpPr/>
      </xdr:nvSpPr>
      <xdr:spPr>
        <a:xfrm>
          <a:off x="1079500" y="100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162520</xdr:rowOff>
    </xdr:from>
    <xdr:ext cx="534377" cy="259045"/>
    <xdr:sp macro="" textlink="">
      <xdr:nvSpPr>
        <xdr:cNvPr id="150" name="テキスト ボックス 149"/>
        <xdr:cNvSpPr txBox="1"/>
      </xdr:nvSpPr>
      <xdr:spPr>
        <a:xfrm>
          <a:off x="863111" y="1010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56414</xdr:rowOff>
    </xdr:from>
    <xdr:to>
      <xdr:col>24</xdr:col>
      <xdr:colOff>63500</xdr:colOff>
      <xdr:row>77</xdr:row>
      <xdr:rowOff>90018</xdr:rowOff>
    </xdr:to>
    <xdr:cxnSp macro="">
      <xdr:nvCxnSpPr>
        <xdr:cNvPr id="179" name="直線コネクタ 178"/>
        <xdr:cNvCxnSpPr/>
      </xdr:nvCxnSpPr>
      <xdr:spPr>
        <a:xfrm flipV="1">
          <a:off x="3797300" y="13258064"/>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90018</xdr:rowOff>
    </xdr:from>
    <xdr:to>
      <xdr:col>19</xdr:col>
      <xdr:colOff>177800</xdr:colOff>
      <xdr:row>77</xdr:row>
      <xdr:rowOff>162864</xdr:rowOff>
    </xdr:to>
    <xdr:cxnSp macro="">
      <xdr:nvCxnSpPr>
        <xdr:cNvPr id="182" name="直線コネクタ 181"/>
        <xdr:cNvCxnSpPr/>
      </xdr:nvCxnSpPr>
      <xdr:spPr>
        <a:xfrm flipV="1">
          <a:off x="2908300" y="13291668"/>
          <a:ext cx="889000" cy="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136958</xdr:rowOff>
    </xdr:from>
    <xdr:to>
      <xdr:col>15</xdr:col>
      <xdr:colOff>50800</xdr:colOff>
      <xdr:row>77</xdr:row>
      <xdr:rowOff>162864</xdr:rowOff>
    </xdr:to>
    <xdr:cxnSp macro="">
      <xdr:nvCxnSpPr>
        <xdr:cNvPr id="185" name="直線コネクタ 184"/>
        <xdr:cNvCxnSpPr/>
      </xdr:nvCxnSpPr>
      <xdr:spPr>
        <a:xfrm>
          <a:off x="2019300" y="13338608"/>
          <a:ext cx="8890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129947</xdr:rowOff>
    </xdr:from>
    <xdr:to>
      <xdr:col>10</xdr:col>
      <xdr:colOff>114300</xdr:colOff>
      <xdr:row>77</xdr:row>
      <xdr:rowOff>136958</xdr:rowOff>
    </xdr:to>
    <xdr:cxnSp macro="">
      <xdr:nvCxnSpPr>
        <xdr:cNvPr id="188" name="直線コネクタ 187"/>
        <xdr:cNvCxnSpPr/>
      </xdr:nvCxnSpPr>
      <xdr:spPr>
        <a:xfrm>
          <a:off x="1130300" y="1333159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5614</xdr:rowOff>
    </xdr:from>
    <xdr:to>
      <xdr:col>24</xdr:col>
      <xdr:colOff>114300</xdr:colOff>
      <xdr:row>77</xdr:row>
      <xdr:rowOff>107214</xdr:rowOff>
    </xdr:to>
    <xdr:sp macro="" textlink="">
      <xdr:nvSpPr>
        <xdr:cNvPr id="198" name="楕円 197"/>
        <xdr:cNvSpPr/>
      </xdr:nvSpPr>
      <xdr:spPr>
        <a:xfrm>
          <a:off x="4584700" y="13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28491</xdr:rowOff>
    </xdr:from>
    <xdr:ext cx="469744" cy="259045"/>
    <xdr:sp macro="" textlink="">
      <xdr:nvSpPr>
        <xdr:cNvPr id="199" name="維持補修費該当値テキスト"/>
        <xdr:cNvSpPr txBox="1"/>
      </xdr:nvSpPr>
      <xdr:spPr>
        <a:xfrm>
          <a:off x="4686300" y="130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39218</xdr:rowOff>
    </xdr:from>
    <xdr:to>
      <xdr:col>20</xdr:col>
      <xdr:colOff>38100</xdr:colOff>
      <xdr:row>77</xdr:row>
      <xdr:rowOff>140818</xdr:rowOff>
    </xdr:to>
    <xdr:sp macro="" textlink="">
      <xdr:nvSpPr>
        <xdr:cNvPr id="200" name="楕円 199"/>
        <xdr:cNvSpPr/>
      </xdr:nvSpPr>
      <xdr:spPr>
        <a:xfrm>
          <a:off x="3746500" y="132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157345</xdr:rowOff>
    </xdr:from>
    <xdr:ext cx="469744" cy="259045"/>
    <xdr:sp macro="" textlink="">
      <xdr:nvSpPr>
        <xdr:cNvPr id="201" name="テキスト ボックス 200"/>
        <xdr:cNvSpPr txBox="1"/>
      </xdr:nvSpPr>
      <xdr:spPr>
        <a:xfrm>
          <a:off x="3562428" y="1301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112064</xdr:rowOff>
    </xdr:from>
    <xdr:to>
      <xdr:col>15</xdr:col>
      <xdr:colOff>101600</xdr:colOff>
      <xdr:row>78</xdr:row>
      <xdr:rowOff>42214</xdr:rowOff>
    </xdr:to>
    <xdr:sp macro="" textlink="">
      <xdr:nvSpPr>
        <xdr:cNvPr id="202" name="楕円 201"/>
        <xdr:cNvSpPr/>
      </xdr:nvSpPr>
      <xdr:spPr>
        <a:xfrm>
          <a:off x="2857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33341</xdr:rowOff>
    </xdr:from>
    <xdr:ext cx="469744" cy="259045"/>
    <xdr:sp macro="" textlink="">
      <xdr:nvSpPr>
        <xdr:cNvPr id="203" name="テキスト ボックス 202"/>
        <xdr:cNvSpPr txBox="1"/>
      </xdr:nvSpPr>
      <xdr:spPr>
        <a:xfrm>
          <a:off x="2673428"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86158</xdr:rowOff>
    </xdr:from>
    <xdr:to>
      <xdr:col>10</xdr:col>
      <xdr:colOff>165100</xdr:colOff>
      <xdr:row>78</xdr:row>
      <xdr:rowOff>16308</xdr:rowOff>
    </xdr:to>
    <xdr:sp macro="" textlink="">
      <xdr:nvSpPr>
        <xdr:cNvPr id="204" name="楕円 203"/>
        <xdr:cNvSpPr/>
      </xdr:nvSpPr>
      <xdr:spPr>
        <a:xfrm>
          <a:off x="1968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7435</xdr:rowOff>
    </xdr:from>
    <xdr:ext cx="469744" cy="259045"/>
    <xdr:sp macro="" textlink="">
      <xdr:nvSpPr>
        <xdr:cNvPr id="205" name="テキスト ボックス 204"/>
        <xdr:cNvSpPr txBox="1"/>
      </xdr:nvSpPr>
      <xdr:spPr>
        <a:xfrm>
          <a:off x="1784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79147</xdr:rowOff>
    </xdr:from>
    <xdr:to>
      <xdr:col>6</xdr:col>
      <xdr:colOff>38100</xdr:colOff>
      <xdr:row>78</xdr:row>
      <xdr:rowOff>9297</xdr:rowOff>
    </xdr:to>
    <xdr:sp macro="" textlink="">
      <xdr:nvSpPr>
        <xdr:cNvPr id="206" name="楕円 205"/>
        <xdr:cNvSpPr/>
      </xdr:nvSpPr>
      <xdr:spPr>
        <a:xfrm>
          <a:off x="1079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424</xdr:rowOff>
    </xdr:from>
    <xdr:ext cx="469744" cy="259045"/>
    <xdr:sp macro="" textlink="">
      <xdr:nvSpPr>
        <xdr:cNvPr id="207" name="テキスト ボックス 206"/>
        <xdr:cNvSpPr txBox="1"/>
      </xdr:nvSpPr>
      <xdr:spPr>
        <a:xfrm>
          <a:off x="895428" y="133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142729</xdr:rowOff>
    </xdr:from>
    <xdr:to>
      <xdr:col>24</xdr:col>
      <xdr:colOff>63500</xdr:colOff>
      <xdr:row>96</xdr:row>
      <xdr:rowOff>156730</xdr:rowOff>
    </xdr:to>
    <xdr:cxnSp macro="">
      <xdr:nvCxnSpPr>
        <xdr:cNvPr id="237" name="直線コネクタ 236"/>
        <xdr:cNvCxnSpPr/>
      </xdr:nvCxnSpPr>
      <xdr:spPr>
        <a:xfrm>
          <a:off x="3797300" y="16601929"/>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142729</xdr:rowOff>
    </xdr:from>
    <xdr:to>
      <xdr:col>19</xdr:col>
      <xdr:colOff>177800</xdr:colOff>
      <xdr:row>97</xdr:row>
      <xdr:rowOff>30848</xdr:rowOff>
    </xdr:to>
    <xdr:cxnSp macro="">
      <xdr:nvCxnSpPr>
        <xdr:cNvPr id="240" name="直線コネクタ 239"/>
        <xdr:cNvCxnSpPr/>
      </xdr:nvCxnSpPr>
      <xdr:spPr>
        <a:xfrm flipV="1">
          <a:off x="2908300" y="16601929"/>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30848</xdr:rowOff>
    </xdr:from>
    <xdr:to>
      <xdr:col>15</xdr:col>
      <xdr:colOff>50800</xdr:colOff>
      <xdr:row>97</xdr:row>
      <xdr:rowOff>146692</xdr:rowOff>
    </xdr:to>
    <xdr:cxnSp macro="">
      <xdr:nvCxnSpPr>
        <xdr:cNvPr id="243" name="直線コネクタ 242"/>
        <xdr:cNvCxnSpPr/>
      </xdr:nvCxnSpPr>
      <xdr:spPr>
        <a:xfrm flipV="1">
          <a:off x="2019300" y="16661498"/>
          <a:ext cx="889000" cy="1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146692</xdr:rowOff>
    </xdr:from>
    <xdr:to>
      <xdr:col>10</xdr:col>
      <xdr:colOff>114300</xdr:colOff>
      <xdr:row>98</xdr:row>
      <xdr:rowOff>36106</xdr:rowOff>
    </xdr:to>
    <xdr:cxnSp macro="">
      <xdr:nvCxnSpPr>
        <xdr:cNvPr id="246" name="直線コネクタ 245"/>
        <xdr:cNvCxnSpPr/>
      </xdr:nvCxnSpPr>
      <xdr:spPr>
        <a:xfrm flipV="1">
          <a:off x="1130300" y="16777342"/>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105930</xdr:rowOff>
    </xdr:from>
    <xdr:to>
      <xdr:col>24</xdr:col>
      <xdr:colOff>114300</xdr:colOff>
      <xdr:row>97</xdr:row>
      <xdr:rowOff>36080</xdr:rowOff>
    </xdr:to>
    <xdr:sp macro="" textlink="">
      <xdr:nvSpPr>
        <xdr:cNvPr id="256" name="楕円 255"/>
        <xdr:cNvSpPr/>
      </xdr:nvSpPr>
      <xdr:spPr>
        <a:xfrm>
          <a:off x="4584700" y="16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84357</xdr:rowOff>
    </xdr:from>
    <xdr:ext cx="534377" cy="259045"/>
    <xdr:sp macro="" textlink="">
      <xdr:nvSpPr>
        <xdr:cNvPr id="257" name="扶助費該当値テキスト"/>
        <xdr:cNvSpPr txBox="1"/>
      </xdr:nvSpPr>
      <xdr:spPr>
        <a:xfrm>
          <a:off x="4686300" y="165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91929</xdr:rowOff>
    </xdr:from>
    <xdr:to>
      <xdr:col>20</xdr:col>
      <xdr:colOff>38100</xdr:colOff>
      <xdr:row>97</xdr:row>
      <xdr:rowOff>22079</xdr:rowOff>
    </xdr:to>
    <xdr:sp macro="" textlink="">
      <xdr:nvSpPr>
        <xdr:cNvPr id="258" name="楕円 257"/>
        <xdr:cNvSpPr/>
      </xdr:nvSpPr>
      <xdr:spPr>
        <a:xfrm>
          <a:off x="3746500" y="165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13206</xdr:rowOff>
    </xdr:from>
    <xdr:ext cx="534377" cy="259045"/>
    <xdr:sp macro="" textlink="">
      <xdr:nvSpPr>
        <xdr:cNvPr id="259" name="テキスト ボックス 258"/>
        <xdr:cNvSpPr txBox="1"/>
      </xdr:nvSpPr>
      <xdr:spPr>
        <a:xfrm>
          <a:off x="3530111" y="166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151498</xdr:rowOff>
    </xdr:from>
    <xdr:to>
      <xdr:col>15</xdr:col>
      <xdr:colOff>101600</xdr:colOff>
      <xdr:row>97</xdr:row>
      <xdr:rowOff>81648</xdr:rowOff>
    </xdr:to>
    <xdr:sp macro="" textlink="">
      <xdr:nvSpPr>
        <xdr:cNvPr id="260" name="楕円 259"/>
        <xdr:cNvSpPr/>
      </xdr:nvSpPr>
      <xdr:spPr>
        <a:xfrm>
          <a:off x="2857500" y="16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72775</xdr:rowOff>
    </xdr:from>
    <xdr:ext cx="534377" cy="259045"/>
    <xdr:sp macro="" textlink="">
      <xdr:nvSpPr>
        <xdr:cNvPr id="261" name="テキスト ボックス 260"/>
        <xdr:cNvSpPr txBox="1"/>
      </xdr:nvSpPr>
      <xdr:spPr>
        <a:xfrm>
          <a:off x="2641111" y="167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95892</xdr:rowOff>
    </xdr:from>
    <xdr:to>
      <xdr:col>10</xdr:col>
      <xdr:colOff>165100</xdr:colOff>
      <xdr:row>98</xdr:row>
      <xdr:rowOff>26042</xdr:rowOff>
    </xdr:to>
    <xdr:sp macro="" textlink="">
      <xdr:nvSpPr>
        <xdr:cNvPr id="262" name="楕円 261"/>
        <xdr:cNvSpPr/>
      </xdr:nvSpPr>
      <xdr:spPr>
        <a:xfrm>
          <a:off x="1968500" y="167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17169</xdr:rowOff>
    </xdr:from>
    <xdr:ext cx="534377" cy="259045"/>
    <xdr:sp macro="" textlink="">
      <xdr:nvSpPr>
        <xdr:cNvPr id="263" name="テキスト ボックス 262"/>
        <xdr:cNvSpPr txBox="1"/>
      </xdr:nvSpPr>
      <xdr:spPr>
        <a:xfrm>
          <a:off x="1752111" y="168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156756</xdr:rowOff>
    </xdr:from>
    <xdr:to>
      <xdr:col>6</xdr:col>
      <xdr:colOff>38100</xdr:colOff>
      <xdr:row>98</xdr:row>
      <xdr:rowOff>86906</xdr:rowOff>
    </xdr:to>
    <xdr:sp macro="" textlink="">
      <xdr:nvSpPr>
        <xdr:cNvPr id="264" name="楕円 263"/>
        <xdr:cNvSpPr/>
      </xdr:nvSpPr>
      <xdr:spPr>
        <a:xfrm>
          <a:off x="1079500" y="167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78033</xdr:rowOff>
    </xdr:from>
    <xdr:ext cx="534377" cy="259045"/>
    <xdr:sp macro="" textlink="">
      <xdr:nvSpPr>
        <xdr:cNvPr id="265" name="テキスト ボックス 264"/>
        <xdr:cNvSpPr txBox="1"/>
      </xdr:nvSpPr>
      <xdr:spPr>
        <a:xfrm>
          <a:off x="863111" y="168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17279</xdr:rowOff>
    </xdr:from>
    <xdr:to>
      <xdr:col>55</xdr:col>
      <xdr:colOff>0</xdr:colOff>
      <xdr:row>38</xdr:row>
      <xdr:rowOff>3095</xdr:rowOff>
    </xdr:to>
    <xdr:cxnSp macro="">
      <xdr:nvCxnSpPr>
        <xdr:cNvPr id="296" name="直線コネクタ 295"/>
        <xdr:cNvCxnSpPr/>
      </xdr:nvCxnSpPr>
      <xdr:spPr>
        <a:xfrm flipV="1">
          <a:off x="9639300" y="5503679"/>
          <a:ext cx="838200" cy="10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154211</xdr:rowOff>
    </xdr:from>
    <xdr:to>
      <xdr:col>50</xdr:col>
      <xdr:colOff>114300</xdr:colOff>
      <xdr:row>38</xdr:row>
      <xdr:rowOff>3095</xdr:rowOff>
    </xdr:to>
    <xdr:cxnSp macro="">
      <xdr:nvCxnSpPr>
        <xdr:cNvPr id="299" name="直線コネクタ 298"/>
        <xdr:cNvCxnSpPr/>
      </xdr:nvCxnSpPr>
      <xdr:spPr>
        <a:xfrm>
          <a:off x="8750300" y="649786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147102</xdr:rowOff>
    </xdr:from>
    <xdr:to>
      <xdr:col>45</xdr:col>
      <xdr:colOff>177800</xdr:colOff>
      <xdr:row>37</xdr:row>
      <xdr:rowOff>154211</xdr:rowOff>
    </xdr:to>
    <xdr:cxnSp macro="">
      <xdr:nvCxnSpPr>
        <xdr:cNvPr id="302" name="直線コネクタ 301"/>
        <xdr:cNvCxnSpPr/>
      </xdr:nvCxnSpPr>
      <xdr:spPr>
        <a:xfrm>
          <a:off x="7861300" y="6490752"/>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147102</xdr:rowOff>
    </xdr:from>
    <xdr:to>
      <xdr:col>41</xdr:col>
      <xdr:colOff>50800</xdr:colOff>
      <xdr:row>38</xdr:row>
      <xdr:rowOff>22047</xdr:rowOff>
    </xdr:to>
    <xdr:cxnSp macro="">
      <xdr:nvCxnSpPr>
        <xdr:cNvPr id="305" name="直線コネクタ 304"/>
        <xdr:cNvCxnSpPr/>
      </xdr:nvCxnSpPr>
      <xdr:spPr>
        <a:xfrm flipV="1">
          <a:off x="6972300" y="6490752"/>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137929</xdr:rowOff>
    </xdr:from>
    <xdr:to>
      <xdr:col>55</xdr:col>
      <xdr:colOff>50800</xdr:colOff>
      <xdr:row>32</xdr:row>
      <xdr:rowOff>68079</xdr:rowOff>
    </xdr:to>
    <xdr:sp macro="" textlink="">
      <xdr:nvSpPr>
        <xdr:cNvPr id="315" name="楕円 314"/>
        <xdr:cNvSpPr/>
      </xdr:nvSpPr>
      <xdr:spPr>
        <a:xfrm>
          <a:off x="10426700" y="54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160806</xdr:rowOff>
    </xdr:from>
    <xdr:ext cx="599010" cy="259045"/>
    <xdr:sp macro="" textlink="">
      <xdr:nvSpPr>
        <xdr:cNvPr id="316" name="補助費等該当値テキスト"/>
        <xdr:cNvSpPr txBox="1"/>
      </xdr:nvSpPr>
      <xdr:spPr>
        <a:xfrm>
          <a:off x="10528300" y="530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123745</xdr:rowOff>
    </xdr:from>
    <xdr:to>
      <xdr:col>50</xdr:col>
      <xdr:colOff>165100</xdr:colOff>
      <xdr:row>38</xdr:row>
      <xdr:rowOff>53895</xdr:rowOff>
    </xdr:to>
    <xdr:sp macro="" textlink="">
      <xdr:nvSpPr>
        <xdr:cNvPr id="317" name="楕円 316"/>
        <xdr:cNvSpPr/>
      </xdr:nvSpPr>
      <xdr:spPr>
        <a:xfrm>
          <a:off x="9588500" y="6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45022</xdr:rowOff>
    </xdr:from>
    <xdr:ext cx="534377" cy="259045"/>
    <xdr:sp macro="" textlink="">
      <xdr:nvSpPr>
        <xdr:cNvPr id="318" name="テキスト ボックス 317"/>
        <xdr:cNvSpPr txBox="1"/>
      </xdr:nvSpPr>
      <xdr:spPr>
        <a:xfrm>
          <a:off x="9372111" y="6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103411</xdr:rowOff>
    </xdr:from>
    <xdr:to>
      <xdr:col>46</xdr:col>
      <xdr:colOff>38100</xdr:colOff>
      <xdr:row>38</xdr:row>
      <xdr:rowOff>33561</xdr:rowOff>
    </xdr:to>
    <xdr:sp macro="" textlink="">
      <xdr:nvSpPr>
        <xdr:cNvPr id="319" name="楕円 318"/>
        <xdr:cNvSpPr/>
      </xdr:nvSpPr>
      <xdr:spPr>
        <a:xfrm>
          <a:off x="8699500" y="64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24688</xdr:rowOff>
    </xdr:from>
    <xdr:ext cx="534377" cy="259045"/>
    <xdr:sp macro="" textlink="">
      <xdr:nvSpPr>
        <xdr:cNvPr id="320" name="テキスト ボックス 319"/>
        <xdr:cNvSpPr txBox="1"/>
      </xdr:nvSpPr>
      <xdr:spPr>
        <a:xfrm>
          <a:off x="8483111" y="65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96302</xdr:rowOff>
    </xdr:from>
    <xdr:to>
      <xdr:col>41</xdr:col>
      <xdr:colOff>101600</xdr:colOff>
      <xdr:row>38</xdr:row>
      <xdr:rowOff>26453</xdr:rowOff>
    </xdr:to>
    <xdr:sp macro="" textlink="">
      <xdr:nvSpPr>
        <xdr:cNvPr id="321" name="楕円 320"/>
        <xdr:cNvSpPr/>
      </xdr:nvSpPr>
      <xdr:spPr>
        <a:xfrm>
          <a:off x="7810500" y="64399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17580</xdr:rowOff>
    </xdr:from>
    <xdr:ext cx="534377" cy="259045"/>
    <xdr:sp macro="" textlink="">
      <xdr:nvSpPr>
        <xdr:cNvPr id="322" name="テキスト ボックス 321"/>
        <xdr:cNvSpPr txBox="1"/>
      </xdr:nvSpPr>
      <xdr:spPr>
        <a:xfrm>
          <a:off x="7594111" y="65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142697</xdr:rowOff>
    </xdr:from>
    <xdr:to>
      <xdr:col>36</xdr:col>
      <xdr:colOff>165100</xdr:colOff>
      <xdr:row>38</xdr:row>
      <xdr:rowOff>72847</xdr:rowOff>
    </xdr:to>
    <xdr:sp macro="" textlink="">
      <xdr:nvSpPr>
        <xdr:cNvPr id="323" name="楕円 322"/>
        <xdr:cNvSpPr/>
      </xdr:nvSpPr>
      <xdr:spPr>
        <a:xfrm>
          <a:off x="6921500" y="64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63974</xdr:rowOff>
    </xdr:from>
    <xdr:ext cx="534377" cy="259045"/>
    <xdr:sp macro="" textlink="">
      <xdr:nvSpPr>
        <xdr:cNvPr id="324" name="テキスト ボックス 323"/>
        <xdr:cNvSpPr txBox="1"/>
      </xdr:nvSpPr>
      <xdr:spPr>
        <a:xfrm>
          <a:off x="6705111" y="65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88166</xdr:rowOff>
    </xdr:from>
    <xdr:to>
      <xdr:col>55</xdr:col>
      <xdr:colOff>0</xdr:colOff>
      <xdr:row>58</xdr:row>
      <xdr:rowOff>90605</xdr:rowOff>
    </xdr:to>
    <xdr:cxnSp macro="">
      <xdr:nvCxnSpPr>
        <xdr:cNvPr id="353" name="直線コネクタ 352"/>
        <xdr:cNvCxnSpPr/>
      </xdr:nvCxnSpPr>
      <xdr:spPr>
        <a:xfrm>
          <a:off x="9639300" y="10032266"/>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44168</xdr:rowOff>
    </xdr:from>
    <xdr:to>
      <xdr:col>50</xdr:col>
      <xdr:colOff>114300</xdr:colOff>
      <xdr:row>58</xdr:row>
      <xdr:rowOff>88166</xdr:rowOff>
    </xdr:to>
    <xdr:cxnSp macro="">
      <xdr:nvCxnSpPr>
        <xdr:cNvPr id="356" name="直線コネクタ 355"/>
        <xdr:cNvCxnSpPr/>
      </xdr:nvCxnSpPr>
      <xdr:spPr>
        <a:xfrm>
          <a:off x="8750300" y="9988268"/>
          <a:ext cx="889000" cy="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71699</xdr:rowOff>
    </xdr:from>
    <xdr:to>
      <xdr:col>45</xdr:col>
      <xdr:colOff>177800</xdr:colOff>
      <xdr:row>58</xdr:row>
      <xdr:rowOff>44168</xdr:rowOff>
    </xdr:to>
    <xdr:cxnSp macro="">
      <xdr:nvCxnSpPr>
        <xdr:cNvPr id="359" name="直線コネクタ 358"/>
        <xdr:cNvCxnSpPr/>
      </xdr:nvCxnSpPr>
      <xdr:spPr>
        <a:xfrm>
          <a:off x="7861300" y="9844349"/>
          <a:ext cx="889000" cy="1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71699</xdr:rowOff>
    </xdr:from>
    <xdr:to>
      <xdr:col>41</xdr:col>
      <xdr:colOff>50800</xdr:colOff>
      <xdr:row>58</xdr:row>
      <xdr:rowOff>13688</xdr:rowOff>
    </xdr:to>
    <xdr:cxnSp macro="">
      <xdr:nvCxnSpPr>
        <xdr:cNvPr id="362" name="直線コネクタ 361"/>
        <xdr:cNvCxnSpPr/>
      </xdr:nvCxnSpPr>
      <xdr:spPr>
        <a:xfrm flipV="1">
          <a:off x="6972300" y="9844349"/>
          <a:ext cx="889000" cy="1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39805</xdr:rowOff>
    </xdr:from>
    <xdr:to>
      <xdr:col>55</xdr:col>
      <xdr:colOff>50800</xdr:colOff>
      <xdr:row>58</xdr:row>
      <xdr:rowOff>141405</xdr:rowOff>
    </xdr:to>
    <xdr:sp macro="" textlink="">
      <xdr:nvSpPr>
        <xdr:cNvPr id="372" name="楕円 371"/>
        <xdr:cNvSpPr/>
      </xdr:nvSpPr>
      <xdr:spPr>
        <a:xfrm>
          <a:off x="10426700" y="99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126182</xdr:rowOff>
    </xdr:from>
    <xdr:ext cx="534377" cy="259045"/>
    <xdr:sp macro="" textlink="">
      <xdr:nvSpPr>
        <xdr:cNvPr id="373" name="普通建設事業費該当値テキスト"/>
        <xdr:cNvSpPr txBox="1"/>
      </xdr:nvSpPr>
      <xdr:spPr>
        <a:xfrm>
          <a:off x="10528300" y="98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37366</xdr:rowOff>
    </xdr:from>
    <xdr:to>
      <xdr:col>50</xdr:col>
      <xdr:colOff>165100</xdr:colOff>
      <xdr:row>58</xdr:row>
      <xdr:rowOff>138966</xdr:rowOff>
    </xdr:to>
    <xdr:sp macro="" textlink="">
      <xdr:nvSpPr>
        <xdr:cNvPr id="374" name="楕円 373"/>
        <xdr:cNvSpPr/>
      </xdr:nvSpPr>
      <xdr:spPr>
        <a:xfrm>
          <a:off x="9588500" y="99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130093</xdr:rowOff>
    </xdr:from>
    <xdr:ext cx="534377" cy="259045"/>
    <xdr:sp macro="" textlink="">
      <xdr:nvSpPr>
        <xdr:cNvPr id="375" name="テキスト ボックス 374"/>
        <xdr:cNvSpPr txBox="1"/>
      </xdr:nvSpPr>
      <xdr:spPr>
        <a:xfrm>
          <a:off x="9372111" y="100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164818</xdr:rowOff>
    </xdr:from>
    <xdr:to>
      <xdr:col>46</xdr:col>
      <xdr:colOff>38100</xdr:colOff>
      <xdr:row>58</xdr:row>
      <xdr:rowOff>94968</xdr:rowOff>
    </xdr:to>
    <xdr:sp macro="" textlink="">
      <xdr:nvSpPr>
        <xdr:cNvPr id="376" name="楕円 375"/>
        <xdr:cNvSpPr/>
      </xdr:nvSpPr>
      <xdr:spPr>
        <a:xfrm>
          <a:off x="8699500" y="99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86095</xdr:rowOff>
    </xdr:from>
    <xdr:ext cx="534377" cy="259045"/>
    <xdr:sp macro="" textlink="">
      <xdr:nvSpPr>
        <xdr:cNvPr id="377" name="テキスト ボックス 376"/>
        <xdr:cNvSpPr txBox="1"/>
      </xdr:nvSpPr>
      <xdr:spPr>
        <a:xfrm>
          <a:off x="8483111" y="100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20899</xdr:rowOff>
    </xdr:from>
    <xdr:to>
      <xdr:col>41</xdr:col>
      <xdr:colOff>101600</xdr:colOff>
      <xdr:row>57</xdr:row>
      <xdr:rowOff>122499</xdr:rowOff>
    </xdr:to>
    <xdr:sp macro="" textlink="">
      <xdr:nvSpPr>
        <xdr:cNvPr id="378" name="楕円 377"/>
        <xdr:cNvSpPr/>
      </xdr:nvSpPr>
      <xdr:spPr>
        <a:xfrm>
          <a:off x="7810500" y="9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113626</xdr:rowOff>
    </xdr:from>
    <xdr:ext cx="534377" cy="259045"/>
    <xdr:sp macro="" textlink="">
      <xdr:nvSpPr>
        <xdr:cNvPr id="379" name="テキスト ボックス 378"/>
        <xdr:cNvSpPr txBox="1"/>
      </xdr:nvSpPr>
      <xdr:spPr>
        <a:xfrm>
          <a:off x="7594111" y="9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134338</xdr:rowOff>
    </xdr:from>
    <xdr:to>
      <xdr:col>36</xdr:col>
      <xdr:colOff>165100</xdr:colOff>
      <xdr:row>58</xdr:row>
      <xdr:rowOff>64488</xdr:rowOff>
    </xdr:to>
    <xdr:sp macro="" textlink="">
      <xdr:nvSpPr>
        <xdr:cNvPr id="380" name="楕円 379"/>
        <xdr:cNvSpPr/>
      </xdr:nvSpPr>
      <xdr:spPr>
        <a:xfrm>
          <a:off x="6921500" y="9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55615</xdr:rowOff>
    </xdr:from>
    <xdr:ext cx="534377" cy="259045"/>
    <xdr:sp macro="" textlink="">
      <xdr:nvSpPr>
        <xdr:cNvPr id="381" name="テキスト ボックス 380"/>
        <xdr:cNvSpPr txBox="1"/>
      </xdr:nvSpPr>
      <xdr:spPr>
        <a:xfrm>
          <a:off x="6705111" y="99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34272</xdr:rowOff>
    </xdr:from>
    <xdr:to>
      <xdr:col>55</xdr:col>
      <xdr:colOff>0</xdr:colOff>
      <xdr:row>79</xdr:row>
      <xdr:rowOff>73775</xdr:rowOff>
    </xdr:to>
    <xdr:cxnSp macro="">
      <xdr:nvCxnSpPr>
        <xdr:cNvPr id="412" name="直線コネクタ 411"/>
        <xdr:cNvCxnSpPr/>
      </xdr:nvCxnSpPr>
      <xdr:spPr>
        <a:xfrm flipV="1">
          <a:off x="9639300" y="13578822"/>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65753</xdr:rowOff>
    </xdr:from>
    <xdr:to>
      <xdr:col>50</xdr:col>
      <xdr:colOff>114300</xdr:colOff>
      <xdr:row>79</xdr:row>
      <xdr:rowOff>73775</xdr:rowOff>
    </xdr:to>
    <xdr:cxnSp macro="">
      <xdr:nvCxnSpPr>
        <xdr:cNvPr id="415" name="直線コネクタ 414"/>
        <xdr:cNvCxnSpPr/>
      </xdr:nvCxnSpPr>
      <xdr:spPr>
        <a:xfrm>
          <a:off x="8750300" y="13610303"/>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127508</xdr:rowOff>
    </xdr:from>
    <xdr:to>
      <xdr:col>45</xdr:col>
      <xdr:colOff>177800</xdr:colOff>
      <xdr:row>79</xdr:row>
      <xdr:rowOff>65753</xdr:rowOff>
    </xdr:to>
    <xdr:cxnSp macro="">
      <xdr:nvCxnSpPr>
        <xdr:cNvPr id="418" name="直線コネクタ 417"/>
        <xdr:cNvCxnSpPr/>
      </xdr:nvCxnSpPr>
      <xdr:spPr>
        <a:xfrm>
          <a:off x="7861300" y="13329158"/>
          <a:ext cx="889000" cy="28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127508</xdr:rowOff>
    </xdr:from>
    <xdr:to>
      <xdr:col>41</xdr:col>
      <xdr:colOff>50800</xdr:colOff>
      <xdr:row>79</xdr:row>
      <xdr:rowOff>55640</xdr:rowOff>
    </xdr:to>
    <xdr:cxnSp macro="">
      <xdr:nvCxnSpPr>
        <xdr:cNvPr id="421" name="直線コネクタ 420"/>
        <xdr:cNvCxnSpPr/>
      </xdr:nvCxnSpPr>
      <xdr:spPr>
        <a:xfrm flipV="1">
          <a:off x="6972300" y="13329158"/>
          <a:ext cx="889000" cy="27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154922</xdr:rowOff>
    </xdr:from>
    <xdr:to>
      <xdr:col>55</xdr:col>
      <xdr:colOff>50800</xdr:colOff>
      <xdr:row>79</xdr:row>
      <xdr:rowOff>85072</xdr:rowOff>
    </xdr:to>
    <xdr:sp macro="" textlink="">
      <xdr:nvSpPr>
        <xdr:cNvPr id="431" name="楕円 430"/>
        <xdr:cNvSpPr/>
      </xdr:nvSpPr>
      <xdr:spPr>
        <a:xfrm>
          <a:off x="10426700" y="135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69849</xdr:rowOff>
    </xdr:from>
    <xdr:ext cx="469744" cy="259045"/>
    <xdr:sp macro="" textlink="">
      <xdr:nvSpPr>
        <xdr:cNvPr id="432" name="普通建設事業費 （ うち新規整備　）該当値テキスト"/>
        <xdr:cNvSpPr txBox="1"/>
      </xdr:nvSpPr>
      <xdr:spPr>
        <a:xfrm>
          <a:off x="10528300" y="1344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22975</xdr:rowOff>
    </xdr:from>
    <xdr:to>
      <xdr:col>50</xdr:col>
      <xdr:colOff>165100</xdr:colOff>
      <xdr:row>79</xdr:row>
      <xdr:rowOff>124575</xdr:rowOff>
    </xdr:to>
    <xdr:sp macro="" textlink="">
      <xdr:nvSpPr>
        <xdr:cNvPr id="433" name="楕円 432"/>
        <xdr:cNvSpPr/>
      </xdr:nvSpPr>
      <xdr:spPr>
        <a:xfrm>
          <a:off x="9588500" y="135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115702</xdr:rowOff>
    </xdr:from>
    <xdr:ext cx="469744" cy="259045"/>
    <xdr:sp macro="" textlink="">
      <xdr:nvSpPr>
        <xdr:cNvPr id="434" name="テキスト ボックス 433"/>
        <xdr:cNvSpPr txBox="1"/>
      </xdr:nvSpPr>
      <xdr:spPr>
        <a:xfrm>
          <a:off x="9404428" y="136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14953</xdr:rowOff>
    </xdr:from>
    <xdr:to>
      <xdr:col>46</xdr:col>
      <xdr:colOff>38100</xdr:colOff>
      <xdr:row>79</xdr:row>
      <xdr:rowOff>116553</xdr:rowOff>
    </xdr:to>
    <xdr:sp macro="" textlink="">
      <xdr:nvSpPr>
        <xdr:cNvPr id="435" name="楕円 434"/>
        <xdr:cNvSpPr/>
      </xdr:nvSpPr>
      <xdr:spPr>
        <a:xfrm>
          <a:off x="8699500" y="135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107680</xdr:rowOff>
    </xdr:from>
    <xdr:ext cx="469744" cy="259045"/>
    <xdr:sp macro="" textlink="">
      <xdr:nvSpPr>
        <xdr:cNvPr id="436" name="テキスト ボックス 435"/>
        <xdr:cNvSpPr txBox="1"/>
      </xdr:nvSpPr>
      <xdr:spPr>
        <a:xfrm>
          <a:off x="8515428" y="1365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76708</xdr:rowOff>
    </xdr:from>
    <xdr:to>
      <xdr:col>41</xdr:col>
      <xdr:colOff>101600</xdr:colOff>
      <xdr:row>78</xdr:row>
      <xdr:rowOff>6858</xdr:rowOff>
    </xdr:to>
    <xdr:sp macro="" textlink="">
      <xdr:nvSpPr>
        <xdr:cNvPr id="437" name="楕円 436"/>
        <xdr:cNvSpPr/>
      </xdr:nvSpPr>
      <xdr:spPr>
        <a:xfrm>
          <a:off x="7810500" y="132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23385</xdr:rowOff>
    </xdr:from>
    <xdr:ext cx="534377" cy="259045"/>
    <xdr:sp macro="" textlink="">
      <xdr:nvSpPr>
        <xdr:cNvPr id="438" name="テキスト ボックス 437"/>
        <xdr:cNvSpPr txBox="1"/>
      </xdr:nvSpPr>
      <xdr:spPr>
        <a:xfrm>
          <a:off x="7594111" y="130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4840</xdr:rowOff>
    </xdr:from>
    <xdr:to>
      <xdr:col>36</xdr:col>
      <xdr:colOff>165100</xdr:colOff>
      <xdr:row>79</xdr:row>
      <xdr:rowOff>106440</xdr:rowOff>
    </xdr:to>
    <xdr:sp macro="" textlink="">
      <xdr:nvSpPr>
        <xdr:cNvPr id="439" name="楕円 438"/>
        <xdr:cNvSpPr/>
      </xdr:nvSpPr>
      <xdr:spPr>
        <a:xfrm>
          <a:off x="6921500" y="13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97567</xdr:rowOff>
    </xdr:from>
    <xdr:ext cx="469744" cy="259045"/>
    <xdr:sp macro="" textlink="">
      <xdr:nvSpPr>
        <xdr:cNvPr id="440" name="テキスト ボックス 439"/>
        <xdr:cNvSpPr txBox="1"/>
      </xdr:nvSpPr>
      <xdr:spPr>
        <a:xfrm>
          <a:off x="6737428" y="136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63475</xdr:rowOff>
    </xdr:from>
    <xdr:to>
      <xdr:col>55</xdr:col>
      <xdr:colOff>0</xdr:colOff>
      <xdr:row>98</xdr:row>
      <xdr:rowOff>109562</xdr:rowOff>
    </xdr:to>
    <xdr:cxnSp macro="">
      <xdr:nvCxnSpPr>
        <xdr:cNvPr id="469" name="直線コネクタ 468"/>
        <xdr:cNvCxnSpPr/>
      </xdr:nvCxnSpPr>
      <xdr:spPr>
        <a:xfrm>
          <a:off x="9639300" y="16865575"/>
          <a:ext cx="8382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50343</xdr:rowOff>
    </xdr:from>
    <xdr:to>
      <xdr:col>50</xdr:col>
      <xdr:colOff>114300</xdr:colOff>
      <xdr:row>98</xdr:row>
      <xdr:rowOff>63475</xdr:rowOff>
    </xdr:to>
    <xdr:cxnSp macro="">
      <xdr:nvCxnSpPr>
        <xdr:cNvPr id="472" name="直線コネクタ 471"/>
        <xdr:cNvCxnSpPr/>
      </xdr:nvCxnSpPr>
      <xdr:spPr>
        <a:xfrm>
          <a:off x="8750300" y="16852443"/>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50343</xdr:rowOff>
    </xdr:from>
    <xdr:to>
      <xdr:col>45</xdr:col>
      <xdr:colOff>177800</xdr:colOff>
      <xdr:row>98</xdr:row>
      <xdr:rowOff>123495</xdr:rowOff>
    </xdr:to>
    <xdr:cxnSp macro="">
      <xdr:nvCxnSpPr>
        <xdr:cNvPr id="475" name="直線コネクタ 474"/>
        <xdr:cNvCxnSpPr/>
      </xdr:nvCxnSpPr>
      <xdr:spPr>
        <a:xfrm flipV="1">
          <a:off x="7861300" y="1685244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167081</xdr:rowOff>
    </xdr:from>
    <xdr:to>
      <xdr:col>41</xdr:col>
      <xdr:colOff>50800</xdr:colOff>
      <xdr:row>98</xdr:row>
      <xdr:rowOff>123495</xdr:rowOff>
    </xdr:to>
    <xdr:cxnSp macro="">
      <xdr:nvCxnSpPr>
        <xdr:cNvPr id="478" name="直線コネクタ 477"/>
        <xdr:cNvCxnSpPr/>
      </xdr:nvCxnSpPr>
      <xdr:spPr>
        <a:xfrm>
          <a:off x="6972300" y="16797731"/>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58762</xdr:rowOff>
    </xdr:from>
    <xdr:to>
      <xdr:col>55</xdr:col>
      <xdr:colOff>50800</xdr:colOff>
      <xdr:row>98</xdr:row>
      <xdr:rowOff>160362</xdr:rowOff>
    </xdr:to>
    <xdr:sp macro="" textlink="">
      <xdr:nvSpPr>
        <xdr:cNvPr id="488" name="楕円 487"/>
        <xdr:cNvSpPr/>
      </xdr:nvSpPr>
      <xdr:spPr>
        <a:xfrm>
          <a:off x="10426700" y="168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145139</xdr:rowOff>
    </xdr:from>
    <xdr:ext cx="469744" cy="259045"/>
    <xdr:sp macro="" textlink="">
      <xdr:nvSpPr>
        <xdr:cNvPr id="489" name="普通建設事業費 （ うち更新整備　）該当値テキスト"/>
        <xdr:cNvSpPr txBox="1"/>
      </xdr:nvSpPr>
      <xdr:spPr>
        <a:xfrm>
          <a:off x="10528300" y="167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12675</xdr:rowOff>
    </xdr:from>
    <xdr:to>
      <xdr:col>50</xdr:col>
      <xdr:colOff>165100</xdr:colOff>
      <xdr:row>98</xdr:row>
      <xdr:rowOff>114275</xdr:rowOff>
    </xdr:to>
    <xdr:sp macro="" textlink="">
      <xdr:nvSpPr>
        <xdr:cNvPr id="490" name="楕円 489"/>
        <xdr:cNvSpPr/>
      </xdr:nvSpPr>
      <xdr:spPr>
        <a:xfrm>
          <a:off x="9588500" y="168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105402</xdr:rowOff>
    </xdr:from>
    <xdr:ext cx="534377" cy="259045"/>
    <xdr:sp macro="" textlink="">
      <xdr:nvSpPr>
        <xdr:cNvPr id="491" name="テキスト ボックス 490"/>
        <xdr:cNvSpPr txBox="1"/>
      </xdr:nvSpPr>
      <xdr:spPr>
        <a:xfrm>
          <a:off x="9372111" y="169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170993</xdr:rowOff>
    </xdr:from>
    <xdr:to>
      <xdr:col>46</xdr:col>
      <xdr:colOff>38100</xdr:colOff>
      <xdr:row>98</xdr:row>
      <xdr:rowOff>101143</xdr:rowOff>
    </xdr:to>
    <xdr:sp macro="" textlink="">
      <xdr:nvSpPr>
        <xdr:cNvPr id="492" name="楕円 491"/>
        <xdr:cNvSpPr/>
      </xdr:nvSpPr>
      <xdr:spPr>
        <a:xfrm>
          <a:off x="8699500" y="168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92270</xdr:rowOff>
    </xdr:from>
    <xdr:ext cx="534377" cy="259045"/>
    <xdr:sp macro="" textlink="">
      <xdr:nvSpPr>
        <xdr:cNvPr id="493" name="テキスト ボックス 492"/>
        <xdr:cNvSpPr txBox="1"/>
      </xdr:nvSpPr>
      <xdr:spPr>
        <a:xfrm>
          <a:off x="8483111" y="168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72695</xdr:rowOff>
    </xdr:from>
    <xdr:to>
      <xdr:col>41</xdr:col>
      <xdr:colOff>101600</xdr:colOff>
      <xdr:row>99</xdr:row>
      <xdr:rowOff>2845</xdr:rowOff>
    </xdr:to>
    <xdr:sp macro="" textlink="">
      <xdr:nvSpPr>
        <xdr:cNvPr id="494" name="楕円 493"/>
        <xdr:cNvSpPr/>
      </xdr:nvSpPr>
      <xdr:spPr>
        <a:xfrm>
          <a:off x="7810500" y="168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165422</xdr:rowOff>
    </xdr:from>
    <xdr:ext cx="469744" cy="259045"/>
    <xdr:sp macro="" textlink="">
      <xdr:nvSpPr>
        <xdr:cNvPr id="495" name="テキスト ボックス 494"/>
        <xdr:cNvSpPr txBox="1"/>
      </xdr:nvSpPr>
      <xdr:spPr>
        <a:xfrm>
          <a:off x="7626428" y="1696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116281</xdr:rowOff>
    </xdr:from>
    <xdr:to>
      <xdr:col>36</xdr:col>
      <xdr:colOff>165100</xdr:colOff>
      <xdr:row>98</xdr:row>
      <xdr:rowOff>46431</xdr:rowOff>
    </xdr:to>
    <xdr:sp macro="" textlink="">
      <xdr:nvSpPr>
        <xdr:cNvPr id="496" name="楕円 495"/>
        <xdr:cNvSpPr/>
      </xdr:nvSpPr>
      <xdr:spPr>
        <a:xfrm>
          <a:off x="6921500" y="16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37558</xdr:rowOff>
    </xdr:from>
    <xdr:ext cx="534377" cy="259045"/>
    <xdr:sp macro="" textlink="">
      <xdr:nvSpPr>
        <xdr:cNvPr id="497" name="テキスト ボックス 496"/>
        <xdr:cNvSpPr txBox="1"/>
      </xdr:nvSpPr>
      <xdr:spPr>
        <a:xfrm>
          <a:off x="6705111" y="168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31066</xdr:rowOff>
    </xdr:from>
    <xdr:to>
      <xdr:col>85</xdr:col>
      <xdr:colOff>127000</xdr:colOff>
      <xdr:row>39</xdr:row>
      <xdr:rowOff>43071</xdr:rowOff>
    </xdr:to>
    <xdr:cxnSp macro="">
      <xdr:nvCxnSpPr>
        <xdr:cNvPr id="526" name="直線コネクタ 525"/>
        <xdr:cNvCxnSpPr/>
      </xdr:nvCxnSpPr>
      <xdr:spPr>
        <a:xfrm flipV="1">
          <a:off x="15481300" y="6717616"/>
          <a:ext cx="8382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43071</xdr:rowOff>
    </xdr:from>
    <xdr:to>
      <xdr:col>81</xdr:col>
      <xdr:colOff>50800</xdr:colOff>
      <xdr:row>39</xdr:row>
      <xdr:rowOff>44450</xdr:rowOff>
    </xdr:to>
    <xdr:cxnSp macro="">
      <xdr:nvCxnSpPr>
        <xdr:cNvPr id="529" name="直線コネクタ 528"/>
        <xdr:cNvCxnSpPr/>
      </xdr:nvCxnSpPr>
      <xdr:spPr>
        <a:xfrm flipV="1">
          <a:off x="14592300" y="672962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44434</xdr:rowOff>
    </xdr:from>
    <xdr:to>
      <xdr:col>76</xdr:col>
      <xdr:colOff>114300</xdr:colOff>
      <xdr:row>39</xdr:row>
      <xdr:rowOff>44450</xdr:rowOff>
    </xdr:to>
    <xdr:cxnSp macro="">
      <xdr:nvCxnSpPr>
        <xdr:cNvPr id="532" name="直線コネクタ 531"/>
        <xdr:cNvCxnSpPr/>
      </xdr:nvCxnSpPr>
      <xdr:spPr>
        <a:xfrm>
          <a:off x="13703300" y="6730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43242</xdr:rowOff>
    </xdr:from>
    <xdr:to>
      <xdr:col>71</xdr:col>
      <xdr:colOff>177800</xdr:colOff>
      <xdr:row>39</xdr:row>
      <xdr:rowOff>44434</xdr:rowOff>
    </xdr:to>
    <xdr:cxnSp macro="">
      <xdr:nvCxnSpPr>
        <xdr:cNvPr id="535" name="直線コネクタ 534"/>
        <xdr:cNvCxnSpPr/>
      </xdr:nvCxnSpPr>
      <xdr:spPr>
        <a:xfrm>
          <a:off x="12814300" y="672979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151716</xdr:rowOff>
    </xdr:from>
    <xdr:to>
      <xdr:col>85</xdr:col>
      <xdr:colOff>177800</xdr:colOff>
      <xdr:row>39</xdr:row>
      <xdr:rowOff>81866</xdr:rowOff>
    </xdr:to>
    <xdr:sp macro="" textlink="">
      <xdr:nvSpPr>
        <xdr:cNvPr id="545" name="楕円 544"/>
        <xdr:cNvSpPr/>
      </xdr:nvSpPr>
      <xdr:spPr>
        <a:xfrm>
          <a:off x="16268700" y="66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111093</xdr:rowOff>
    </xdr:from>
    <xdr:ext cx="469744" cy="259045"/>
    <xdr:sp macro="" textlink="">
      <xdr:nvSpPr>
        <xdr:cNvPr id="546" name="災害復旧事業費該当値テキスト"/>
        <xdr:cNvSpPr txBox="1"/>
      </xdr:nvSpPr>
      <xdr:spPr>
        <a:xfrm>
          <a:off x="16370300" y="64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163721</xdr:rowOff>
    </xdr:from>
    <xdr:to>
      <xdr:col>81</xdr:col>
      <xdr:colOff>101600</xdr:colOff>
      <xdr:row>39</xdr:row>
      <xdr:rowOff>93871</xdr:rowOff>
    </xdr:to>
    <xdr:sp macro="" textlink="">
      <xdr:nvSpPr>
        <xdr:cNvPr id="547" name="楕円 546"/>
        <xdr:cNvSpPr/>
      </xdr:nvSpPr>
      <xdr:spPr>
        <a:xfrm>
          <a:off x="15430500" y="6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84998</xdr:rowOff>
    </xdr:from>
    <xdr:ext cx="378565" cy="259045"/>
    <xdr:sp macro="" textlink="">
      <xdr:nvSpPr>
        <xdr:cNvPr id="548" name="テキスト ボックス 547"/>
        <xdr:cNvSpPr txBox="1"/>
      </xdr:nvSpPr>
      <xdr:spPr>
        <a:xfrm>
          <a:off x="15292017" y="677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165084</xdr:rowOff>
    </xdr:from>
    <xdr:to>
      <xdr:col>72</xdr:col>
      <xdr:colOff>38100</xdr:colOff>
      <xdr:row>39</xdr:row>
      <xdr:rowOff>95234</xdr:rowOff>
    </xdr:to>
    <xdr:sp macro="" textlink="">
      <xdr:nvSpPr>
        <xdr:cNvPr id="551" name="楕円 550"/>
        <xdr:cNvSpPr/>
      </xdr:nvSpPr>
      <xdr:spPr>
        <a:xfrm>
          <a:off x="13652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86361</xdr:rowOff>
    </xdr:from>
    <xdr:ext cx="249299" cy="259045"/>
    <xdr:sp macro="" textlink="">
      <xdr:nvSpPr>
        <xdr:cNvPr id="552" name="テキスト ボックス 551"/>
        <xdr:cNvSpPr txBox="1"/>
      </xdr:nvSpPr>
      <xdr:spPr>
        <a:xfrm>
          <a:off x="13578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163892</xdr:rowOff>
    </xdr:from>
    <xdr:to>
      <xdr:col>67</xdr:col>
      <xdr:colOff>101600</xdr:colOff>
      <xdr:row>39</xdr:row>
      <xdr:rowOff>94042</xdr:rowOff>
    </xdr:to>
    <xdr:sp macro="" textlink="">
      <xdr:nvSpPr>
        <xdr:cNvPr id="553" name="楕円 552"/>
        <xdr:cNvSpPr/>
      </xdr:nvSpPr>
      <xdr:spPr>
        <a:xfrm>
          <a:off x="12763500" y="66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85169</xdr:rowOff>
    </xdr:from>
    <xdr:ext cx="378565" cy="259045"/>
    <xdr:sp macro="" textlink="">
      <xdr:nvSpPr>
        <xdr:cNvPr id="554" name="テキスト ボックス 553"/>
        <xdr:cNvSpPr txBox="1"/>
      </xdr:nvSpPr>
      <xdr:spPr>
        <a:xfrm>
          <a:off x="12625017" y="6771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74715</xdr:rowOff>
    </xdr:from>
    <xdr:to>
      <xdr:col>85</xdr:col>
      <xdr:colOff>127000</xdr:colOff>
      <xdr:row>77</xdr:row>
      <xdr:rowOff>86334</xdr:rowOff>
    </xdr:to>
    <xdr:cxnSp macro="">
      <xdr:nvCxnSpPr>
        <xdr:cNvPr id="632" name="直線コネクタ 631"/>
        <xdr:cNvCxnSpPr/>
      </xdr:nvCxnSpPr>
      <xdr:spPr>
        <a:xfrm>
          <a:off x="15481300" y="13276365"/>
          <a:ext cx="8382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59652</xdr:rowOff>
    </xdr:from>
    <xdr:to>
      <xdr:col>81</xdr:col>
      <xdr:colOff>50800</xdr:colOff>
      <xdr:row>77</xdr:row>
      <xdr:rowOff>74715</xdr:rowOff>
    </xdr:to>
    <xdr:cxnSp macro="">
      <xdr:nvCxnSpPr>
        <xdr:cNvPr id="635" name="直線コネクタ 634"/>
        <xdr:cNvCxnSpPr/>
      </xdr:nvCxnSpPr>
      <xdr:spPr>
        <a:xfrm>
          <a:off x="14592300" y="13261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53924</xdr:rowOff>
    </xdr:from>
    <xdr:to>
      <xdr:col>76</xdr:col>
      <xdr:colOff>114300</xdr:colOff>
      <xdr:row>77</xdr:row>
      <xdr:rowOff>59652</xdr:rowOff>
    </xdr:to>
    <xdr:cxnSp macro="">
      <xdr:nvCxnSpPr>
        <xdr:cNvPr id="638" name="直線コネクタ 637"/>
        <xdr:cNvCxnSpPr/>
      </xdr:nvCxnSpPr>
      <xdr:spPr>
        <a:xfrm>
          <a:off x="13703300" y="13255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37579</xdr:rowOff>
    </xdr:from>
    <xdr:to>
      <xdr:col>71</xdr:col>
      <xdr:colOff>177800</xdr:colOff>
      <xdr:row>77</xdr:row>
      <xdr:rowOff>53924</xdr:rowOff>
    </xdr:to>
    <xdr:cxnSp macro="">
      <xdr:nvCxnSpPr>
        <xdr:cNvPr id="641" name="直線コネクタ 640"/>
        <xdr:cNvCxnSpPr/>
      </xdr:nvCxnSpPr>
      <xdr:spPr>
        <a:xfrm>
          <a:off x="12814300" y="132392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35534</xdr:rowOff>
    </xdr:from>
    <xdr:to>
      <xdr:col>85</xdr:col>
      <xdr:colOff>177800</xdr:colOff>
      <xdr:row>77</xdr:row>
      <xdr:rowOff>137134</xdr:rowOff>
    </xdr:to>
    <xdr:sp macro="" textlink="">
      <xdr:nvSpPr>
        <xdr:cNvPr id="651" name="楕円 650"/>
        <xdr:cNvSpPr/>
      </xdr:nvSpPr>
      <xdr:spPr>
        <a:xfrm>
          <a:off x="16268700" y="132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13961</xdr:rowOff>
    </xdr:from>
    <xdr:ext cx="534377" cy="259045"/>
    <xdr:sp macro="" textlink="">
      <xdr:nvSpPr>
        <xdr:cNvPr id="652" name="公債費該当値テキスト"/>
        <xdr:cNvSpPr txBox="1"/>
      </xdr:nvSpPr>
      <xdr:spPr>
        <a:xfrm>
          <a:off x="16370300" y="132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23915</xdr:rowOff>
    </xdr:from>
    <xdr:to>
      <xdr:col>81</xdr:col>
      <xdr:colOff>101600</xdr:colOff>
      <xdr:row>77</xdr:row>
      <xdr:rowOff>125515</xdr:rowOff>
    </xdr:to>
    <xdr:sp macro="" textlink="">
      <xdr:nvSpPr>
        <xdr:cNvPr id="653" name="楕円 652"/>
        <xdr:cNvSpPr/>
      </xdr:nvSpPr>
      <xdr:spPr>
        <a:xfrm>
          <a:off x="15430500" y="132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116642</xdr:rowOff>
    </xdr:from>
    <xdr:ext cx="534377" cy="259045"/>
    <xdr:sp macro="" textlink="">
      <xdr:nvSpPr>
        <xdr:cNvPr id="654" name="テキスト ボックス 653"/>
        <xdr:cNvSpPr txBox="1"/>
      </xdr:nvSpPr>
      <xdr:spPr>
        <a:xfrm>
          <a:off x="15214111" y="13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8852</xdr:rowOff>
    </xdr:from>
    <xdr:to>
      <xdr:col>76</xdr:col>
      <xdr:colOff>165100</xdr:colOff>
      <xdr:row>77</xdr:row>
      <xdr:rowOff>110452</xdr:rowOff>
    </xdr:to>
    <xdr:sp macro="" textlink="">
      <xdr:nvSpPr>
        <xdr:cNvPr id="655" name="楕円 654"/>
        <xdr:cNvSpPr/>
      </xdr:nvSpPr>
      <xdr:spPr>
        <a:xfrm>
          <a:off x="145415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101579</xdr:rowOff>
    </xdr:from>
    <xdr:ext cx="534377" cy="259045"/>
    <xdr:sp macro="" textlink="">
      <xdr:nvSpPr>
        <xdr:cNvPr id="656" name="テキスト ボックス 655"/>
        <xdr:cNvSpPr txBox="1"/>
      </xdr:nvSpPr>
      <xdr:spPr>
        <a:xfrm>
          <a:off x="14325111" y="133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3124</xdr:rowOff>
    </xdr:from>
    <xdr:to>
      <xdr:col>72</xdr:col>
      <xdr:colOff>38100</xdr:colOff>
      <xdr:row>77</xdr:row>
      <xdr:rowOff>104724</xdr:rowOff>
    </xdr:to>
    <xdr:sp macro="" textlink="">
      <xdr:nvSpPr>
        <xdr:cNvPr id="657" name="楕円 656"/>
        <xdr:cNvSpPr/>
      </xdr:nvSpPr>
      <xdr:spPr>
        <a:xfrm>
          <a:off x="13652500" y="132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95851</xdr:rowOff>
    </xdr:from>
    <xdr:ext cx="534377" cy="259045"/>
    <xdr:sp macro="" textlink="">
      <xdr:nvSpPr>
        <xdr:cNvPr id="658" name="テキスト ボックス 657"/>
        <xdr:cNvSpPr txBox="1"/>
      </xdr:nvSpPr>
      <xdr:spPr>
        <a:xfrm>
          <a:off x="13436111" y="132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158229</xdr:rowOff>
    </xdr:from>
    <xdr:to>
      <xdr:col>67</xdr:col>
      <xdr:colOff>101600</xdr:colOff>
      <xdr:row>77</xdr:row>
      <xdr:rowOff>88379</xdr:rowOff>
    </xdr:to>
    <xdr:sp macro="" textlink="">
      <xdr:nvSpPr>
        <xdr:cNvPr id="659" name="楕円 658"/>
        <xdr:cNvSpPr/>
      </xdr:nvSpPr>
      <xdr:spPr>
        <a:xfrm>
          <a:off x="12763500" y="131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79506</xdr:rowOff>
    </xdr:from>
    <xdr:ext cx="534377" cy="259045"/>
    <xdr:sp macro="" textlink="">
      <xdr:nvSpPr>
        <xdr:cNvPr id="660" name="テキスト ボックス 659"/>
        <xdr:cNvSpPr txBox="1"/>
      </xdr:nvSpPr>
      <xdr:spPr>
        <a:xfrm>
          <a:off x="12547111" y="132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66287</xdr:rowOff>
    </xdr:from>
    <xdr:to>
      <xdr:col>85</xdr:col>
      <xdr:colOff>127000</xdr:colOff>
      <xdr:row>99</xdr:row>
      <xdr:rowOff>33232</xdr:rowOff>
    </xdr:to>
    <xdr:cxnSp macro="">
      <xdr:nvCxnSpPr>
        <xdr:cNvPr id="689" name="直線コネクタ 688"/>
        <xdr:cNvCxnSpPr/>
      </xdr:nvCxnSpPr>
      <xdr:spPr>
        <a:xfrm flipV="1">
          <a:off x="15481300" y="16868387"/>
          <a:ext cx="838200" cy="1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28694</xdr:rowOff>
    </xdr:from>
    <xdr:to>
      <xdr:col>81</xdr:col>
      <xdr:colOff>50800</xdr:colOff>
      <xdr:row>99</xdr:row>
      <xdr:rowOff>33232</xdr:rowOff>
    </xdr:to>
    <xdr:cxnSp macro="">
      <xdr:nvCxnSpPr>
        <xdr:cNvPr id="692" name="直線コネクタ 691"/>
        <xdr:cNvCxnSpPr/>
      </xdr:nvCxnSpPr>
      <xdr:spPr>
        <a:xfrm>
          <a:off x="14592300" y="17002244"/>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24319</xdr:rowOff>
    </xdr:from>
    <xdr:to>
      <xdr:col>76</xdr:col>
      <xdr:colOff>114300</xdr:colOff>
      <xdr:row>99</xdr:row>
      <xdr:rowOff>28694</xdr:rowOff>
    </xdr:to>
    <xdr:cxnSp macro="">
      <xdr:nvCxnSpPr>
        <xdr:cNvPr id="695" name="直線コネクタ 694"/>
        <xdr:cNvCxnSpPr/>
      </xdr:nvCxnSpPr>
      <xdr:spPr>
        <a:xfrm>
          <a:off x="13703300" y="16997869"/>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24319</xdr:rowOff>
    </xdr:from>
    <xdr:to>
      <xdr:col>71</xdr:col>
      <xdr:colOff>177800</xdr:colOff>
      <xdr:row>99</xdr:row>
      <xdr:rowOff>37509</xdr:rowOff>
    </xdr:to>
    <xdr:cxnSp macro="">
      <xdr:nvCxnSpPr>
        <xdr:cNvPr id="698" name="直線コネクタ 697"/>
        <xdr:cNvCxnSpPr/>
      </xdr:nvCxnSpPr>
      <xdr:spPr>
        <a:xfrm flipV="1">
          <a:off x="12814300" y="1699786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15487</xdr:rowOff>
    </xdr:from>
    <xdr:to>
      <xdr:col>85</xdr:col>
      <xdr:colOff>177800</xdr:colOff>
      <xdr:row>98</xdr:row>
      <xdr:rowOff>117087</xdr:rowOff>
    </xdr:to>
    <xdr:sp macro="" textlink="">
      <xdr:nvSpPr>
        <xdr:cNvPr id="708" name="楕円 707"/>
        <xdr:cNvSpPr/>
      </xdr:nvSpPr>
      <xdr:spPr>
        <a:xfrm>
          <a:off x="16268700" y="168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38364</xdr:rowOff>
    </xdr:from>
    <xdr:ext cx="534377" cy="259045"/>
    <xdr:sp macro="" textlink="">
      <xdr:nvSpPr>
        <xdr:cNvPr id="709" name="積立金該当値テキスト"/>
        <xdr:cNvSpPr txBox="1"/>
      </xdr:nvSpPr>
      <xdr:spPr>
        <a:xfrm>
          <a:off x="16370300" y="1666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153882</xdr:rowOff>
    </xdr:from>
    <xdr:to>
      <xdr:col>81</xdr:col>
      <xdr:colOff>101600</xdr:colOff>
      <xdr:row>99</xdr:row>
      <xdr:rowOff>84032</xdr:rowOff>
    </xdr:to>
    <xdr:sp macro="" textlink="">
      <xdr:nvSpPr>
        <xdr:cNvPr id="710" name="楕円 709"/>
        <xdr:cNvSpPr/>
      </xdr:nvSpPr>
      <xdr:spPr>
        <a:xfrm>
          <a:off x="15430500" y="169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75159</xdr:rowOff>
    </xdr:from>
    <xdr:ext cx="469744" cy="259045"/>
    <xdr:sp macro="" textlink="">
      <xdr:nvSpPr>
        <xdr:cNvPr id="711" name="テキスト ボックス 710"/>
        <xdr:cNvSpPr txBox="1"/>
      </xdr:nvSpPr>
      <xdr:spPr>
        <a:xfrm>
          <a:off x="15246428" y="170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149344</xdr:rowOff>
    </xdr:from>
    <xdr:to>
      <xdr:col>76</xdr:col>
      <xdr:colOff>165100</xdr:colOff>
      <xdr:row>99</xdr:row>
      <xdr:rowOff>79494</xdr:rowOff>
    </xdr:to>
    <xdr:sp macro="" textlink="">
      <xdr:nvSpPr>
        <xdr:cNvPr id="712" name="楕円 711"/>
        <xdr:cNvSpPr/>
      </xdr:nvSpPr>
      <xdr:spPr>
        <a:xfrm>
          <a:off x="14541500" y="169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70621</xdr:rowOff>
    </xdr:from>
    <xdr:ext cx="469744" cy="259045"/>
    <xdr:sp macro="" textlink="">
      <xdr:nvSpPr>
        <xdr:cNvPr id="713" name="テキスト ボックス 712"/>
        <xdr:cNvSpPr txBox="1"/>
      </xdr:nvSpPr>
      <xdr:spPr>
        <a:xfrm>
          <a:off x="14357428" y="1704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144969</xdr:rowOff>
    </xdr:from>
    <xdr:to>
      <xdr:col>72</xdr:col>
      <xdr:colOff>38100</xdr:colOff>
      <xdr:row>99</xdr:row>
      <xdr:rowOff>75119</xdr:rowOff>
    </xdr:to>
    <xdr:sp macro="" textlink="">
      <xdr:nvSpPr>
        <xdr:cNvPr id="714" name="楕円 713"/>
        <xdr:cNvSpPr/>
      </xdr:nvSpPr>
      <xdr:spPr>
        <a:xfrm>
          <a:off x="13652500" y="169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66246</xdr:rowOff>
    </xdr:from>
    <xdr:ext cx="534377" cy="259045"/>
    <xdr:sp macro="" textlink="">
      <xdr:nvSpPr>
        <xdr:cNvPr id="715" name="テキスト ボックス 714"/>
        <xdr:cNvSpPr txBox="1"/>
      </xdr:nvSpPr>
      <xdr:spPr>
        <a:xfrm>
          <a:off x="13436111" y="170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158159</xdr:rowOff>
    </xdr:from>
    <xdr:to>
      <xdr:col>67</xdr:col>
      <xdr:colOff>101600</xdr:colOff>
      <xdr:row>99</xdr:row>
      <xdr:rowOff>88309</xdr:rowOff>
    </xdr:to>
    <xdr:sp macro="" textlink="">
      <xdr:nvSpPr>
        <xdr:cNvPr id="716" name="楕円 715"/>
        <xdr:cNvSpPr/>
      </xdr:nvSpPr>
      <xdr:spPr>
        <a:xfrm>
          <a:off x="12763500" y="1696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79436</xdr:rowOff>
    </xdr:from>
    <xdr:ext cx="469744" cy="259045"/>
    <xdr:sp macro="" textlink="">
      <xdr:nvSpPr>
        <xdr:cNvPr id="717" name="テキスト ボックス 716"/>
        <xdr:cNvSpPr txBox="1"/>
      </xdr:nvSpPr>
      <xdr:spPr>
        <a:xfrm>
          <a:off x="12579428" y="1705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77064</xdr:rowOff>
    </xdr:from>
    <xdr:to>
      <xdr:col>116</xdr:col>
      <xdr:colOff>63500</xdr:colOff>
      <xdr:row>38</xdr:row>
      <xdr:rowOff>77246</xdr:rowOff>
    </xdr:to>
    <xdr:cxnSp macro="">
      <xdr:nvCxnSpPr>
        <xdr:cNvPr id="744" name="直線コネクタ 743"/>
        <xdr:cNvCxnSpPr/>
      </xdr:nvCxnSpPr>
      <xdr:spPr>
        <a:xfrm flipV="1">
          <a:off x="21323300" y="6592164"/>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75326</xdr:rowOff>
    </xdr:from>
    <xdr:to>
      <xdr:col>111</xdr:col>
      <xdr:colOff>177800</xdr:colOff>
      <xdr:row>38</xdr:row>
      <xdr:rowOff>77246</xdr:rowOff>
    </xdr:to>
    <xdr:cxnSp macro="">
      <xdr:nvCxnSpPr>
        <xdr:cNvPr id="747" name="直線コネクタ 746"/>
        <xdr:cNvCxnSpPr/>
      </xdr:nvCxnSpPr>
      <xdr:spPr>
        <a:xfrm>
          <a:off x="20434300" y="659042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75326</xdr:rowOff>
    </xdr:from>
    <xdr:to>
      <xdr:col>107</xdr:col>
      <xdr:colOff>50800</xdr:colOff>
      <xdr:row>38</xdr:row>
      <xdr:rowOff>75418</xdr:rowOff>
    </xdr:to>
    <xdr:cxnSp macro="">
      <xdr:nvCxnSpPr>
        <xdr:cNvPr id="750" name="直線コネクタ 749"/>
        <xdr:cNvCxnSpPr/>
      </xdr:nvCxnSpPr>
      <xdr:spPr>
        <a:xfrm flipV="1">
          <a:off x="19545300" y="659042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75418</xdr:rowOff>
    </xdr:from>
    <xdr:to>
      <xdr:col>102</xdr:col>
      <xdr:colOff>114300</xdr:colOff>
      <xdr:row>38</xdr:row>
      <xdr:rowOff>127356</xdr:rowOff>
    </xdr:to>
    <xdr:cxnSp macro="">
      <xdr:nvCxnSpPr>
        <xdr:cNvPr id="753" name="直線コネクタ 752"/>
        <xdr:cNvCxnSpPr/>
      </xdr:nvCxnSpPr>
      <xdr:spPr>
        <a:xfrm flipV="1">
          <a:off x="18656300" y="6590518"/>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63" name="楕円 762"/>
        <xdr:cNvSpPr/>
      </xdr:nvSpPr>
      <xdr:spPr>
        <a:xfrm>
          <a:off x="221107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134261</xdr:rowOff>
    </xdr:from>
    <xdr:ext cx="378565" cy="259045"/>
    <xdr:sp macro="" textlink="">
      <xdr:nvSpPr>
        <xdr:cNvPr id="764" name="投資及び出資金該当値テキスト"/>
        <xdr:cNvSpPr txBox="1"/>
      </xdr:nvSpPr>
      <xdr:spPr>
        <a:xfrm>
          <a:off x="22212300" y="647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26446</xdr:rowOff>
    </xdr:from>
    <xdr:to>
      <xdr:col>112</xdr:col>
      <xdr:colOff>38100</xdr:colOff>
      <xdr:row>38</xdr:row>
      <xdr:rowOff>128046</xdr:rowOff>
    </xdr:to>
    <xdr:sp macro="" textlink="">
      <xdr:nvSpPr>
        <xdr:cNvPr id="765" name="楕円 764"/>
        <xdr:cNvSpPr/>
      </xdr:nvSpPr>
      <xdr:spPr>
        <a:xfrm>
          <a:off x="21272500" y="65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119173</xdr:rowOff>
    </xdr:from>
    <xdr:ext cx="378565" cy="259045"/>
    <xdr:sp macro="" textlink="">
      <xdr:nvSpPr>
        <xdr:cNvPr id="766" name="テキスト ボックス 765"/>
        <xdr:cNvSpPr txBox="1"/>
      </xdr:nvSpPr>
      <xdr:spPr>
        <a:xfrm>
          <a:off x="21134017" y="663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24526</xdr:rowOff>
    </xdr:from>
    <xdr:to>
      <xdr:col>107</xdr:col>
      <xdr:colOff>101600</xdr:colOff>
      <xdr:row>38</xdr:row>
      <xdr:rowOff>126126</xdr:rowOff>
    </xdr:to>
    <xdr:sp macro="" textlink="">
      <xdr:nvSpPr>
        <xdr:cNvPr id="767" name="楕円 766"/>
        <xdr:cNvSpPr/>
      </xdr:nvSpPr>
      <xdr:spPr>
        <a:xfrm>
          <a:off x="203835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117253</xdr:rowOff>
    </xdr:from>
    <xdr:ext cx="378565" cy="259045"/>
    <xdr:sp macro="" textlink="">
      <xdr:nvSpPr>
        <xdr:cNvPr id="768" name="テキスト ボックス 767"/>
        <xdr:cNvSpPr txBox="1"/>
      </xdr:nvSpPr>
      <xdr:spPr>
        <a:xfrm>
          <a:off x="20245017" y="663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24618</xdr:rowOff>
    </xdr:from>
    <xdr:to>
      <xdr:col>102</xdr:col>
      <xdr:colOff>165100</xdr:colOff>
      <xdr:row>38</xdr:row>
      <xdr:rowOff>126218</xdr:rowOff>
    </xdr:to>
    <xdr:sp macro="" textlink="">
      <xdr:nvSpPr>
        <xdr:cNvPr id="769" name="楕円 768"/>
        <xdr:cNvSpPr/>
      </xdr:nvSpPr>
      <xdr:spPr>
        <a:xfrm>
          <a:off x="19494500" y="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142744</xdr:rowOff>
    </xdr:from>
    <xdr:ext cx="378565" cy="259045"/>
    <xdr:sp macro="" textlink="">
      <xdr:nvSpPr>
        <xdr:cNvPr id="770" name="テキスト ボックス 769"/>
        <xdr:cNvSpPr txBox="1"/>
      </xdr:nvSpPr>
      <xdr:spPr>
        <a:xfrm>
          <a:off x="19356017" y="631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76556</xdr:rowOff>
    </xdr:from>
    <xdr:to>
      <xdr:col>98</xdr:col>
      <xdr:colOff>38100</xdr:colOff>
      <xdr:row>39</xdr:row>
      <xdr:rowOff>6706</xdr:rowOff>
    </xdr:to>
    <xdr:sp macro="" textlink="">
      <xdr:nvSpPr>
        <xdr:cNvPr id="771" name="楕円 770"/>
        <xdr:cNvSpPr/>
      </xdr:nvSpPr>
      <xdr:spPr>
        <a:xfrm>
          <a:off x="18605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169283</xdr:rowOff>
    </xdr:from>
    <xdr:ext cx="378565" cy="259045"/>
    <xdr:sp macro="" textlink="">
      <xdr:nvSpPr>
        <xdr:cNvPr id="772" name="テキスト ボックス 771"/>
        <xdr:cNvSpPr txBox="1"/>
      </xdr:nvSpPr>
      <xdr:spPr>
        <a:xfrm>
          <a:off x="18467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142215</xdr:rowOff>
    </xdr:from>
    <xdr:to>
      <xdr:col>116</xdr:col>
      <xdr:colOff>63500</xdr:colOff>
      <xdr:row>77</xdr:row>
      <xdr:rowOff>60833</xdr:rowOff>
    </xdr:to>
    <xdr:cxnSp macro="">
      <xdr:nvCxnSpPr>
        <xdr:cNvPr id="859" name="直線コネクタ 858"/>
        <xdr:cNvCxnSpPr/>
      </xdr:nvCxnSpPr>
      <xdr:spPr>
        <a:xfrm>
          <a:off x="21323300" y="13000965"/>
          <a:ext cx="838200" cy="2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142215</xdr:rowOff>
    </xdr:from>
    <xdr:to>
      <xdr:col>111</xdr:col>
      <xdr:colOff>177800</xdr:colOff>
      <xdr:row>76</xdr:row>
      <xdr:rowOff>3716</xdr:rowOff>
    </xdr:to>
    <xdr:cxnSp macro="">
      <xdr:nvCxnSpPr>
        <xdr:cNvPr id="862" name="直線コネクタ 861"/>
        <xdr:cNvCxnSpPr/>
      </xdr:nvCxnSpPr>
      <xdr:spPr>
        <a:xfrm flipV="1">
          <a:off x="20434300" y="13000965"/>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384</xdr:rowOff>
    </xdr:from>
    <xdr:to>
      <xdr:col>107</xdr:col>
      <xdr:colOff>50800</xdr:colOff>
      <xdr:row>76</xdr:row>
      <xdr:rowOff>3716</xdr:rowOff>
    </xdr:to>
    <xdr:cxnSp macro="">
      <xdr:nvCxnSpPr>
        <xdr:cNvPr id="865" name="直線コネクタ 864"/>
        <xdr:cNvCxnSpPr/>
      </xdr:nvCxnSpPr>
      <xdr:spPr>
        <a:xfrm>
          <a:off x="19545300" y="13030584"/>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384</xdr:rowOff>
    </xdr:from>
    <xdr:to>
      <xdr:col>102</xdr:col>
      <xdr:colOff>114300</xdr:colOff>
      <xdr:row>76</xdr:row>
      <xdr:rowOff>142802</xdr:rowOff>
    </xdr:to>
    <xdr:cxnSp macro="">
      <xdr:nvCxnSpPr>
        <xdr:cNvPr id="868" name="直線コネクタ 867"/>
        <xdr:cNvCxnSpPr/>
      </xdr:nvCxnSpPr>
      <xdr:spPr>
        <a:xfrm flipV="1">
          <a:off x="18656300" y="13030584"/>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10033</xdr:rowOff>
    </xdr:from>
    <xdr:to>
      <xdr:col>116</xdr:col>
      <xdr:colOff>114300</xdr:colOff>
      <xdr:row>77</xdr:row>
      <xdr:rowOff>111633</xdr:rowOff>
    </xdr:to>
    <xdr:sp macro="" textlink="">
      <xdr:nvSpPr>
        <xdr:cNvPr id="878" name="楕円 877"/>
        <xdr:cNvSpPr/>
      </xdr:nvSpPr>
      <xdr:spPr>
        <a:xfrm>
          <a:off x="22110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159910</xdr:rowOff>
    </xdr:from>
    <xdr:ext cx="534377" cy="259045"/>
    <xdr:sp macro="" textlink="">
      <xdr:nvSpPr>
        <xdr:cNvPr id="879" name="繰出金該当値テキスト"/>
        <xdr:cNvSpPr txBox="1"/>
      </xdr:nvSpPr>
      <xdr:spPr>
        <a:xfrm>
          <a:off x="22212300" y="13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91415</xdr:rowOff>
    </xdr:from>
    <xdr:to>
      <xdr:col>112</xdr:col>
      <xdr:colOff>38100</xdr:colOff>
      <xdr:row>76</xdr:row>
      <xdr:rowOff>21565</xdr:rowOff>
    </xdr:to>
    <xdr:sp macro="" textlink="">
      <xdr:nvSpPr>
        <xdr:cNvPr id="880" name="楕円 879"/>
        <xdr:cNvSpPr/>
      </xdr:nvSpPr>
      <xdr:spPr>
        <a:xfrm>
          <a:off x="21272500" y="129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12692</xdr:rowOff>
    </xdr:from>
    <xdr:ext cx="534377" cy="259045"/>
    <xdr:sp macro="" textlink="">
      <xdr:nvSpPr>
        <xdr:cNvPr id="881" name="テキスト ボックス 880"/>
        <xdr:cNvSpPr txBox="1"/>
      </xdr:nvSpPr>
      <xdr:spPr>
        <a:xfrm>
          <a:off x="21056111" y="130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124365</xdr:rowOff>
    </xdr:from>
    <xdr:to>
      <xdr:col>107</xdr:col>
      <xdr:colOff>101600</xdr:colOff>
      <xdr:row>76</xdr:row>
      <xdr:rowOff>54515</xdr:rowOff>
    </xdr:to>
    <xdr:sp macro="" textlink="">
      <xdr:nvSpPr>
        <xdr:cNvPr id="882" name="楕円 881"/>
        <xdr:cNvSpPr/>
      </xdr:nvSpPr>
      <xdr:spPr>
        <a:xfrm>
          <a:off x="20383500" y="129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45643</xdr:rowOff>
    </xdr:from>
    <xdr:ext cx="534377" cy="259045"/>
    <xdr:sp macro="" textlink="">
      <xdr:nvSpPr>
        <xdr:cNvPr id="883" name="テキスト ボックス 882"/>
        <xdr:cNvSpPr txBox="1"/>
      </xdr:nvSpPr>
      <xdr:spPr>
        <a:xfrm>
          <a:off x="20167111" y="130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121034</xdr:rowOff>
    </xdr:from>
    <xdr:to>
      <xdr:col>102</xdr:col>
      <xdr:colOff>165100</xdr:colOff>
      <xdr:row>76</xdr:row>
      <xdr:rowOff>51184</xdr:rowOff>
    </xdr:to>
    <xdr:sp macro="" textlink="">
      <xdr:nvSpPr>
        <xdr:cNvPr id="884" name="楕円 883"/>
        <xdr:cNvSpPr/>
      </xdr:nvSpPr>
      <xdr:spPr>
        <a:xfrm>
          <a:off x="19494500" y="129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42311</xdr:rowOff>
    </xdr:from>
    <xdr:ext cx="534377" cy="259045"/>
    <xdr:sp macro="" textlink="">
      <xdr:nvSpPr>
        <xdr:cNvPr id="885" name="テキスト ボックス 884"/>
        <xdr:cNvSpPr txBox="1"/>
      </xdr:nvSpPr>
      <xdr:spPr>
        <a:xfrm>
          <a:off x="19278111" y="130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92002</xdr:rowOff>
    </xdr:from>
    <xdr:to>
      <xdr:col>98</xdr:col>
      <xdr:colOff>38100</xdr:colOff>
      <xdr:row>77</xdr:row>
      <xdr:rowOff>22152</xdr:rowOff>
    </xdr:to>
    <xdr:sp macro="" textlink="">
      <xdr:nvSpPr>
        <xdr:cNvPr id="886" name="楕円 885"/>
        <xdr:cNvSpPr/>
      </xdr:nvSpPr>
      <xdr:spPr>
        <a:xfrm>
          <a:off x="18605500" y="131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13279</xdr:rowOff>
    </xdr:from>
    <xdr:ext cx="534377" cy="259045"/>
    <xdr:sp macro="" textlink="">
      <xdr:nvSpPr>
        <xdr:cNvPr id="887" name="テキスト ボックス 886"/>
        <xdr:cNvSpPr txBox="1"/>
      </xdr:nvSpPr>
      <xdr:spPr>
        <a:xfrm>
          <a:off x="18389111" y="132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歳出決算総額は、住民一人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たり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４５６，７４１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主な構成項目である扶助費は、住民一人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当たり６１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１０６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円となっており、類似団体内平均値を下回ってはいるものの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介護・訓練給付費の増加や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障がい児通所給付費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などの増によ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り、今後増加していくことが予測される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0"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当たり５９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円となっており、これまで行財政改革に伴う人件費の抑制策として、新規採用者数を退職者数の概ね１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２以下とすることによる職員数の削減など、着実に効果を生み出しているが、近年は退職者の増により、退職手当が増加している。ここ数年は類似団体内平均値と同程度となっている。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また、ふるさと寄附金の大幅な増加により、物件費が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当たり５９，７０２円、補助費が住民一人当たり１１７，７４６円となっており、前年度決算と比較すると、それぞれ物件費が２３．６％増、補助費が</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３７９．６％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１６，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４４３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いる。これは、道路改良事業の減少や、消防団分団器具庫耐震改修及び改築工事の皆減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等によるもので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ある。今後も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公共施設等総合管理計画に基づき、施設等の長期的な更新・統廃合・長寿命化などを計画的に行う。</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5,770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84455</xdr:rowOff>
    </xdr:from>
    <xdr:to>
      <xdr:col>24</xdr:col>
      <xdr:colOff>63500</xdr:colOff>
      <xdr:row>37</xdr:row>
      <xdr:rowOff>89408</xdr:rowOff>
    </xdr:to>
    <xdr:cxnSp macro="">
      <xdr:nvCxnSpPr>
        <xdr:cNvPr id="61" name="直線コネクタ 60"/>
        <xdr:cNvCxnSpPr/>
      </xdr:nvCxnSpPr>
      <xdr:spPr>
        <a:xfrm>
          <a:off x="3797300" y="642810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62357</xdr:rowOff>
    </xdr:from>
    <xdr:to>
      <xdr:col>19</xdr:col>
      <xdr:colOff>177800</xdr:colOff>
      <xdr:row>37</xdr:row>
      <xdr:rowOff>84455</xdr:rowOff>
    </xdr:to>
    <xdr:cxnSp macro="">
      <xdr:nvCxnSpPr>
        <xdr:cNvPr id="64" name="直線コネクタ 63"/>
        <xdr:cNvCxnSpPr/>
      </xdr:nvCxnSpPr>
      <xdr:spPr>
        <a:xfrm>
          <a:off x="2908300" y="640600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9398</xdr:rowOff>
    </xdr:from>
    <xdr:to>
      <xdr:col>15</xdr:col>
      <xdr:colOff>50800</xdr:colOff>
      <xdr:row>37</xdr:row>
      <xdr:rowOff>62357</xdr:rowOff>
    </xdr:to>
    <xdr:cxnSp macro="">
      <xdr:nvCxnSpPr>
        <xdr:cNvPr id="67" name="直線コネクタ 66"/>
        <xdr:cNvCxnSpPr/>
      </xdr:nvCxnSpPr>
      <xdr:spPr>
        <a:xfrm>
          <a:off x="2019300" y="6353048"/>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9398</xdr:rowOff>
    </xdr:from>
    <xdr:to>
      <xdr:col>10</xdr:col>
      <xdr:colOff>114300</xdr:colOff>
      <xdr:row>37</xdr:row>
      <xdr:rowOff>108839</xdr:rowOff>
    </xdr:to>
    <xdr:cxnSp macro="">
      <xdr:nvCxnSpPr>
        <xdr:cNvPr id="70" name="直線コネクタ 69"/>
        <xdr:cNvCxnSpPr/>
      </xdr:nvCxnSpPr>
      <xdr:spPr>
        <a:xfrm flipV="1">
          <a:off x="1130300" y="6353048"/>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38608</xdr:rowOff>
    </xdr:from>
    <xdr:to>
      <xdr:col>24</xdr:col>
      <xdr:colOff>114300</xdr:colOff>
      <xdr:row>37</xdr:row>
      <xdr:rowOff>140208</xdr:rowOff>
    </xdr:to>
    <xdr:sp macro="" textlink="">
      <xdr:nvSpPr>
        <xdr:cNvPr id="80" name="楕円 79"/>
        <xdr:cNvSpPr/>
      </xdr:nvSpPr>
      <xdr:spPr>
        <a:xfrm>
          <a:off x="4584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17035</xdr:rowOff>
    </xdr:from>
    <xdr:ext cx="469744" cy="259045"/>
    <xdr:sp macro="" textlink="">
      <xdr:nvSpPr>
        <xdr:cNvPr id="81" name="議会費該当値テキスト"/>
        <xdr:cNvSpPr txBox="1"/>
      </xdr:nvSpPr>
      <xdr:spPr>
        <a:xfrm>
          <a:off x="4686300"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33655</xdr:rowOff>
    </xdr:from>
    <xdr:to>
      <xdr:col>20</xdr:col>
      <xdr:colOff>38100</xdr:colOff>
      <xdr:row>37</xdr:row>
      <xdr:rowOff>135255</xdr:rowOff>
    </xdr:to>
    <xdr:sp macro="" textlink="">
      <xdr:nvSpPr>
        <xdr:cNvPr id="82" name="楕円 81"/>
        <xdr:cNvSpPr/>
      </xdr:nvSpPr>
      <xdr:spPr>
        <a:xfrm>
          <a:off x="3746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126382</xdr:rowOff>
    </xdr:from>
    <xdr:ext cx="469744" cy="259045"/>
    <xdr:sp macro="" textlink="">
      <xdr:nvSpPr>
        <xdr:cNvPr id="83" name="テキスト ボックス 82"/>
        <xdr:cNvSpPr txBox="1"/>
      </xdr:nvSpPr>
      <xdr:spPr>
        <a:xfrm>
          <a:off x="3562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11557</xdr:rowOff>
    </xdr:from>
    <xdr:to>
      <xdr:col>15</xdr:col>
      <xdr:colOff>101600</xdr:colOff>
      <xdr:row>37</xdr:row>
      <xdr:rowOff>113157</xdr:rowOff>
    </xdr:to>
    <xdr:sp macro="" textlink="">
      <xdr:nvSpPr>
        <xdr:cNvPr id="84" name="楕円 83"/>
        <xdr:cNvSpPr/>
      </xdr:nvSpPr>
      <xdr:spPr>
        <a:xfrm>
          <a:off x="2857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104284</xdr:rowOff>
    </xdr:from>
    <xdr:ext cx="469744" cy="259045"/>
    <xdr:sp macro="" textlink="">
      <xdr:nvSpPr>
        <xdr:cNvPr id="85" name="テキスト ボックス 84"/>
        <xdr:cNvSpPr txBox="1"/>
      </xdr:nvSpPr>
      <xdr:spPr>
        <a:xfrm>
          <a:off x="2673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130048</xdr:rowOff>
    </xdr:from>
    <xdr:to>
      <xdr:col>10</xdr:col>
      <xdr:colOff>165100</xdr:colOff>
      <xdr:row>37</xdr:row>
      <xdr:rowOff>60198</xdr:rowOff>
    </xdr:to>
    <xdr:sp macro="" textlink="">
      <xdr:nvSpPr>
        <xdr:cNvPr id="86" name="楕円 85"/>
        <xdr:cNvSpPr/>
      </xdr:nvSpPr>
      <xdr:spPr>
        <a:xfrm>
          <a:off x="196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51325</xdr:rowOff>
    </xdr:from>
    <xdr:ext cx="469744" cy="259045"/>
    <xdr:sp macro="" textlink="">
      <xdr:nvSpPr>
        <xdr:cNvPr id="87" name="テキスト ボックス 86"/>
        <xdr:cNvSpPr txBox="1"/>
      </xdr:nvSpPr>
      <xdr:spPr>
        <a:xfrm>
          <a:off x="1784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58039</xdr:rowOff>
    </xdr:from>
    <xdr:to>
      <xdr:col>6</xdr:col>
      <xdr:colOff>38100</xdr:colOff>
      <xdr:row>37</xdr:row>
      <xdr:rowOff>159639</xdr:rowOff>
    </xdr:to>
    <xdr:sp macro="" textlink="">
      <xdr:nvSpPr>
        <xdr:cNvPr id="88" name="楕円 87"/>
        <xdr:cNvSpPr/>
      </xdr:nvSpPr>
      <xdr:spPr>
        <a:xfrm>
          <a:off x="1079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150766</xdr:rowOff>
    </xdr:from>
    <xdr:ext cx="469744" cy="259045"/>
    <xdr:sp macro="" textlink="">
      <xdr:nvSpPr>
        <xdr:cNvPr id="89" name="テキスト ボックス 88"/>
        <xdr:cNvSpPr txBox="1"/>
      </xdr:nvSpPr>
      <xdr:spPr>
        <a:xfrm>
          <a:off x="895428"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1,151,508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126071</xdr:rowOff>
    </xdr:from>
    <xdr:to>
      <xdr:col>24</xdr:col>
      <xdr:colOff>63500</xdr:colOff>
      <xdr:row>58</xdr:row>
      <xdr:rowOff>165036</xdr:rowOff>
    </xdr:to>
    <xdr:cxnSp macro="">
      <xdr:nvCxnSpPr>
        <xdr:cNvPr id="118" name="直線コネクタ 117"/>
        <xdr:cNvCxnSpPr/>
      </xdr:nvCxnSpPr>
      <xdr:spPr>
        <a:xfrm flipV="1">
          <a:off x="3797300" y="9898721"/>
          <a:ext cx="838200" cy="2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160624</xdr:rowOff>
    </xdr:from>
    <xdr:to>
      <xdr:col>19</xdr:col>
      <xdr:colOff>177800</xdr:colOff>
      <xdr:row>58</xdr:row>
      <xdr:rowOff>165036</xdr:rowOff>
    </xdr:to>
    <xdr:cxnSp macro="">
      <xdr:nvCxnSpPr>
        <xdr:cNvPr id="121" name="直線コネクタ 120"/>
        <xdr:cNvCxnSpPr/>
      </xdr:nvCxnSpPr>
      <xdr:spPr>
        <a:xfrm>
          <a:off x="2908300" y="10104724"/>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160501</xdr:rowOff>
    </xdr:from>
    <xdr:to>
      <xdr:col>15</xdr:col>
      <xdr:colOff>50800</xdr:colOff>
      <xdr:row>58</xdr:row>
      <xdr:rowOff>160624</xdr:rowOff>
    </xdr:to>
    <xdr:cxnSp macro="">
      <xdr:nvCxnSpPr>
        <xdr:cNvPr id="124" name="直線コネクタ 123"/>
        <xdr:cNvCxnSpPr/>
      </xdr:nvCxnSpPr>
      <xdr:spPr>
        <a:xfrm>
          <a:off x="2019300" y="10104601"/>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160501</xdr:rowOff>
    </xdr:from>
    <xdr:to>
      <xdr:col>10</xdr:col>
      <xdr:colOff>114300</xdr:colOff>
      <xdr:row>58</xdr:row>
      <xdr:rowOff>167913</xdr:rowOff>
    </xdr:to>
    <xdr:cxnSp macro="">
      <xdr:nvCxnSpPr>
        <xdr:cNvPr id="127" name="直線コネクタ 126"/>
        <xdr:cNvCxnSpPr/>
      </xdr:nvCxnSpPr>
      <xdr:spPr>
        <a:xfrm flipV="1">
          <a:off x="1130300" y="10104601"/>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75271</xdr:rowOff>
    </xdr:from>
    <xdr:to>
      <xdr:col>24</xdr:col>
      <xdr:colOff>114300</xdr:colOff>
      <xdr:row>58</xdr:row>
      <xdr:rowOff>5421</xdr:rowOff>
    </xdr:to>
    <xdr:sp macro="" textlink="">
      <xdr:nvSpPr>
        <xdr:cNvPr id="137" name="楕円 136"/>
        <xdr:cNvSpPr/>
      </xdr:nvSpPr>
      <xdr:spPr>
        <a:xfrm>
          <a:off x="4584700" y="98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98148</xdr:rowOff>
    </xdr:from>
    <xdr:ext cx="599010" cy="259045"/>
    <xdr:sp macro="" textlink="">
      <xdr:nvSpPr>
        <xdr:cNvPr id="138" name="総務費該当値テキスト"/>
        <xdr:cNvSpPr txBox="1"/>
      </xdr:nvSpPr>
      <xdr:spPr>
        <a:xfrm>
          <a:off x="4686300" y="969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114236</xdr:rowOff>
    </xdr:from>
    <xdr:to>
      <xdr:col>20</xdr:col>
      <xdr:colOff>38100</xdr:colOff>
      <xdr:row>59</xdr:row>
      <xdr:rowOff>44386</xdr:rowOff>
    </xdr:to>
    <xdr:sp macro="" textlink="">
      <xdr:nvSpPr>
        <xdr:cNvPr id="139" name="楕円 138"/>
        <xdr:cNvSpPr/>
      </xdr:nvSpPr>
      <xdr:spPr>
        <a:xfrm>
          <a:off x="3746500" y="100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35513</xdr:rowOff>
    </xdr:from>
    <xdr:ext cx="534377" cy="259045"/>
    <xdr:sp macro="" textlink="">
      <xdr:nvSpPr>
        <xdr:cNvPr id="140" name="テキスト ボックス 139"/>
        <xdr:cNvSpPr txBox="1"/>
      </xdr:nvSpPr>
      <xdr:spPr>
        <a:xfrm>
          <a:off x="3530111" y="101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109824</xdr:rowOff>
    </xdr:from>
    <xdr:to>
      <xdr:col>15</xdr:col>
      <xdr:colOff>101600</xdr:colOff>
      <xdr:row>59</xdr:row>
      <xdr:rowOff>39974</xdr:rowOff>
    </xdr:to>
    <xdr:sp macro="" textlink="">
      <xdr:nvSpPr>
        <xdr:cNvPr id="141" name="楕円 140"/>
        <xdr:cNvSpPr/>
      </xdr:nvSpPr>
      <xdr:spPr>
        <a:xfrm>
          <a:off x="2857500" y="100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31101</xdr:rowOff>
    </xdr:from>
    <xdr:ext cx="534377" cy="259045"/>
    <xdr:sp macro="" textlink="">
      <xdr:nvSpPr>
        <xdr:cNvPr id="142" name="テキスト ボックス 141"/>
        <xdr:cNvSpPr txBox="1"/>
      </xdr:nvSpPr>
      <xdr:spPr>
        <a:xfrm>
          <a:off x="2641111" y="101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109701</xdr:rowOff>
    </xdr:from>
    <xdr:to>
      <xdr:col>10</xdr:col>
      <xdr:colOff>165100</xdr:colOff>
      <xdr:row>59</xdr:row>
      <xdr:rowOff>39851</xdr:rowOff>
    </xdr:to>
    <xdr:sp macro="" textlink="">
      <xdr:nvSpPr>
        <xdr:cNvPr id="143" name="楕円 142"/>
        <xdr:cNvSpPr/>
      </xdr:nvSpPr>
      <xdr:spPr>
        <a:xfrm>
          <a:off x="1968500" y="100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30978</xdr:rowOff>
    </xdr:from>
    <xdr:ext cx="534377" cy="259045"/>
    <xdr:sp macro="" textlink="">
      <xdr:nvSpPr>
        <xdr:cNvPr id="144" name="テキスト ボックス 143"/>
        <xdr:cNvSpPr txBox="1"/>
      </xdr:nvSpPr>
      <xdr:spPr>
        <a:xfrm>
          <a:off x="1752111" y="10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117113</xdr:rowOff>
    </xdr:from>
    <xdr:to>
      <xdr:col>6</xdr:col>
      <xdr:colOff>38100</xdr:colOff>
      <xdr:row>59</xdr:row>
      <xdr:rowOff>47263</xdr:rowOff>
    </xdr:to>
    <xdr:sp macro="" textlink="">
      <xdr:nvSpPr>
        <xdr:cNvPr id="145" name="楕円 144"/>
        <xdr:cNvSpPr/>
      </xdr:nvSpPr>
      <xdr:spPr>
        <a:xfrm>
          <a:off x="1079500" y="100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38390</xdr:rowOff>
    </xdr:from>
    <xdr:ext cx="534377" cy="259045"/>
    <xdr:sp macro="" textlink="">
      <xdr:nvSpPr>
        <xdr:cNvPr id="146" name="テキスト ボックス 145"/>
        <xdr:cNvSpPr txBox="1"/>
      </xdr:nvSpPr>
      <xdr:spPr>
        <a:xfrm>
          <a:off x="863111" y="101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224,600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154460</xdr:rowOff>
    </xdr:from>
    <xdr:to>
      <xdr:col>24</xdr:col>
      <xdr:colOff>63500</xdr:colOff>
      <xdr:row>77</xdr:row>
      <xdr:rowOff>167078</xdr:rowOff>
    </xdr:to>
    <xdr:cxnSp macro="">
      <xdr:nvCxnSpPr>
        <xdr:cNvPr id="178" name="直線コネクタ 177"/>
        <xdr:cNvCxnSpPr/>
      </xdr:nvCxnSpPr>
      <xdr:spPr>
        <a:xfrm flipV="1">
          <a:off x="3797300" y="13356110"/>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167078</xdr:rowOff>
    </xdr:from>
    <xdr:to>
      <xdr:col>19</xdr:col>
      <xdr:colOff>177800</xdr:colOff>
      <xdr:row>78</xdr:row>
      <xdr:rowOff>3705</xdr:rowOff>
    </xdr:to>
    <xdr:cxnSp macro="">
      <xdr:nvCxnSpPr>
        <xdr:cNvPr id="181" name="直線コネクタ 180"/>
        <xdr:cNvCxnSpPr/>
      </xdr:nvCxnSpPr>
      <xdr:spPr>
        <a:xfrm flipV="1">
          <a:off x="2908300" y="13368728"/>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3705</xdr:rowOff>
    </xdr:from>
    <xdr:to>
      <xdr:col>15</xdr:col>
      <xdr:colOff>50800</xdr:colOff>
      <xdr:row>78</xdr:row>
      <xdr:rowOff>60179</xdr:rowOff>
    </xdr:to>
    <xdr:cxnSp macro="">
      <xdr:nvCxnSpPr>
        <xdr:cNvPr id="184" name="直線コネクタ 183"/>
        <xdr:cNvCxnSpPr/>
      </xdr:nvCxnSpPr>
      <xdr:spPr>
        <a:xfrm flipV="1">
          <a:off x="2019300" y="13376805"/>
          <a:ext cx="8890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60179</xdr:rowOff>
    </xdr:from>
    <xdr:to>
      <xdr:col>10</xdr:col>
      <xdr:colOff>114300</xdr:colOff>
      <xdr:row>78</xdr:row>
      <xdr:rowOff>134300</xdr:rowOff>
    </xdr:to>
    <xdr:cxnSp macro="">
      <xdr:nvCxnSpPr>
        <xdr:cNvPr id="187" name="直線コネクタ 186"/>
        <xdr:cNvCxnSpPr/>
      </xdr:nvCxnSpPr>
      <xdr:spPr>
        <a:xfrm flipV="1">
          <a:off x="1130300" y="13433279"/>
          <a:ext cx="889000" cy="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97" name="楕円 196"/>
        <xdr:cNvSpPr/>
      </xdr:nvSpPr>
      <xdr:spPr>
        <a:xfrm>
          <a:off x="4584700" y="133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82087</xdr:rowOff>
    </xdr:from>
    <xdr:ext cx="599010" cy="259045"/>
    <xdr:sp macro="" textlink="">
      <xdr:nvSpPr>
        <xdr:cNvPr id="198" name="民生費該当値テキスト"/>
        <xdr:cNvSpPr txBox="1"/>
      </xdr:nvSpPr>
      <xdr:spPr>
        <a:xfrm>
          <a:off x="4686300" y="132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116278</xdr:rowOff>
    </xdr:from>
    <xdr:to>
      <xdr:col>20</xdr:col>
      <xdr:colOff>38100</xdr:colOff>
      <xdr:row>78</xdr:row>
      <xdr:rowOff>46428</xdr:rowOff>
    </xdr:to>
    <xdr:sp macro="" textlink="">
      <xdr:nvSpPr>
        <xdr:cNvPr id="199" name="楕円 198"/>
        <xdr:cNvSpPr/>
      </xdr:nvSpPr>
      <xdr:spPr>
        <a:xfrm>
          <a:off x="3746500" y="133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37555</xdr:rowOff>
    </xdr:from>
    <xdr:ext cx="599010" cy="259045"/>
    <xdr:sp macro="" textlink="">
      <xdr:nvSpPr>
        <xdr:cNvPr id="200" name="テキスト ボックス 199"/>
        <xdr:cNvSpPr txBox="1"/>
      </xdr:nvSpPr>
      <xdr:spPr>
        <a:xfrm>
          <a:off x="3497795" y="134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124355</xdr:rowOff>
    </xdr:from>
    <xdr:to>
      <xdr:col>15</xdr:col>
      <xdr:colOff>101600</xdr:colOff>
      <xdr:row>78</xdr:row>
      <xdr:rowOff>54505</xdr:rowOff>
    </xdr:to>
    <xdr:sp macro="" textlink="">
      <xdr:nvSpPr>
        <xdr:cNvPr id="201" name="楕円 200"/>
        <xdr:cNvSpPr/>
      </xdr:nvSpPr>
      <xdr:spPr>
        <a:xfrm>
          <a:off x="2857500" y="133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45632</xdr:rowOff>
    </xdr:from>
    <xdr:ext cx="599010" cy="259045"/>
    <xdr:sp macro="" textlink="">
      <xdr:nvSpPr>
        <xdr:cNvPr id="202" name="テキスト ボックス 201"/>
        <xdr:cNvSpPr txBox="1"/>
      </xdr:nvSpPr>
      <xdr:spPr>
        <a:xfrm>
          <a:off x="2608795" y="1341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9379</xdr:rowOff>
    </xdr:from>
    <xdr:to>
      <xdr:col>10</xdr:col>
      <xdr:colOff>165100</xdr:colOff>
      <xdr:row>78</xdr:row>
      <xdr:rowOff>110979</xdr:rowOff>
    </xdr:to>
    <xdr:sp macro="" textlink="">
      <xdr:nvSpPr>
        <xdr:cNvPr id="203" name="楕円 202"/>
        <xdr:cNvSpPr/>
      </xdr:nvSpPr>
      <xdr:spPr>
        <a:xfrm>
          <a:off x="1968500" y="13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102106</xdr:rowOff>
    </xdr:from>
    <xdr:ext cx="599010" cy="259045"/>
    <xdr:sp macro="" textlink="">
      <xdr:nvSpPr>
        <xdr:cNvPr id="204" name="テキスト ボックス 203"/>
        <xdr:cNvSpPr txBox="1"/>
      </xdr:nvSpPr>
      <xdr:spPr>
        <a:xfrm>
          <a:off x="1719795" y="134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83500</xdr:rowOff>
    </xdr:from>
    <xdr:to>
      <xdr:col>6</xdr:col>
      <xdr:colOff>38100</xdr:colOff>
      <xdr:row>79</xdr:row>
      <xdr:rowOff>13650</xdr:rowOff>
    </xdr:to>
    <xdr:sp macro="" textlink="">
      <xdr:nvSpPr>
        <xdr:cNvPr id="205" name="楕円 204"/>
        <xdr:cNvSpPr/>
      </xdr:nvSpPr>
      <xdr:spPr>
        <a:xfrm>
          <a:off x="1079500" y="134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4777</xdr:rowOff>
    </xdr:from>
    <xdr:ext cx="599010" cy="259045"/>
    <xdr:sp macro="" textlink="">
      <xdr:nvSpPr>
        <xdr:cNvPr id="206" name="テキスト ボックス 205"/>
        <xdr:cNvSpPr txBox="1"/>
      </xdr:nvSpPr>
      <xdr:spPr>
        <a:xfrm>
          <a:off x="830795" y="13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114,271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122163</xdr:rowOff>
    </xdr:from>
    <xdr:to>
      <xdr:col>24</xdr:col>
      <xdr:colOff>63500</xdr:colOff>
      <xdr:row>98</xdr:row>
      <xdr:rowOff>127633</xdr:rowOff>
    </xdr:to>
    <xdr:cxnSp macro="">
      <xdr:nvCxnSpPr>
        <xdr:cNvPr id="238" name="直線コネクタ 237"/>
        <xdr:cNvCxnSpPr/>
      </xdr:nvCxnSpPr>
      <xdr:spPr>
        <a:xfrm flipV="1">
          <a:off x="3797300" y="16924263"/>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102274</xdr:rowOff>
    </xdr:from>
    <xdr:to>
      <xdr:col>19</xdr:col>
      <xdr:colOff>177800</xdr:colOff>
      <xdr:row>98</xdr:row>
      <xdr:rowOff>127633</xdr:rowOff>
    </xdr:to>
    <xdr:cxnSp macro="">
      <xdr:nvCxnSpPr>
        <xdr:cNvPr id="241" name="直線コネクタ 240"/>
        <xdr:cNvCxnSpPr/>
      </xdr:nvCxnSpPr>
      <xdr:spPr>
        <a:xfrm>
          <a:off x="2908300" y="16904374"/>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102274</xdr:rowOff>
    </xdr:from>
    <xdr:to>
      <xdr:col>15</xdr:col>
      <xdr:colOff>50800</xdr:colOff>
      <xdr:row>98</xdr:row>
      <xdr:rowOff>104529</xdr:rowOff>
    </xdr:to>
    <xdr:cxnSp macro="">
      <xdr:nvCxnSpPr>
        <xdr:cNvPr id="244" name="直線コネクタ 243"/>
        <xdr:cNvCxnSpPr/>
      </xdr:nvCxnSpPr>
      <xdr:spPr>
        <a:xfrm flipV="1">
          <a:off x="2019300" y="16904374"/>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86094</xdr:rowOff>
    </xdr:from>
    <xdr:to>
      <xdr:col>10</xdr:col>
      <xdr:colOff>114300</xdr:colOff>
      <xdr:row>98</xdr:row>
      <xdr:rowOff>104529</xdr:rowOff>
    </xdr:to>
    <xdr:cxnSp macro="">
      <xdr:nvCxnSpPr>
        <xdr:cNvPr id="247" name="直線コネクタ 246"/>
        <xdr:cNvCxnSpPr/>
      </xdr:nvCxnSpPr>
      <xdr:spPr>
        <a:xfrm>
          <a:off x="1130300" y="16888194"/>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71363</xdr:rowOff>
    </xdr:from>
    <xdr:to>
      <xdr:col>24</xdr:col>
      <xdr:colOff>114300</xdr:colOff>
      <xdr:row>99</xdr:row>
      <xdr:rowOff>1513</xdr:rowOff>
    </xdr:to>
    <xdr:sp macro="" textlink="">
      <xdr:nvSpPr>
        <xdr:cNvPr id="257" name="楕円 256"/>
        <xdr:cNvSpPr/>
      </xdr:nvSpPr>
      <xdr:spPr>
        <a:xfrm>
          <a:off x="45847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49790</xdr:rowOff>
    </xdr:from>
    <xdr:ext cx="534377" cy="259045"/>
    <xdr:sp macro="" textlink="">
      <xdr:nvSpPr>
        <xdr:cNvPr id="258" name="衛生費該当値テキスト"/>
        <xdr:cNvSpPr txBox="1"/>
      </xdr:nvSpPr>
      <xdr:spPr>
        <a:xfrm>
          <a:off x="4686300" y="168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76833</xdr:rowOff>
    </xdr:from>
    <xdr:to>
      <xdr:col>20</xdr:col>
      <xdr:colOff>38100</xdr:colOff>
      <xdr:row>99</xdr:row>
      <xdr:rowOff>6983</xdr:rowOff>
    </xdr:to>
    <xdr:sp macro="" textlink="">
      <xdr:nvSpPr>
        <xdr:cNvPr id="259" name="楕円 258"/>
        <xdr:cNvSpPr/>
      </xdr:nvSpPr>
      <xdr:spPr>
        <a:xfrm>
          <a:off x="3746500" y="16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169560</xdr:rowOff>
    </xdr:from>
    <xdr:ext cx="534377" cy="259045"/>
    <xdr:sp macro="" textlink="">
      <xdr:nvSpPr>
        <xdr:cNvPr id="260" name="テキスト ボックス 259"/>
        <xdr:cNvSpPr txBox="1"/>
      </xdr:nvSpPr>
      <xdr:spPr>
        <a:xfrm>
          <a:off x="3530111" y="169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51474</xdr:rowOff>
    </xdr:from>
    <xdr:to>
      <xdr:col>15</xdr:col>
      <xdr:colOff>101600</xdr:colOff>
      <xdr:row>98</xdr:row>
      <xdr:rowOff>153074</xdr:rowOff>
    </xdr:to>
    <xdr:sp macro="" textlink="">
      <xdr:nvSpPr>
        <xdr:cNvPr id="261" name="楕円 260"/>
        <xdr:cNvSpPr/>
      </xdr:nvSpPr>
      <xdr:spPr>
        <a:xfrm>
          <a:off x="2857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144201</xdr:rowOff>
    </xdr:from>
    <xdr:ext cx="534377" cy="259045"/>
    <xdr:sp macro="" textlink="">
      <xdr:nvSpPr>
        <xdr:cNvPr id="262" name="テキスト ボックス 261"/>
        <xdr:cNvSpPr txBox="1"/>
      </xdr:nvSpPr>
      <xdr:spPr>
        <a:xfrm>
          <a:off x="2641111"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53729</xdr:rowOff>
    </xdr:from>
    <xdr:to>
      <xdr:col>10</xdr:col>
      <xdr:colOff>165100</xdr:colOff>
      <xdr:row>98</xdr:row>
      <xdr:rowOff>155329</xdr:rowOff>
    </xdr:to>
    <xdr:sp macro="" textlink="">
      <xdr:nvSpPr>
        <xdr:cNvPr id="263" name="楕円 262"/>
        <xdr:cNvSpPr/>
      </xdr:nvSpPr>
      <xdr:spPr>
        <a:xfrm>
          <a:off x="1968500" y="168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146456</xdr:rowOff>
    </xdr:from>
    <xdr:ext cx="534377" cy="259045"/>
    <xdr:sp macro="" textlink="">
      <xdr:nvSpPr>
        <xdr:cNvPr id="264" name="テキスト ボックス 263"/>
        <xdr:cNvSpPr txBox="1"/>
      </xdr:nvSpPr>
      <xdr:spPr>
        <a:xfrm>
          <a:off x="1752111" y="169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35294</xdr:rowOff>
    </xdr:from>
    <xdr:to>
      <xdr:col>6</xdr:col>
      <xdr:colOff>38100</xdr:colOff>
      <xdr:row>98</xdr:row>
      <xdr:rowOff>136894</xdr:rowOff>
    </xdr:to>
    <xdr:sp macro="" textlink="">
      <xdr:nvSpPr>
        <xdr:cNvPr id="265" name="楕円 264"/>
        <xdr:cNvSpPr/>
      </xdr:nvSpPr>
      <xdr:spPr>
        <a:xfrm>
          <a:off x="1079500" y="168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128021</xdr:rowOff>
    </xdr:from>
    <xdr:ext cx="534377" cy="259045"/>
    <xdr:sp macro="" textlink="">
      <xdr:nvSpPr>
        <xdr:cNvPr id="266" name="テキスト ボックス 265"/>
        <xdr:cNvSpPr txBox="1"/>
      </xdr:nvSpPr>
      <xdr:spPr>
        <a:xfrm>
          <a:off x="863111" y="169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39116</xdr:rowOff>
    </xdr:from>
    <xdr:to>
      <xdr:col>55</xdr:col>
      <xdr:colOff>0</xdr:colOff>
      <xdr:row>39</xdr:row>
      <xdr:rowOff>39497</xdr:rowOff>
    </xdr:to>
    <xdr:cxnSp macro="">
      <xdr:nvCxnSpPr>
        <xdr:cNvPr id="295" name="直線コネクタ 294"/>
        <xdr:cNvCxnSpPr/>
      </xdr:nvCxnSpPr>
      <xdr:spPr>
        <a:xfrm flipV="1">
          <a:off x="9639300" y="67256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20828</xdr:rowOff>
    </xdr:from>
    <xdr:to>
      <xdr:col>50</xdr:col>
      <xdr:colOff>114300</xdr:colOff>
      <xdr:row>39</xdr:row>
      <xdr:rowOff>39497</xdr:rowOff>
    </xdr:to>
    <xdr:cxnSp macro="">
      <xdr:nvCxnSpPr>
        <xdr:cNvPr id="298" name="直線コネクタ 297"/>
        <xdr:cNvCxnSpPr/>
      </xdr:nvCxnSpPr>
      <xdr:spPr>
        <a:xfrm>
          <a:off x="8750300" y="670737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21590</xdr:rowOff>
    </xdr:to>
    <xdr:cxnSp macro="">
      <xdr:nvCxnSpPr>
        <xdr:cNvPr id="301" name="直線コネクタ 300"/>
        <xdr:cNvCxnSpPr/>
      </xdr:nvCxnSpPr>
      <xdr:spPr>
        <a:xfrm flipV="1">
          <a:off x="7861300" y="67073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79121</xdr:rowOff>
    </xdr:from>
    <xdr:to>
      <xdr:col>41</xdr:col>
      <xdr:colOff>50800</xdr:colOff>
      <xdr:row>39</xdr:row>
      <xdr:rowOff>21590</xdr:rowOff>
    </xdr:to>
    <xdr:cxnSp macro="">
      <xdr:nvCxnSpPr>
        <xdr:cNvPr id="304" name="直線コネクタ 303"/>
        <xdr:cNvCxnSpPr/>
      </xdr:nvCxnSpPr>
      <xdr:spPr>
        <a:xfrm>
          <a:off x="6972300" y="6422771"/>
          <a:ext cx="889000" cy="2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159766</xdr:rowOff>
    </xdr:from>
    <xdr:to>
      <xdr:col>55</xdr:col>
      <xdr:colOff>50800</xdr:colOff>
      <xdr:row>39</xdr:row>
      <xdr:rowOff>89916</xdr:rowOff>
    </xdr:to>
    <xdr:sp macro="" textlink="">
      <xdr:nvSpPr>
        <xdr:cNvPr id="314" name="楕円 313"/>
        <xdr:cNvSpPr/>
      </xdr:nvSpPr>
      <xdr:spPr>
        <a:xfrm>
          <a:off x="10426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74693</xdr:rowOff>
    </xdr:from>
    <xdr:ext cx="313932" cy="259045"/>
    <xdr:sp macro="" textlink="">
      <xdr:nvSpPr>
        <xdr:cNvPr id="315" name="労働費該当値テキスト"/>
        <xdr:cNvSpPr txBox="1"/>
      </xdr:nvSpPr>
      <xdr:spPr>
        <a:xfrm>
          <a:off x="10528300" y="658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160147</xdr:rowOff>
    </xdr:from>
    <xdr:to>
      <xdr:col>50</xdr:col>
      <xdr:colOff>165100</xdr:colOff>
      <xdr:row>39</xdr:row>
      <xdr:rowOff>90297</xdr:rowOff>
    </xdr:to>
    <xdr:sp macro="" textlink="">
      <xdr:nvSpPr>
        <xdr:cNvPr id="316" name="楕円 315"/>
        <xdr:cNvSpPr/>
      </xdr:nvSpPr>
      <xdr:spPr>
        <a:xfrm>
          <a:off x="9588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81424</xdr:rowOff>
    </xdr:from>
    <xdr:ext cx="313932" cy="259045"/>
    <xdr:sp macro="" textlink="">
      <xdr:nvSpPr>
        <xdr:cNvPr id="317" name="テキスト ボックス 316"/>
        <xdr:cNvSpPr txBox="1"/>
      </xdr:nvSpPr>
      <xdr:spPr>
        <a:xfrm>
          <a:off x="9482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8" name="楕円 317"/>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62755</xdr:rowOff>
    </xdr:from>
    <xdr:ext cx="313932" cy="259045"/>
    <xdr:sp macro="" textlink="">
      <xdr:nvSpPr>
        <xdr:cNvPr id="319" name="テキスト ボックス 318"/>
        <xdr:cNvSpPr txBox="1"/>
      </xdr:nvSpPr>
      <xdr:spPr>
        <a:xfrm>
          <a:off x="8593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142240</xdr:rowOff>
    </xdr:from>
    <xdr:to>
      <xdr:col>41</xdr:col>
      <xdr:colOff>101600</xdr:colOff>
      <xdr:row>39</xdr:row>
      <xdr:rowOff>72390</xdr:rowOff>
    </xdr:to>
    <xdr:sp macro="" textlink="">
      <xdr:nvSpPr>
        <xdr:cNvPr id="320" name="楕円 319"/>
        <xdr:cNvSpPr/>
      </xdr:nvSpPr>
      <xdr:spPr>
        <a:xfrm>
          <a:off x="781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63517</xdr:rowOff>
    </xdr:from>
    <xdr:ext cx="313932" cy="259045"/>
    <xdr:sp macro="" textlink="">
      <xdr:nvSpPr>
        <xdr:cNvPr id="321" name="テキスト ボックス 320"/>
        <xdr:cNvSpPr txBox="1"/>
      </xdr:nvSpPr>
      <xdr:spPr>
        <a:xfrm>
          <a:off x="7704333" y="6750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28321</xdr:rowOff>
    </xdr:from>
    <xdr:to>
      <xdr:col>36</xdr:col>
      <xdr:colOff>165100</xdr:colOff>
      <xdr:row>37</xdr:row>
      <xdr:rowOff>129921</xdr:rowOff>
    </xdr:to>
    <xdr:sp macro="" textlink="">
      <xdr:nvSpPr>
        <xdr:cNvPr id="322" name="楕円 321"/>
        <xdr:cNvSpPr/>
      </xdr:nvSpPr>
      <xdr:spPr>
        <a:xfrm>
          <a:off x="6921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121048</xdr:rowOff>
    </xdr:from>
    <xdr:ext cx="378565" cy="259045"/>
    <xdr:sp macro="" textlink="">
      <xdr:nvSpPr>
        <xdr:cNvPr id="323" name="テキスト ボックス 322"/>
        <xdr:cNvSpPr txBox="1"/>
      </xdr:nvSpPr>
      <xdr:spPr>
        <a:xfrm>
          <a:off x="6783017" y="646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89,067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69896</xdr:rowOff>
    </xdr:from>
    <xdr:to>
      <xdr:col>55</xdr:col>
      <xdr:colOff>0</xdr:colOff>
      <xdr:row>59</xdr:row>
      <xdr:rowOff>74990</xdr:rowOff>
    </xdr:to>
    <xdr:cxnSp macro="">
      <xdr:nvCxnSpPr>
        <xdr:cNvPr id="354" name="直線コネクタ 353"/>
        <xdr:cNvCxnSpPr/>
      </xdr:nvCxnSpPr>
      <xdr:spPr>
        <a:xfrm flipV="1">
          <a:off x="9639300" y="10185446"/>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74990</xdr:rowOff>
    </xdr:from>
    <xdr:to>
      <xdr:col>50</xdr:col>
      <xdr:colOff>114300</xdr:colOff>
      <xdr:row>59</xdr:row>
      <xdr:rowOff>78370</xdr:rowOff>
    </xdr:to>
    <xdr:cxnSp macro="">
      <xdr:nvCxnSpPr>
        <xdr:cNvPr id="357" name="直線コネクタ 356"/>
        <xdr:cNvCxnSpPr/>
      </xdr:nvCxnSpPr>
      <xdr:spPr>
        <a:xfrm flipV="1">
          <a:off x="8750300" y="10190540"/>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78370</xdr:rowOff>
    </xdr:from>
    <xdr:to>
      <xdr:col>45</xdr:col>
      <xdr:colOff>177800</xdr:colOff>
      <xdr:row>59</xdr:row>
      <xdr:rowOff>79349</xdr:rowOff>
    </xdr:to>
    <xdr:cxnSp macro="">
      <xdr:nvCxnSpPr>
        <xdr:cNvPr id="360" name="直線コネクタ 359"/>
        <xdr:cNvCxnSpPr/>
      </xdr:nvCxnSpPr>
      <xdr:spPr>
        <a:xfrm flipV="1">
          <a:off x="7861300" y="1019392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71953</xdr:rowOff>
    </xdr:from>
    <xdr:to>
      <xdr:col>41</xdr:col>
      <xdr:colOff>50800</xdr:colOff>
      <xdr:row>59</xdr:row>
      <xdr:rowOff>79349</xdr:rowOff>
    </xdr:to>
    <xdr:cxnSp macro="">
      <xdr:nvCxnSpPr>
        <xdr:cNvPr id="363" name="直線コネクタ 362"/>
        <xdr:cNvCxnSpPr/>
      </xdr:nvCxnSpPr>
      <xdr:spPr>
        <a:xfrm>
          <a:off x="6972300" y="1018750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19096</xdr:rowOff>
    </xdr:from>
    <xdr:to>
      <xdr:col>55</xdr:col>
      <xdr:colOff>50800</xdr:colOff>
      <xdr:row>59</xdr:row>
      <xdr:rowOff>120696</xdr:rowOff>
    </xdr:to>
    <xdr:sp macro="" textlink="">
      <xdr:nvSpPr>
        <xdr:cNvPr id="373" name="楕円 372"/>
        <xdr:cNvSpPr/>
      </xdr:nvSpPr>
      <xdr:spPr>
        <a:xfrm>
          <a:off x="10426700" y="101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105473</xdr:rowOff>
    </xdr:from>
    <xdr:ext cx="469744" cy="259045"/>
    <xdr:sp macro="" textlink="">
      <xdr:nvSpPr>
        <xdr:cNvPr id="374" name="農林水産業費該当値テキスト"/>
        <xdr:cNvSpPr txBox="1"/>
      </xdr:nvSpPr>
      <xdr:spPr>
        <a:xfrm>
          <a:off x="10528300" y="1004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24190</xdr:rowOff>
    </xdr:from>
    <xdr:to>
      <xdr:col>50</xdr:col>
      <xdr:colOff>165100</xdr:colOff>
      <xdr:row>59</xdr:row>
      <xdr:rowOff>125790</xdr:rowOff>
    </xdr:to>
    <xdr:sp macro="" textlink="">
      <xdr:nvSpPr>
        <xdr:cNvPr id="375" name="楕円 374"/>
        <xdr:cNvSpPr/>
      </xdr:nvSpPr>
      <xdr:spPr>
        <a:xfrm>
          <a:off x="9588500" y="101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116917</xdr:rowOff>
    </xdr:from>
    <xdr:ext cx="469744" cy="259045"/>
    <xdr:sp macro="" textlink="">
      <xdr:nvSpPr>
        <xdr:cNvPr id="376" name="テキスト ボックス 375"/>
        <xdr:cNvSpPr txBox="1"/>
      </xdr:nvSpPr>
      <xdr:spPr>
        <a:xfrm>
          <a:off x="9404428" y="102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27570</xdr:rowOff>
    </xdr:from>
    <xdr:to>
      <xdr:col>46</xdr:col>
      <xdr:colOff>38100</xdr:colOff>
      <xdr:row>59</xdr:row>
      <xdr:rowOff>129170</xdr:rowOff>
    </xdr:to>
    <xdr:sp macro="" textlink="">
      <xdr:nvSpPr>
        <xdr:cNvPr id="377" name="楕円 376"/>
        <xdr:cNvSpPr/>
      </xdr:nvSpPr>
      <xdr:spPr>
        <a:xfrm>
          <a:off x="8699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120297</xdr:rowOff>
    </xdr:from>
    <xdr:ext cx="469744" cy="259045"/>
    <xdr:sp macro="" textlink="">
      <xdr:nvSpPr>
        <xdr:cNvPr id="378" name="テキスト ボックス 377"/>
        <xdr:cNvSpPr txBox="1"/>
      </xdr:nvSpPr>
      <xdr:spPr>
        <a:xfrm>
          <a:off x="8515428" y="102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28549</xdr:rowOff>
    </xdr:from>
    <xdr:to>
      <xdr:col>41</xdr:col>
      <xdr:colOff>101600</xdr:colOff>
      <xdr:row>59</xdr:row>
      <xdr:rowOff>130149</xdr:rowOff>
    </xdr:to>
    <xdr:sp macro="" textlink="">
      <xdr:nvSpPr>
        <xdr:cNvPr id="379" name="楕円 378"/>
        <xdr:cNvSpPr/>
      </xdr:nvSpPr>
      <xdr:spPr>
        <a:xfrm>
          <a:off x="7810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121276</xdr:rowOff>
    </xdr:from>
    <xdr:ext cx="469744" cy="259045"/>
    <xdr:sp macro="" textlink="">
      <xdr:nvSpPr>
        <xdr:cNvPr id="380" name="テキスト ボックス 379"/>
        <xdr:cNvSpPr txBox="1"/>
      </xdr:nvSpPr>
      <xdr:spPr>
        <a:xfrm>
          <a:off x="7626428"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21153</xdr:rowOff>
    </xdr:from>
    <xdr:to>
      <xdr:col>36</xdr:col>
      <xdr:colOff>165100</xdr:colOff>
      <xdr:row>59</xdr:row>
      <xdr:rowOff>122753</xdr:rowOff>
    </xdr:to>
    <xdr:sp macro="" textlink="">
      <xdr:nvSpPr>
        <xdr:cNvPr id="381" name="楕円 380"/>
        <xdr:cNvSpPr/>
      </xdr:nvSpPr>
      <xdr:spPr>
        <a:xfrm>
          <a:off x="6921500" y="101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113880</xdr:rowOff>
    </xdr:from>
    <xdr:ext cx="469744" cy="259045"/>
    <xdr:sp macro="" textlink="">
      <xdr:nvSpPr>
        <xdr:cNvPr id="382" name="テキスト ボックス 381"/>
        <xdr:cNvSpPr txBox="1"/>
      </xdr:nvSpPr>
      <xdr:spPr>
        <a:xfrm>
          <a:off x="6737428" y="102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103,976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27546</xdr:rowOff>
    </xdr:from>
    <xdr:to>
      <xdr:col>55</xdr:col>
      <xdr:colOff>0</xdr:colOff>
      <xdr:row>79</xdr:row>
      <xdr:rowOff>31648</xdr:rowOff>
    </xdr:to>
    <xdr:cxnSp macro="">
      <xdr:nvCxnSpPr>
        <xdr:cNvPr id="411" name="直線コネクタ 410"/>
        <xdr:cNvCxnSpPr/>
      </xdr:nvCxnSpPr>
      <xdr:spPr>
        <a:xfrm flipV="1">
          <a:off x="9639300" y="13572096"/>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30962</xdr:rowOff>
    </xdr:from>
    <xdr:to>
      <xdr:col>50</xdr:col>
      <xdr:colOff>114300</xdr:colOff>
      <xdr:row>79</xdr:row>
      <xdr:rowOff>31648</xdr:rowOff>
    </xdr:to>
    <xdr:cxnSp macro="">
      <xdr:nvCxnSpPr>
        <xdr:cNvPr id="414" name="直線コネクタ 413"/>
        <xdr:cNvCxnSpPr/>
      </xdr:nvCxnSpPr>
      <xdr:spPr>
        <a:xfrm>
          <a:off x="8750300" y="135755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13615</xdr:rowOff>
    </xdr:from>
    <xdr:to>
      <xdr:col>45</xdr:col>
      <xdr:colOff>177800</xdr:colOff>
      <xdr:row>79</xdr:row>
      <xdr:rowOff>30962</xdr:rowOff>
    </xdr:to>
    <xdr:cxnSp macro="">
      <xdr:nvCxnSpPr>
        <xdr:cNvPr id="417" name="直線コネクタ 416"/>
        <xdr:cNvCxnSpPr/>
      </xdr:nvCxnSpPr>
      <xdr:spPr>
        <a:xfrm>
          <a:off x="7861300" y="13558165"/>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171171</xdr:rowOff>
    </xdr:from>
    <xdr:to>
      <xdr:col>41</xdr:col>
      <xdr:colOff>50800</xdr:colOff>
      <xdr:row>79</xdr:row>
      <xdr:rowOff>13615</xdr:rowOff>
    </xdr:to>
    <xdr:cxnSp macro="">
      <xdr:nvCxnSpPr>
        <xdr:cNvPr id="420" name="直線コネクタ 419"/>
        <xdr:cNvCxnSpPr/>
      </xdr:nvCxnSpPr>
      <xdr:spPr>
        <a:xfrm>
          <a:off x="6972300" y="13544271"/>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148196</xdr:rowOff>
    </xdr:from>
    <xdr:to>
      <xdr:col>55</xdr:col>
      <xdr:colOff>50800</xdr:colOff>
      <xdr:row>79</xdr:row>
      <xdr:rowOff>78346</xdr:rowOff>
    </xdr:to>
    <xdr:sp macro="" textlink="">
      <xdr:nvSpPr>
        <xdr:cNvPr id="430" name="楕円 429"/>
        <xdr:cNvSpPr/>
      </xdr:nvSpPr>
      <xdr:spPr>
        <a:xfrm>
          <a:off x="10426700" y="135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63123</xdr:rowOff>
    </xdr:from>
    <xdr:ext cx="469744" cy="259045"/>
    <xdr:sp macro="" textlink="">
      <xdr:nvSpPr>
        <xdr:cNvPr id="431" name="商工費該当値テキスト"/>
        <xdr:cNvSpPr txBox="1"/>
      </xdr:nvSpPr>
      <xdr:spPr>
        <a:xfrm>
          <a:off x="10528300" y="1343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152298</xdr:rowOff>
    </xdr:from>
    <xdr:to>
      <xdr:col>50</xdr:col>
      <xdr:colOff>165100</xdr:colOff>
      <xdr:row>79</xdr:row>
      <xdr:rowOff>82448</xdr:rowOff>
    </xdr:to>
    <xdr:sp macro="" textlink="">
      <xdr:nvSpPr>
        <xdr:cNvPr id="432" name="楕円 431"/>
        <xdr:cNvSpPr/>
      </xdr:nvSpPr>
      <xdr:spPr>
        <a:xfrm>
          <a:off x="9588500" y="135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73575</xdr:rowOff>
    </xdr:from>
    <xdr:ext cx="469744" cy="259045"/>
    <xdr:sp macro="" textlink="">
      <xdr:nvSpPr>
        <xdr:cNvPr id="433" name="テキスト ボックス 432"/>
        <xdr:cNvSpPr txBox="1"/>
      </xdr:nvSpPr>
      <xdr:spPr>
        <a:xfrm>
          <a:off x="9404428" y="1361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151612</xdr:rowOff>
    </xdr:from>
    <xdr:to>
      <xdr:col>46</xdr:col>
      <xdr:colOff>38100</xdr:colOff>
      <xdr:row>79</xdr:row>
      <xdr:rowOff>81762</xdr:rowOff>
    </xdr:to>
    <xdr:sp macro="" textlink="">
      <xdr:nvSpPr>
        <xdr:cNvPr id="434" name="楕円 433"/>
        <xdr:cNvSpPr/>
      </xdr:nvSpPr>
      <xdr:spPr>
        <a:xfrm>
          <a:off x="8699500" y="13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72889</xdr:rowOff>
    </xdr:from>
    <xdr:ext cx="469744" cy="259045"/>
    <xdr:sp macro="" textlink="">
      <xdr:nvSpPr>
        <xdr:cNvPr id="435" name="テキスト ボックス 434"/>
        <xdr:cNvSpPr txBox="1"/>
      </xdr:nvSpPr>
      <xdr:spPr>
        <a:xfrm>
          <a:off x="8515428" y="136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134265</xdr:rowOff>
    </xdr:from>
    <xdr:to>
      <xdr:col>41</xdr:col>
      <xdr:colOff>101600</xdr:colOff>
      <xdr:row>79</xdr:row>
      <xdr:rowOff>64415</xdr:rowOff>
    </xdr:to>
    <xdr:sp macro="" textlink="">
      <xdr:nvSpPr>
        <xdr:cNvPr id="436" name="楕円 435"/>
        <xdr:cNvSpPr/>
      </xdr:nvSpPr>
      <xdr:spPr>
        <a:xfrm>
          <a:off x="7810500" y="135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55542</xdr:rowOff>
    </xdr:from>
    <xdr:ext cx="469744" cy="259045"/>
    <xdr:sp macro="" textlink="">
      <xdr:nvSpPr>
        <xdr:cNvPr id="437" name="テキスト ボックス 436"/>
        <xdr:cNvSpPr txBox="1"/>
      </xdr:nvSpPr>
      <xdr:spPr>
        <a:xfrm>
          <a:off x="7626428" y="136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120371</xdr:rowOff>
    </xdr:from>
    <xdr:to>
      <xdr:col>36</xdr:col>
      <xdr:colOff>165100</xdr:colOff>
      <xdr:row>79</xdr:row>
      <xdr:rowOff>50521</xdr:rowOff>
    </xdr:to>
    <xdr:sp macro="" textlink="">
      <xdr:nvSpPr>
        <xdr:cNvPr id="438" name="楕円 437"/>
        <xdr:cNvSpPr/>
      </xdr:nvSpPr>
      <xdr:spPr>
        <a:xfrm>
          <a:off x="6921500" y="134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41648</xdr:rowOff>
    </xdr:from>
    <xdr:ext cx="469744" cy="259045"/>
    <xdr:sp macro="" textlink="">
      <xdr:nvSpPr>
        <xdr:cNvPr id="439" name="テキスト ボックス 438"/>
        <xdr:cNvSpPr txBox="1"/>
      </xdr:nvSpPr>
      <xdr:spPr>
        <a:xfrm>
          <a:off x="6737428" y="135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152,187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145633</xdr:rowOff>
    </xdr:from>
    <xdr:to>
      <xdr:col>55</xdr:col>
      <xdr:colOff>0</xdr:colOff>
      <xdr:row>98</xdr:row>
      <xdr:rowOff>20523</xdr:rowOff>
    </xdr:to>
    <xdr:cxnSp macro="">
      <xdr:nvCxnSpPr>
        <xdr:cNvPr id="470" name="直線コネクタ 469"/>
        <xdr:cNvCxnSpPr/>
      </xdr:nvCxnSpPr>
      <xdr:spPr>
        <a:xfrm>
          <a:off x="9639300" y="16776283"/>
          <a:ext cx="8382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126464</xdr:rowOff>
    </xdr:from>
    <xdr:to>
      <xdr:col>50</xdr:col>
      <xdr:colOff>114300</xdr:colOff>
      <xdr:row>97</xdr:row>
      <xdr:rowOff>145633</xdr:rowOff>
    </xdr:to>
    <xdr:cxnSp macro="">
      <xdr:nvCxnSpPr>
        <xdr:cNvPr id="473" name="直線コネクタ 472"/>
        <xdr:cNvCxnSpPr/>
      </xdr:nvCxnSpPr>
      <xdr:spPr>
        <a:xfrm>
          <a:off x="8750300" y="16757114"/>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81473</xdr:rowOff>
    </xdr:from>
    <xdr:to>
      <xdr:col>45</xdr:col>
      <xdr:colOff>177800</xdr:colOff>
      <xdr:row>97</xdr:row>
      <xdr:rowOff>126464</xdr:rowOff>
    </xdr:to>
    <xdr:cxnSp macro="">
      <xdr:nvCxnSpPr>
        <xdr:cNvPr id="476" name="直線コネクタ 475"/>
        <xdr:cNvCxnSpPr/>
      </xdr:nvCxnSpPr>
      <xdr:spPr>
        <a:xfrm>
          <a:off x="7861300" y="16712123"/>
          <a:ext cx="889000" cy="4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81473</xdr:rowOff>
    </xdr:from>
    <xdr:to>
      <xdr:col>41</xdr:col>
      <xdr:colOff>50800</xdr:colOff>
      <xdr:row>98</xdr:row>
      <xdr:rowOff>18411</xdr:rowOff>
    </xdr:to>
    <xdr:cxnSp macro="">
      <xdr:nvCxnSpPr>
        <xdr:cNvPr id="479" name="直線コネクタ 478"/>
        <xdr:cNvCxnSpPr/>
      </xdr:nvCxnSpPr>
      <xdr:spPr>
        <a:xfrm flipV="1">
          <a:off x="6972300" y="16712123"/>
          <a:ext cx="889000" cy="10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141173</xdr:rowOff>
    </xdr:from>
    <xdr:to>
      <xdr:col>55</xdr:col>
      <xdr:colOff>50800</xdr:colOff>
      <xdr:row>98</xdr:row>
      <xdr:rowOff>71323</xdr:rowOff>
    </xdr:to>
    <xdr:sp macro="" textlink="">
      <xdr:nvSpPr>
        <xdr:cNvPr id="489" name="楕円 488"/>
        <xdr:cNvSpPr/>
      </xdr:nvSpPr>
      <xdr:spPr>
        <a:xfrm>
          <a:off x="10426700" y="167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119600</xdr:rowOff>
    </xdr:from>
    <xdr:ext cx="534377" cy="259045"/>
    <xdr:sp macro="" textlink="">
      <xdr:nvSpPr>
        <xdr:cNvPr id="490" name="土木費該当値テキスト"/>
        <xdr:cNvSpPr txBox="1"/>
      </xdr:nvSpPr>
      <xdr:spPr>
        <a:xfrm>
          <a:off x="10528300" y="167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94833</xdr:rowOff>
    </xdr:from>
    <xdr:to>
      <xdr:col>50</xdr:col>
      <xdr:colOff>165100</xdr:colOff>
      <xdr:row>98</xdr:row>
      <xdr:rowOff>24983</xdr:rowOff>
    </xdr:to>
    <xdr:sp macro="" textlink="">
      <xdr:nvSpPr>
        <xdr:cNvPr id="491" name="楕円 490"/>
        <xdr:cNvSpPr/>
      </xdr:nvSpPr>
      <xdr:spPr>
        <a:xfrm>
          <a:off x="9588500" y="167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16110</xdr:rowOff>
    </xdr:from>
    <xdr:ext cx="534377" cy="259045"/>
    <xdr:sp macro="" textlink="">
      <xdr:nvSpPr>
        <xdr:cNvPr id="492" name="テキスト ボックス 491"/>
        <xdr:cNvSpPr txBox="1"/>
      </xdr:nvSpPr>
      <xdr:spPr>
        <a:xfrm>
          <a:off x="9372111" y="168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75664</xdr:rowOff>
    </xdr:from>
    <xdr:to>
      <xdr:col>46</xdr:col>
      <xdr:colOff>38100</xdr:colOff>
      <xdr:row>98</xdr:row>
      <xdr:rowOff>5814</xdr:rowOff>
    </xdr:to>
    <xdr:sp macro="" textlink="">
      <xdr:nvSpPr>
        <xdr:cNvPr id="493" name="楕円 492"/>
        <xdr:cNvSpPr/>
      </xdr:nvSpPr>
      <xdr:spPr>
        <a:xfrm>
          <a:off x="8699500" y="167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168391</xdr:rowOff>
    </xdr:from>
    <xdr:ext cx="534377" cy="259045"/>
    <xdr:sp macro="" textlink="">
      <xdr:nvSpPr>
        <xdr:cNvPr id="494" name="テキスト ボックス 493"/>
        <xdr:cNvSpPr txBox="1"/>
      </xdr:nvSpPr>
      <xdr:spPr>
        <a:xfrm>
          <a:off x="8483111" y="167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30673</xdr:rowOff>
    </xdr:from>
    <xdr:to>
      <xdr:col>41</xdr:col>
      <xdr:colOff>101600</xdr:colOff>
      <xdr:row>97</xdr:row>
      <xdr:rowOff>132273</xdr:rowOff>
    </xdr:to>
    <xdr:sp macro="" textlink="">
      <xdr:nvSpPr>
        <xdr:cNvPr id="495" name="楕円 494"/>
        <xdr:cNvSpPr/>
      </xdr:nvSpPr>
      <xdr:spPr>
        <a:xfrm>
          <a:off x="7810500" y="16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123400</xdr:rowOff>
    </xdr:from>
    <xdr:ext cx="534377" cy="259045"/>
    <xdr:sp macro="" textlink="">
      <xdr:nvSpPr>
        <xdr:cNvPr id="496" name="テキスト ボックス 495"/>
        <xdr:cNvSpPr txBox="1"/>
      </xdr:nvSpPr>
      <xdr:spPr>
        <a:xfrm>
          <a:off x="7594111" y="16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139061</xdr:rowOff>
    </xdr:from>
    <xdr:to>
      <xdr:col>36</xdr:col>
      <xdr:colOff>165100</xdr:colOff>
      <xdr:row>98</xdr:row>
      <xdr:rowOff>69211</xdr:rowOff>
    </xdr:to>
    <xdr:sp macro="" textlink="">
      <xdr:nvSpPr>
        <xdr:cNvPr id="497" name="楕円 496"/>
        <xdr:cNvSpPr/>
      </xdr:nvSpPr>
      <xdr:spPr>
        <a:xfrm>
          <a:off x="6921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60338</xdr:rowOff>
    </xdr:from>
    <xdr:ext cx="534377" cy="259045"/>
    <xdr:sp macro="" textlink="">
      <xdr:nvSpPr>
        <xdr:cNvPr id="498" name="テキスト ボックス 497"/>
        <xdr:cNvSpPr txBox="1"/>
      </xdr:nvSpPr>
      <xdr:spPr>
        <a:xfrm>
          <a:off x="6705111" y="16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60,078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148364</xdr:rowOff>
    </xdr:from>
    <xdr:to>
      <xdr:col>85</xdr:col>
      <xdr:colOff>127000</xdr:colOff>
      <xdr:row>36</xdr:row>
      <xdr:rowOff>167086</xdr:rowOff>
    </xdr:to>
    <xdr:cxnSp macro="">
      <xdr:nvCxnSpPr>
        <xdr:cNvPr id="525" name="直線コネクタ 524"/>
        <xdr:cNvCxnSpPr/>
      </xdr:nvCxnSpPr>
      <xdr:spPr>
        <a:xfrm>
          <a:off x="15481300" y="6320564"/>
          <a:ext cx="8382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148364</xdr:rowOff>
    </xdr:from>
    <xdr:to>
      <xdr:col>81</xdr:col>
      <xdr:colOff>50800</xdr:colOff>
      <xdr:row>37</xdr:row>
      <xdr:rowOff>37881</xdr:rowOff>
    </xdr:to>
    <xdr:cxnSp macro="">
      <xdr:nvCxnSpPr>
        <xdr:cNvPr id="528" name="直線コネクタ 527"/>
        <xdr:cNvCxnSpPr/>
      </xdr:nvCxnSpPr>
      <xdr:spPr>
        <a:xfrm flipV="1">
          <a:off x="14592300" y="6320564"/>
          <a:ext cx="889000" cy="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39779</xdr:rowOff>
    </xdr:from>
    <xdr:to>
      <xdr:col>76</xdr:col>
      <xdr:colOff>114300</xdr:colOff>
      <xdr:row>37</xdr:row>
      <xdr:rowOff>37881</xdr:rowOff>
    </xdr:to>
    <xdr:cxnSp macro="">
      <xdr:nvCxnSpPr>
        <xdr:cNvPr id="531" name="直線コネクタ 530"/>
        <xdr:cNvCxnSpPr/>
      </xdr:nvCxnSpPr>
      <xdr:spPr>
        <a:xfrm>
          <a:off x="13703300" y="6211979"/>
          <a:ext cx="889000" cy="1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39779</xdr:rowOff>
    </xdr:from>
    <xdr:to>
      <xdr:col>71</xdr:col>
      <xdr:colOff>177800</xdr:colOff>
      <xdr:row>37</xdr:row>
      <xdr:rowOff>38842</xdr:rowOff>
    </xdr:to>
    <xdr:cxnSp macro="">
      <xdr:nvCxnSpPr>
        <xdr:cNvPr id="534" name="直線コネクタ 533"/>
        <xdr:cNvCxnSpPr/>
      </xdr:nvCxnSpPr>
      <xdr:spPr>
        <a:xfrm flipV="1">
          <a:off x="12814300" y="6211979"/>
          <a:ext cx="889000" cy="17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116286</xdr:rowOff>
    </xdr:from>
    <xdr:to>
      <xdr:col>85</xdr:col>
      <xdr:colOff>177800</xdr:colOff>
      <xdr:row>37</xdr:row>
      <xdr:rowOff>46436</xdr:rowOff>
    </xdr:to>
    <xdr:sp macro="" textlink="">
      <xdr:nvSpPr>
        <xdr:cNvPr id="544" name="楕円 543"/>
        <xdr:cNvSpPr/>
      </xdr:nvSpPr>
      <xdr:spPr>
        <a:xfrm>
          <a:off x="162687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31213</xdr:rowOff>
    </xdr:from>
    <xdr:ext cx="534377" cy="259045"/>
    <xdr:sp macro="" textlink="">
      <xdr:nvSpPr>
        <xdr:cNvPr id="545" name="消防費該当値テキスト"/>
        <xdr:cNvSpPr txBox="1"/>
      </xdr:nvSpPr>
      <xdr:spPr>
        <a:xfrm>
          <a:off x="16370300" y="62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97564</xdr:rowOff>
    </xdr:from>
    <xdr:to>
      <xdr:col>81</xdr:col>
      <xdr:colOff>101600</xdr:colOff>
      <xdr:row>37</xdr:row>
      <xdr:rowOff>27714</xdr:rowOff>
    </xdr:to>
    <xdr:sp macro="" textlink="">
      <xdr:nvSpPr>
        <xdr:cNvPr id="546" name="楕円 545"/>
        <xdr:cNvSpPr/>
      </xdr:nvSpPr>
      <xdr:spPr>
        <a:xfrm>
          <a:off x="15430500" y="62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18841</xdr:rowOff>
    </xdr:from>
    <xdr:ext cx="534377" cy="259045"/>
    <xdr:sp macro="" textlink="">
      <xdr:nvSpPr>
        <xdr:cNvPr id="547" name="テキスト ボックス 546"/>
        <xdr:cNvSpPr txBox="1"/>
      </xdr:nvSpPr>
      <xdr:spPr>
        <a:xfrm>
          <a:off x="15214111" y="63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158531</xdr:rowOff>
    </xdr:from>
    <xdr:to>
      <xdr:col>76</xdr:col>
      <xdr:colOff>165100</xdr:colOff>
      <xdr:row>37</xdr:row>
      <xdr:rowOff>88681</xdr:rowOff>
    </xdr:to>
    <xdr:sp macro="" textlink="">
      <xdr:nvSpPr>
        <xdr:cNvPr id="548" name="楕円 547"/>
        <xdr:cNvSpPr/>
      </xdr:nvSpPr>
      <xdr:spPr>
        <a:xfrm>
          <a:off x="14541500" y="63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79808</xdr:rowOff>
    </xdr:from>
    <xdr:ext cx="534377" cy="259045"/>
    <xdr:sp macro="" textlink="">
      <xdr:nvSpPr>
        <xdr:cNvPr id="549" name="テキスト ボックス 548"/>
        <xdr:cNvSpPr txBox="1"/>
      </xdr:nvSpPr>
      <xdr:spPr>
        <a:xfrm>
          <a:off x="14325111" y="64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160429</xdr:rowOff>
    </xdr:from>
    <xdr:to>
      <xdr:col>72</xdr:col>
      <xdr:colOff>38100</xdr:colOff>
      <xdr:row>36</xdr:row>
      <xdr:rowOff>90579</xdr:rowOff>
    </xdr:to>
    <xdr:sp macro="" textlink="">
      <xdr:nvSpPr>
        <xdr:cNvPr id="550" name="楕円 549"/>
        <xdr:cNvSpPr/>
      </xdr:nvSpPr>
      <xdr:spPr>
        <a:xfrm>
          <a:off x="13652500" y="61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107106</xdr:rowOff>
    </xdr:from>
    <xdr:ext cx="534377" cy="259045"/>
    <xdr:sp macro="" textlink="">
      <xdr:nvSpPr>
        <xdr:cNvPr id="551" name="テキスト ボックス 550"/>
        <xdr:cNvSpPr txBox="1"/>
      </xdr:nvSpPr>
      <xdr:spPr>
        <a:xfrm>
          <a:off x="13436111" y="593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159492</xdr:rowOff>
    </xdr:from>
    <xdr:to>
      <xdr:col>67</xdr:col>
      <xdr:colOff>101600</xdr:colOff>
      <xdr:row>37</xdr:row>
      <xdr:rowOff>89642</xdr:rowOff>
    </xdr:to>
    <xdr:sp macro="" textlink="">
      <xdr:nvSpPr>
        <xdr:cNvPr id="552" name="楕円 551"/>
        <xdr:cNvSpPr/>
      </xdr:nvSpPr>
      <xdr:spPr>
        <a:xfrm>
          <a:off x="12763500" y="6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80769</xdr:rowOff>
    </xdr:from>
    <xdr:ext cx="534377" cy="259045"/>
    <xdr:sp macro="" textlink="">
      <xdr:nvSpPr>
        <xdr:cNvPr id="553" name="テキスト ボックス 552"/>
        <xdr:cNvSpPr txBox="1"/>
      </xdr:nvSpPr>
      <xdr:spPr>
        <a:xfrm>
          <a:off x="12547111" y="64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158,979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143814</xdr:rowOff>
    </xdr:from>
    <xdr:to>
      <xdr:col>85</xdr:col>
      <xdr:colOff>127000</xdr:colOff>
      <xdr:row>59</xdr:row>
      <xdr:rowOff>53036</xdr:rowOff>
    </xdr:to>
    <xdr:cxnSp macro="">
      <xdr:nvCxnSpPr>
        <xdr:cNvPr id="583" name="直線コネクタ 582"/>
        <xdr:cNvCxnSpPr/>
      </xdr:nvCxnSpPr>
      <xdr:spPr>
        <a:xfrm flipV="1">
          <a:off x="15481300" y="10087914"/>
          <a:ext cx="838200" cy="8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53036</xdr:rowOff>
    </xdr:from>
    <xdr:to>
      <xdr:col>81</xdr:col>
      <xdr:colOff>50800</xdr:colOff>
      <xdr:row>59</xdr:row>
      <xdr:rowOff>66929</xdr:rowOff>
    </xdr:to>
    <xdr:cxnSp macro="">
      <xdr:nvCxnSpPr>
        <xdr:cNvPr id="586" name="直線コネクタ 585"/>
        <xdr:cNvCxnSpPr/>
      </xdr:nvCxnSpPr>
      <xdr:spPr>
        <a:xfrm flipV="1">
          <a:off x="14592300" y="10168586"/>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8115</xdr:rowOff>
    </xdr:from>
    <xdr:to>
      <xdr:col>76</xdr:col>
      <xdr:colOff>114300</xdr:colOff>
      <xdr:row>59</xdr:row>
      <xdr:rowOff>66929</xdr:rowOff>
    </xdr:to>
    <xdr:cxnSp macro="">
      <xdr:nvCxnSpPr>
        <xdr:cNvPr id="589" name="直線コネクタ 588"/>
        <xdr:cNvCxnSpPr/>
      </xdr:nvCxnSpPr>
      <xdr:spPr>
        <a:xfrm>
          <a:off x="13703300" y="10123665"/>
          <a:ext cx="889000" cy="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8115</xdr:rowOff>
    </xdr:from>
    <xdr:to>
      <xdr:col>71</xdr:col>
      <xdr:colOff>177800</xdr:colOff>
      <xdr:row>59</xdr:row>
      <xdr:rowOff>79108</xdr:rowOff>
    </xdr:to>
    <xdr:cxnSp macro="">
      <xdr:nvCxnSpPr>
        <xdr:cNvPr id="592" name="直線コネクタ 591"/>
        <xdr:cNvCxnSpPr/>
      </xdr:nvCxnSpPr>
      <xdr:spPr>
        <a:xfrm flipV="1">
          <a:off x="12814300" y="1012366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93014</xdr:rowOff>
    </xdr:from>
    <xdr:to>
      <xdr:col>85</xdr:col>
      <xdr:colOff>177800</xdr:colOff>
      <xdr:row>59</xdr:row>
      <xdr:rowOff>23164</xdr:rowOff>
    </xdr:to>
    <xdr:sp macro="" textlink="">
      <xdr:nvSpPr>
        <xdr:cNvPr id="602" name="楕円 601"/>
        <xdr:cNvSpPr/>
      </xdr:nvSpPr>
      <xdr:spPr>
        <a:xfrm>
          <a:off x="162687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71441</xdr:rowOff>
    </xdr:from>
    <xdr:ext cx="534377" cy="259045"/>
    <xdr:sp macro="" textlink="">
      <xdr:nvSpPr>
        <xdr:cNvPr id="603" name="教育費該当値テキスト"/>
        <xdr:cNvSpPr txBox="1"/>
      </xdr:nvSpPr>
      <xdr:spPr>
        <a:xfrm>
          <a:off x="16370300" y="100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2236</xdr:rowOff>
    </xdr:from>
    <xdr:to>
      <xdr:col>81</xdr:col>
      <xdr:colOff>101600</xdr:colOff>
      <xdr:row>59</xdr:row>
      <xdr:rowOff>103836</xdr:rowOff>
    </xdr:to>
    <xdr:sp macro="" textlink="">
      <xdr:nvSpPr>
        <xdr:cNvPr id="604" name="楕円 603"/>
        <xdr:cNvSpPr/>
      </xdr:nvSpPr>
      <xdr:spPr>
        <a:xfrm>
          <a:off x="15430500" y="101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94963</xdr:rowOff>
    </xdr:from>
    <xdr:ext cx="534377" cy="259045"/>
    <xdr:sp macro="" textlink="">
      <xdr:nvSpPr>
        <xdr:cNvPr id="605" name="テキスト ボックス 604"/>
        <xdr:cNvSpPr txBox="1"/>
      </xdr:nvSpPr>
      <xdr:spPr>
        <a:xfrm>
          <a:off x="15214111" y="102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16129</xdr:rowOff>
    </xdr:from>
    <xdr:to>
      <xdr:col>76</xdr:col>
      <xdr:colOff>165100</xdr:colOff>
      <xdr:row>59</xdr:row>
      <xdr:rowOff>117729</xdr:rowOff>
    </xdr:to>
    <xdr:sp macro="" textlink="">
      <xdr:nvSpPr>
        <xdr:cNvPr id="606" name="楕円 605"/>
        <xdr:cNvSpPr/>
      </xdr:nvSpPr>
      <xdr:spPr>
        <a:xfrm>
          <a:off x="14541500" y="101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108856</xdr:rowOff>
    </xdr:from>
    <xdr:ext cx="534377" cy="259045"/>
    <xdr:sp macro="" textlink="">
      <xdr:nvSpPr>
        <xdr:cNvPr id="607" name="テキスト ボックス 606"/>
        <xdr:cNvSpPr txBox="1"/>
      </xdr:nvSpPr>
      <xdr:spPr>
        <a:xfrm>
          <a:off x="14325111" y="102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128765</xdr:rowOff>
    </xdr:from>
    <xdr:to>
      <xdr:col>72</xdr:col>
      <xdr:colOff>38100</xdr:colOff>
      <xdr:row>59</xdr:row>
      <xdr:rowOff>58915</xdr:rowOff>
    </xdr:to>
    <xdr:sp macro="" textlink="">
      <xdr:nvSpPr>
        <xdr:cNvPr id="608" name="楕円 607"/>
        <xdr:cNvSpPr/>
      </xdr:nvSpPr>
      <xdr:spPr>
        <a:xfrm>
          <a:off x="13652500" y="100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50042</xdr:rowOff>
    </xdr:from>
    <xdr:ext cx="534377" cy="259045"/>
    <xdr:sp macro="" textlink="">
      <xdr:nvSpPr>
        <xdr:cNvPr id="609" name="テキスト ボックス 608"/>
        <xdr:cNvSpPr txBox="1"/>
      </xdr:nvSpPr>
      <xdr:spPr>
        <a:xfrm>
          <a:off x="13436111" y="10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28308</xdr:rowOff>
    </xdr:from>
    <xdr:to>
      <xdr:col>67</xdr:col>
      <xdr:colOff>101600</xdr:colOff>
      <xdr:row>59</xdr:row>
      <xdr:rowOff>129908</xdr:rowOff>
    </xdr:to>
    <xdr:sp macro="" textlink="">
      <xdr:nvSpPr>
        <xdr:cNvPr id="610" name="楕円 609"/>
        <xdr:cNvSpPr/>
      </xdr:nvSpPr>
      <xdr:spPr>
        <a:xfrm>
          <a:off x="12763500" y="101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121035</xdr:rowOff>
    </xdr:from>
    <xdr:ext cx="534377" cy="259045"/>
    <xdr:sp macro="" textlink="">
      <xdr:nvSpPr>
        <xdr:cNvPr id="611" name="テキスト ボックス 610"/>
        <xdr:cNvSpPr txBox="1"/>
      </xdr:nvSpPr>
      <xdr:spPr>
        <a:xfrm>
          <a:off x="12547111" y="102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412,686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31065</xdr:rowOff>
    </xdr:from>
    <xdr:to>
      <xdr:col>85</xdr:col>
      <xdr:colOff>127000</xdr:colOff>
      <xdr:row>79</xdr:row>
      <xdr:rowOff>43070</xdr:rowOff>
    </xdr:to>
    <xdr:cxnSp macro="">
      <xdr:nvCxnSpPr>
        <xdr:cNvPr id="640" name="直線コネクタ 639"/>
        <xdr:cNvCxnSpPr/>
      </xdr:nvCxnSpPr>
      <xdr:spPr>
        <a:xfrm flipV="1">
          <a:off x="15481300" y="13575615"/>
          <a:ext cx="8382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43070</xdr:rowOff>
    </xdr:from>
    <xdr:to>
      <xdr:col>81</xdr:col>
      <xdr:colOff>50800</xdr:colOff>
      <xdr:row>79</xdr:row>
      <xdr:rowOff>44450</xdr:rowOff>
    </xdr:to>
    <xdr:cxnSp macro="">
      <xdr:nvCxnSpPr>
        <xdr:cNvPr id="643" name="直線コネクタ 642"/>
        <xdr:cNvCxnSpPr/>
      </xdr:nvCxnSpPr>
      <xdr:spPr>
        <a:xfrm flipV="1">
          <a:off x="14592300" y="13587620"/>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44434</xdr:rowOff>
    </xdr:from>
    <xdr:to>
      <xdr:col>76</xdr:col>
      <xdr:colOff>114300</xdr:colOff>
      <xdr:row>79</xdr:row>
      <xdr:rowOff>44450</xdr:rowOff>
    </xdr:to>
    <xdr:cxnSp macro="">
      <xdr:nvCxnSpPr>
        <xdr:cNvPr id="646" name="直線コネクタ 645"/>
        <xdr:cNvCxnSpPr/>
      </xdr:nvCxnSpPr>
      <xdr:spPr>
        <a:xfrm>
          <a:off x="13703300" y="13588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43242</xdr:rowOff>
    </xdr:from>
    <xdr:to>
      <xdr:col>71</xdr:col>
      <xdr:colOff>177800</xdr:colOff>
      <xdr:row>79</xdr:row>
      <xdr:rowOff>44434</xdr:rowOff>
    </xdr:to>
    <xdr:cxnSp macro="">
      <xdr:nvCxnSpPr>
        <xdr:cNvPr id="649" name="直線コネクタ 648"/>
        <xdr:cNvCxnSpPr/>
      </xdr:nvCxnSpPr>
      <xdr:spPr>
        <a:xfrm>
          <a:off x="12814300" y="1358779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151715</xdr:rowOff>
    </xdr:from>
    <xdr:to>
      <xdr:col>85</xdr:col>
      <xdr:colOff>177800</xdr:colOff>
      <xdr:row>79</xdr:row>
      <xdr:rowOff>81865</xdr:rowOff>
    </xdr:to>
    <xdr:sp macro="" textlink="">
      <xdr:nvSpPr>
        <xdr:cNvPr id="659" name="楕円 658"/>
        <xdr:cNvSpPr/>
      </xdr:nvSpPr>
      <xdr:spPr>
        <a:xfrm>
          <a:off x="162687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111092</xdr:rowOff>
    </xdr:from>
    <xdr:ext cx="469744" cy="259045"/>
    <xdr:sp macro="" textlink="">
      <xdr:nvSpPr>
        <xdr:cNvPr id="660" name="災害復旧費該当値テキスト"/>
        <xdr:cNvSpPr txBox="1"/>
      </xdr:nvSpPr>
      <xdr:spPr>
        <a:xfrm>
          <a:off x="16370300" y="133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163720</xdr:rowOff>
    </xdr:from>
    <xdr:to>
      <xdr:col>81</xdr:col>
      <xdr:colOff>101600</xdr:colOff>
      <xdr:row>79</xdr:row>
      <xdr:rowOff>93870</xdr:rowOff>
    </xdr:to>
    <xdr:sp macro="" textlink="">
      <xdr:nvSpPr>
        <xdr:cNvPr id="661" name="楕円 660"/>
        <xdr:cNvSpPr/>
      </xdr:nvSpPr>
      <xdr:spPr>
        <a:xfrm>
          <a:off x="15430500" y="135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84997</xdr:rowOff>
    </xdr:from>
    <xdr:ext cx="378565" cy="259045"/>
    <xdr:sp macro="" textlink="">
      <xdr:nvSpPr>
        <xdr:cNvPr id="662" name="テキスト ボックス 661"/>
        <xdr:cNvSpPr txBox="1"/>
      </xdr:nvSpPr>
      <xdr:spPr>
        <a:xfrm>
          <a:off x="15292017" y="136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165084</xdr:rowOff>
    </xdr:from>
    <xdr:to>
      <xdr:col>72</xdr:col>
      <xdr:colOff>38100</xdr:colOff>
      <xdr:row>79</xdr:row>
      <xdr:rowOff>95234</xdr:rowOff>
    </xdr:to>
    <xdr:sp macro="" textlink="">
      <xdr:nvSpPr>
        <xdr:cNvPr id="665" name="楕円 664"/>
        <xdr:cNvSpPr/>
      </xdr:nvSpPr>
      <xdr:spPr>
        <a:xfrm>
          <a:off x="13652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86361</xdr:rowOff>
    </xdr:from>
    <xdr:ext cx="249299" cy="259045"/>
    <xdr:sp macro="" textlink="">
      <xdr:nvSpPr>
        <xdr:cNvPr id="666" name="テキスト ボックス 665"/>
        <xdr:cNvSpPr txBox="1"/>
      </xdr:nvSpPr>
      <xdr:spPr>
        <a:xfrm>
          <a:off x="13578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163892</xdr:rowOff>
    </xdr:from>
    <xdr:to>
      <xdr:col>67</xdr:col>
      <xdr:colOff>101600</xdr:colOff>
      <xdr:row>79</xdr:row>
      <xdr:rowOff>94042</xdr:rowOff>
    </xdr:to>
    <xdr:sp macro="" textlink="">
      <xdr:nvSpPr>
        <xdr:cNvPr id="667" name="楕円 666"/>
        <xdr:cNvSpPr/>
      </xdr:nvSpPr>
      <xdr:spPr>
        <a:xfrm>
          <a:off x="12763500" y="135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85169</xdr:rowOff>
    </xdr:from>
    <xdr:ext cx="378565" cy="259045"/>
    <xdr:sp macro="" textlink="">
      <xdr:nvSpPr>
        <xdr:cNvPr id="668" name="テキスト ボックス 667"/>
        <xdr:cNvSpPr txBox="1"/>
      </xdr:nvSpPr>
      <xdr:spPr>
        <a:xfrm>
          <a:off x="12625017" y="1362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115,121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74715</xdr:rowOff>
    </xdr:from>
    <xdr:to>
      <xdr:col>85</xdr:col>
      <xdr:colOff>127000</xdr:colOff>
      <xdr:row>97</xdr:row>
      <xdr:rowOff>86334</xdr:rowOff>
    </xdr:to>
    <xdr:cxnSp macro="">
      <xdr:nvCxnSpPr>
        <xdr:cNvPr id="697" name="直線コネクタ 696"/>
        <xdr:cNvCxnSpPr/>
      </xdr:nvCxnSpPr>
      <xdr:spPr>
        <a:xfrm>
          <a:off x="15481300" y="16705365"/>
          <a:ext cx="8382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59652</xdr:rowOff>
    </xdr:from>
    <xdr:to>
      <xdr:col>81</xdr:col>
      <xdr:colOff>50800</xdr:colOff>
      <xdr:row>97</xdr:row>
      <xdr:rowOff>74715</xdr:rowOff>
    </xdr:to>
    <xdr:cxnSp macro="">
      <xdr:nvCxnSpPr>
        <xdr:cNvPr id="700" name="直線コネクタ 699"/>
        <xdr:cNvCxnSpPr/>
      </xdr:nvCxnSpPr>
      <xdr:spPr>
        <a:xfrm>
          <a:off x="14592300" y="16690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53924</xdr:rowOff>
    </xdr:from>
    <xdr:to>
      <xdr:col>76</xdr:col>
      <xdr:colOff>114300</xdr:colOff>
      <xdr:row>97</xdr:row>
      <xdr:rowOff>59652</xdr:rowOff>
    </xdr:to>
    <xdr:cxnSp macro="">
      <xdr:nvCxnSpPr>
        <xdr:cNvPr id="703" name="直線コネクタ 702"/>
        <xdr:cNvCxnSpPr/>
      </xdr:nvCxnSpPr>
      <xdr:spPr>
        <a:xfrm>
          <a:off x="13703300" y="16684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37579</xdr:rowOff>
    </xdr:from>
    <xdr:to>
      <xdr:col>71</xdr:col>
      <xdr:colOff>177800</xdr:colOff>
      <xdr:row>97</xdr:row>
      <xdr:rowOff>53924</xdr:rowOff>
    </xdr:to>
    <xdr:cxnSp macro="">
      <xdr:nvCxnSpPr>
        <xdr:cNvPr id="706" name="直線コネクタ 705"/>
        <xdr:cNvCxnSpPr/>
      </xdr:nvCxnSpPr>
      <xdr:spPr>
        <a:xfrm>
          <a:off x="12814300" y="166682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35534</xdr:rowOff>
    </xdr:from>
    <xdr:to>
      <xdr:col>85</xdr:col>
      <xdr:colOff>177800</xdr:colOff>
      <xdr:row>97</xdr:row>
      <xdr:rowOff>137134</xdr:rowOff>
    </xdr:to>
    <xdr:sp macro="" textlink="">
      <xdr:nvSpPr>
        <xdr:cNvPr id="716" name="楕円 715"/>
        <xdr:cNvSpPr/>
      </xdr:nvSpPr>
      <xdr:spPr>
        <a:xfrm>
          <a:off x="16268700" y="166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13961</xdr:rowOff>
    </xdr:from>
    <xdr:ext cx="534377" cy="259045"/>
    <xdr:sp macro="" textlink="">
      <xdr:nvSpPr>
        <xdr:cNvPr id="717" name="公債費該当値テキスト"/>
        <xdr:cNvSpPr txBox="1"/>
      </xdr:nvSpPr>
      <xdr:spPr>
        <a:xfrm>
          <a:off x="16370300" y="166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23915</xdr:rowOff>
    </xdr:from>
    <xdr:to>
      <xdr:col>81</xdr:col>
      <xdr:colOff>101600</xdr:colOff>
      <xdr:row>97</xdr:row>
      <xdr:rowOff>125515</xdr:rowOff>
    </xdr:to>
    <xdr:sp macro="" textlink="">
      <xdr:nvSpPr>
        <xdr:cNvPr id="718" name="楕円 717"/>
        <xdr:cNvSpPr/>
      </xdr:nvSpPr>
      <xdr:spPr>
        <a:xfrm>
          <a:off x="15430500" y="166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116642</xdr:rowOff>
    </xdr:from>
    <xdr:ext cx="534377" cy="259045"/>
    <xdr:sp macro="" textlink="">
      <xdr:nvSpPr>
        <xdr:cNvPr id="719" name="テキスト ボックス 718"/>
        <xdr:cNvSpPr txBox="1"/>
      </xdr:nvSpPr>
      <xdr:spPr>
        <a:xfrm>
          <a:off x="15214111" y="167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8852</xdr:rowOff>
    </xdr:from>
    <xdr:to>
      <xdr:col>76</xdr:col>
      <xdr:colOff>165100</xdr:colOff>
      <xdr:row>97</xdr:row>
      <xdr:rowOff>110452</xdr:rowOff>
    </xdr:to>
    <xdr:sp macro="" textlink="">
      <xdr:nvSpPr>
        <xdr:cNvPr id="720" name="楕円 719"/>
        <xdr:cNvSpPr/>
      </xdr:nvSpPr>
      <xdr:spPr>
        <a:xfrm>
          <a:off x="14541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101579</xdr:rowOff>
    </xdr:from>
    <xdr:ext cx="534377" cy="259045"/>
    <xdr:sp macro="" textlink="">
      <xdr:nvSpPr>
        <xdr:cNvPr id="721" name="テキスト ボックス 720"/>
        <xdr:cNvSpPr txBox="1"/>
      </xdr:nvSpPr>
      <xdr:spPr>
        <a:xfrm>
          <a:off x="14325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3124</xdr:rowOff>
    </xdr:from>
    <xdr:to>
      <xdr:col>72</xdr:col>
      <xdr:colOff>38100</xdr:colOff>
      <xdr:row>97</xdr:row>
      <xdr:rowOff>104724</xdr:rowOff>
    </xdr:to>
    <xdr:sp macro="" textlink="">
      <xdr:nvSpPr>
        <xdr:cNvPr id="722" name="楕円 721"/>
        <xdr:cNvSpPr/>
      </xdr:nvSpPr>
      <xdr:spPr>
        <a:xfrm>
          <a:off x="136525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95851</xdr:rowOff>
    </xdr:from>
    <xdr:ext cx="534377" cy="259045"/>
    <xdr:sp macro="" textlink="">
      <xdr:nvSpPr>
        <xdr:cNvPr id="723" name="テキスト ボックス 722"/>
        <xdr:cNvSpPr txBox="1"/>
      </xdr:nvSpPr>
      <xdr:spPr>
        <a:xfrm>
          <a:off x="13436111" y="167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158229</xdr:rowOff>
    </xdr:from>
    <xdr:to>
      <xdr:col>67</xdr:col>
      <xdr:colOff>101600</xdr:colOff>
      <xdr:row>97</xdr:row>
      <xdr:rowOff>88379</xdr:rowOff>
    </xdr:to>
    <xdr:sp macro="" textlink="">
      <xdr:nvSpPr>
        <xdr:cNvPr id="724" name="楕円 723"/>
        <xdr:cNvSpPr/>
      </xdr:nvSpPr>
      <xdr:spPr>
        <a:xfrm>
          <a:off x="12763500" y="166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79506</xdr:rowOff>
    </xdr:from>
    <xdr:ext cx="534377" cy="259045"/>
    <xdr:sp macro="" textlink="">
      <xdr:nvSpPr>
        <xdr:cNvPr id="725" name="テキスト ボックス 724"/>
        <xdr:cNvSpPr txBox="1"/>
      </xdr:nvSpPr>
      <xdr:spPr>
        <a:xfrm>
          <a:off x="12547111" y="167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主な構成項目である民生費については、住民一人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１１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３９４</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児童福祉費について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学童保育所指定管理委託料</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の増により増加したことや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一人当たりのサービス利用の増により障がい児通所給付費が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kumimoji="0"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総務費は、ふるさと寄附金が増加したことに伴う謝礼品費や積立金の大幅な増などにより、住民一人当たり２０５，７３２円となっている。</a:t>
          </a:r>
          <a:endParaRPr kumimoji="0"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については、住民一人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当たり３５</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６７６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円となっており、前年度と比較すると２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増となっている。これは、平成</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町立小学校空調設備設置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事業を行ったことや、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認定こども園施設整備費補助金が皆増となったことが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実質収支については、これまで５</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５</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年間連続して黒字の計上を続けている。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しかしながら、平成２６年度には６年ぶりに財源不足に対する財政調整基金の繰入れが発生し、その後も繰入れが</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続いてきた。</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平成</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３０</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年度において</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は</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ふるさと寄附金の大幅増加を除けば、投資的経費が増加した一方で、</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公債費の償還が進んだこと</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、扶助費における臨時福祉給付金等が皆減したことなどに加え</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、歳入面</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では地方交付税と臨時財政対策債が増加したことなどにより</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平成２４年度から６年ぶりに主要３基金から繰入れを必要とすることなく実質収支が黒字となった。しかしこれは、依存財源の増加によるところが主となっており、</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依然とし</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て</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厳しい財政状況が続いている。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今後も、依存財源に頼りすぎることなく、自主財源の確保に努め、自律的な財政運営に努める。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国民健康保険事業特別会計については、</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平成３０年度から国民健康保険事業が都道府県単位化され、それに伴い市町村で予算化していた科目が廃止されるなど、大幅な予算の減額となった</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ため、黒字額が減少した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平成３０年度決算では、歳入</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面で</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保険料率が引き上げられたものの、被保険者の減少や町独自の激変緩和により国民健康保険料が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▲２．７</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％となり、繰入金が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▲２．６</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％、その他収入が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▲３９．５</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％とそれぞれ減少している</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一方で国庫支出金が全て府からの支出金に移行したことにより府支出金が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１，３２４．４</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％、また、前年度繰越金が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１２２．６</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％増額したものの、歳入総額では対前年度比</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▲９．１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歳出では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後期高齢者医療や社会保険への移行等により被保険者数は減少しているものの、一人当たり医療給付費は前年度と比べ増加していることで保険給付費は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５．７</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％増額し、療養給付費交付金（退職者医療）返還金や療養給付費等負担金償還金が生じたため、諸支出金が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７９</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％増額した。また、都道府県単位化に伴い後期高齢者支援金などの科目が廃止され、新たに大阪府に納付することとなった国民健康保険事業費納付金が皆増となっているが、歳出額は対前年度比</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▲７．６</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％となり、前年度繰越金の影響もあり黒字となった。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20211832</v>
      </c>
      <c r="BO4" s="430"/>
      <c r="BP4" s="430"/>
      <c r="BQ4" s="430"/>
      <c r="BR4" s="430"/>
      <c r="BS4" s="430"/>
      <c r="BT4" s="430"/>
      <c r="BU4" s="431"/>
      <c r="BV4" s="429">
        <v>12632189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1.1000000000000001</v>
      </c>
      <c r="CU4" s="436"/>
      <c r="CV4" s="436"/>
      <c r="CW4" s="436"/>
      <c r="CX4" s="436"/>
      <c r="CY4" s="436"/>
      <c r="CZ4" s="436"/>
      <c r="DA4" s="437"/>
      <c r="DB4" s="435">
        <v>0.6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19992933</v>
      </c>
      <c r="BO5" s="467"/>
      <c r="BP5" s="467"/>
      <c r="BQ5" s="467"/>
      <c r="BR5" s="467"/>
      <c r="BS5" s="467"/>
      <c r="BT5" s="467"/>
      <c r="BU5" s="468"/>
      <c r="BV5" s="466">
        <v>12538224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94.7</v>
      </c>
      <c r="CU5" s="464"/>
      <c r="CV5" s="464"/>
      <c r="CW5" s="464"/>
      <c r="CX5" s="464"/>
      <c r="CY5" s="464"/>
      <c r="CZ5" s="464"/>
      <c r="DA5" s="465"/>
      <c r="DB5" s="463">
        <v>95.8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218899</v>
      </c>
      <c r="BO6" s="467"/>
      <c r="BP6" s="467"/>
      <c r="BQ6" s="467"/>
      <c r="BR6" s="467"/>
      <c r="BS6" s="467"/>
      <c r="BT6" s="467"/>
      <c r="BU6" s="468"/>
      <c r="BV6" s="466">
        <v>93965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102.2</v>
      </c>
      <c r="CU6" s="504"/>
      <c r="CV6" s="504"/>
      <c r="CW6" s="504"/>
      <c r="CX6" s="504"/>
      <c r="CY6" s="504"/>
      <c r="CZ6" s="504"/>
      <c r="DA6" s="505"/>
      <c r="DB6" s="503">
        <v>103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122755</v>
      </c>
      <c r="BO7" s="467"/>
      <c r="BP7" s="467"/>
      <c r="BQ7" s="467"/>
      <c r="BR7" s="467"/>
      <c r="BS7" s="467"/>
      <c r="BT7" s="467"/>
      <c r="BU7" s="468"/>
      <c r="BV7" s="466">
        <v>42050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8365953</v>
      </c>
      <c r="CU7" s="467"/>
      <c r="CV7" s="467"/>
      <c r="CW7" s="467"/>
      <c r="CX7" s="467"/>
      <c r="CY7" s="467"/>
      <c r="CZ7" s="467"/>
      <c r="DA7" s="468"/>
      <c r="DB7" s="466">
        <v>8144925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96144</v>
      </c>
      <c r="BO8" s="467"/>
      <c r="BP8" s="467"/>
      <c r="BQ8" s="467"/>
      <c r="BR8" s="467"/>
      <c r="BS8" s="467"/>
      <c r="BT8" s="467"/>
      <c r="BU8" s="468"/>
      <c r="BV8" s="466">
        <v>51915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0.63</v>
      </c>
      <c r="CU8" s="507"/>
      <c r="CV8" s="507"/>
      <c r="CW8" s="507"/>
      <c r="CX8" s="507"/>
      <c r="CY8" s="507"/>
      <c r="CZ8" s="507"/>
      <c r="DA8" s="508"/>
      <c r="DB8" s="506">
        <v>0.64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44435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44229</v>
      </c>
      <c r="BO9" s="467"/>
      <c r="BP9" s="467"/>
      <c r="BQ9" s="467"/>
      <c r="BR9" s="467"/>
      <c r="BS9" s="467"/>
      <c r="BT9" s="467"/>
      <c r="BU9" s="468"/>
      <c r="BV9" s="466">
        <v>118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6.8</v>
      </c>
      <c r="CU9" s="464"/>
      <c r="CV9" s="464"/>
      <c r="CW9" s="464"/>
      <c r="CX9" s="464"/>
      <c r="CY9" s="464"/>
      <c r="CZ9" s="464"/>
      <c r="DA9" s="465"/>
      <c r="DB9" s="463">
        <v>11.7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45090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27000</v>
      </c>
      <c r="BO10" s="467"/>
      <c r="BP10" s="467"/>
      <c r="BQ10" s="467"/>
      <c r="BR10" s="467"/>
      <c r="BS10" s="467"/>
      <c r="BT10" s="467"/>
      <c r="BU10" s="468"/>
      <c r="BV10" s="466">
        <v>26000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43773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34000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43490</v>
      </c>
      <c r="S13" s="548"/>
      <c r="T13" s="548"/>
      <c r="U13" s="548"/>
      <c r="V13" s="549"/>
      <c r="W13" s="482" t="s">
        <v>137</v>
      </c>
      <c r="X13" s="483"/>
      <c r="Y13" s="483"/>
      <c r="Z13" s="483"/>
      <c r="AA13" s="483"/>
      <c r="AB13" s="473"/>
      <c r="AC13" s="517">
        <v>306</v>
      </c>
      <c r="AD13" s="518"/>
      <c r="AE13" s="518"/>
      <c r="AF13" s="518"/>
      <c r="AG13" s="557"/>
      <c r="AH13" s="517">
        <v>339</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71229</v>
      </c>
      <c r="BO13" s="467"/>
      <c r="BP13" s="467"/>
      <c r="BQ13" s="467"/>
      <c r="BR13" s="467"/>
      <c r="BS13" s="467"/>
      <c r="BT13" s="467"/>
      <c r="BU13" s="468"/>
      <c r="BV13" s="466">
        <v>-7882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6.8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43927</v>
      </c>
      <c r="S14" s="548"/>
      <c r="T14" s="548"/>
      <c r="U14" s="548"/>
      <c r="V14" s="549"/>
      <c r="W14" s="456"/>
      <c r="X14" s="457"/>
      <c r="Y14" s="457"/>
      <c r="Z14" s="457"/>
      <c r="AA14" s="457"/>
      <c r="AB14" s="446"/>
      <c r="AC14" s="550">
        <v>1.6</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43690</v>
      </c>
      <c r="S15" s="548"/>
      <c r="T15" s="548"/>
      <c r="U15" s="548"/>
      <c r="V15" s="549"/>
      <c r="W15" s="482" t="s">
        <v>146</v>
      </c>
      <c r="X15" s="483"/>
      <c r="Y15" s="483"/>
      <c r="Z15" s="483"/>
      <c r="AA15" s="483"/>
      <c r="AB15" s="473"/>
      <c r="AC15" s="517">
        <v>4470</v>
      </c>
      <c r="AD15" s="518"/>
      <c r="AE15" s="518"/>
      <c r="AF15" s="518"/>
      <c r="AG15" s="557"/>
      <c r="AH15" s="517">
        <v>4657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4056229</v>
      </c>
      <c r="BO15" s="430"/>
      <c r="BP15" s="430"/>
      <c r="BQ15" s="430"/>
      <c r="BR15" s="430"/>
      <c r="BS15" s="430"/>
      <c r="BT15" s="430"/>
      <c r="BU15" s="431"/>
      <c r="BV15" s="429">
        <v>4057183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23.7</v>
      </c>
      <c r="AD16" s="551"/>
      <c r="AE16" s="551"/>
      <c r="AF16" s="551"/>
      <c r="AG16" s="552"/>
      <c r="AH16" s="550">
        <v>24.3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6658270</v>
      </c>
      <c r="BO16" s="467"/>
      <c r="BP16" s="467"/>
      <c r="BQ16" s="467"/>
      <c r="BR16" s="467"/>
      <c r="BS16" s="467"/>
      <c r="BT16" s="467"/>
      <c r="BU16" s="468"/>
      <c r="BV16" s="466">
        <v>6487245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14103</v>
      </c>
      <c r="AD17" s="518"/>
      <c r="AE17" s="518"/>
      <c r="AF17" s="518"/>
      <c r="AG17" s="557"/>
      <c r="AH17" s="517">
        <v>14157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5135163</v>
      </c>
      <c r="BO17" s="467"/>
      <c r="BP17" s="467"/>
      <c r="BQ17" s="467"/>
      <c r="BR17" s="467"/>
      <c r="BS17" s="467"/>
      <c r="BT17" s="467"/>
      <c r="BU17" s="468"/>
      <c r="BV17" s="466">
        <v>5135170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17.239999999999998</v>
      </c>
      <c r="M18" s="579"/>
      <c r="N18" s="579"/>
      <c r="O18" s="579"/>
      <c r="P18" s="579"/>
      <c r="Q18" s="579"/>
      <c r="R18" s="580"/>
      <c r="S18" s="580"/>
      <c r="T18" s="580"/>
      <c r="U18" s="580"/>
      <c r="V18" s="581"/>
      <c r="W18" s="484"/>
      <c r="X18" s="485"/>
      <c r="Y18" s="485"/>
      <c r="Z18" s="485"/>
      <c r="AA18" s="485"/>
      <c r="AB18" s="476"/>
      <c r="AC18" s="582">
        <v>74.7</v>
      </c>
      <c r="AD18" s="583"/>
      <c r="AE18" s="583"/>
      <c r="AF18" s="583"/>
      <c r="AG18" s="584"/>
      <c r="AH18" s="582">
        <v>73.900000000000006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8087449</v>
      </c>
      <c r="BO18" s="467"/>
      <c r="BP18" s="467"/>
      <c r="BQ18" s="467"/>
      <c r="BR18" s="467"/>
      <c r="BS18" s="467"/>
      <c r="BT18" s="467"/>
      <c r="BU18" s="468"/>
      <c r="BV18" s="466">
        <v>8031684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2577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14963223</v>
      </c>
      <c r="BO19" s="467"/>
      <c r="BP19" s="467"/>
      <c r="BQ19" s="467"/>
      <c r="BR19" s="467"/>
      <c r="BS19" s="467"/>
      <c r="BT19" s="467"/>
      <c r="BU19" s="468"/>
      <c r="BV19" s="466">
        <v>8940455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16483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8597031</v>
      </c>
      <c r="BO23" s="467"/>
      <c r="BP23" s="467"/>
      <c r="BQ23" s="467"/>
      <c r="BR23" s="467"/>
      <c r="BS23" s="467"/>
      <c r="BT23" s="467"/>
      <c r="BU23" s="468"/>
      <c r="BV23" s="466">
        <v>8582510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6080</v>
      </c>
      <c r="R24" s="518"/>
      <c r="S24" s="518"/>
      <c r="T24" s="518"/>
      <c r="U24" s="518"/>
      <c r="V24" s="557"/>
      <c r="W24" s="616"/>
      <c r="X24" s="604"/>
      <c r="Y24" s="605"/>
      <c r="Z24" s="516" t="s">
        <v>170</v>
      </c>
      <c r="AA24" s="496"/>
      <c r="AB24" s="496"/>
      <c r="AC24" s="496"/>
      <c r="AD24" s="496"/>
      <c r="AE24" s="496"/>
      <c r="AF24" s="496"/>
      <c r="AG24" s="497"/>
      <c r="AH24" s="517">
        <v>269</v>
      </c>
      <c r="AI24" s="518"/>
      <c r="AJ24" s="518"/>
      <c r="AK24" s="518"/>
      <c r="AL24" s="557"/>
      <c r="AM24" s="517">
        <v>834707</v>
      </c>
      <c r="AN24" s="518"/>
      <c r="AO24" s="518"/>
      <c r="AP24" s="518"/>
      <c r="AQ24" s="518"/>
      <c r="AR24" s="557"/>
      <c r="AS24" s="517">
        <v>3103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8274685</v>
      </c>
      <c r="BO24" s="467"/>
      <c r="BP24" s="467"/>
      <c r="BQ24" s="467"/>
      <c r="BR24" s="467"/>
      <c r="BS24" s="467"/>
      <c r="BT24" s="467"/>
      <c r="BU24" s="468"/>
      <c r="BV24" s="466">
        <v>8173986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5814</v>
      </c>
      <c r="R25" s="518"/>
      <c r="S25" s="518"/>
      <c r="T25" s="518"/>
      <c r="U25" s="518"/>
      <c r="V25" s="557"/>
      <c r="W25" s="616"/>
      <c r="X25" s="604"/>
      <c r="Y25" s="605"/>
      <c r="Z25" s="516" t="s">
        <v>173</v>
      </c>
      <c r="AA25" s="496"/>
      <c r="AB25" s="496"/>
      <c r="AC25" s="496"/>
      <c r="AD25" s="496"/>
      <c r="AE25" s="496"/>
      <c r="AF25" s="496"/>
      <c r="AG25" s="497"/>
      <c r="AH25" s="517" t="s">
        <v>127</v>
      </c>
      <c r="AI25" s="518"/>
      <c r="AJ25" s="518"/>
      <c r="AK25" s="518"/>
      <c r="AL25" s="557"/>
      <c r="AM25" s="517" t="s">
        <v>128</v>
      </c>
      <c r="AN25" s="518"/>
      <c r="AO25" s="518"/>
      <c r="AP25" s="518"/>
      <c r="AQ25" s="518"/>
      <c r="AR25" s="557"/>
      <c r="AS25" s="517" t="s">
        <v>127</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1783584</v>
      </c>
      <c r="BO25" s="430"/>
      <c r="BP25" s="430"/>
      <c r="BQ25" s="430"/>
      <c r="BR25" s="430"/>
      <c r="BS25" s="430"/>
      <c r="BT25" s="430"/>
      <c r="BU25" s="431"/>
      <c r="BV25" s="429">
        <v>1736169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5681</v>
      </c>
      <c r="R26" s="518"/>
      <c r="S26" s="518"/>
      <c r="T26" s="518"/>
      <c r="U26" s="518"/>
      <c r="V26" s="557"/>
      <c r="W26" s="616"/>
      <c r="X26" s="604"/>
      <c r="Y26" s="605"/>
      <c r="Z26" s="516" t="s">
        <v>176</v>
      </c>
      <c r="AA26" s="626"/>
      <c r="AB26" s="626"/>
      <c r="AC26" s="626"/>
      <c r="AD26" s="626"/>
      <c r="AE26" s="626"/>
      <c r="AF26" s="626"/>
      <c r="AG26" s="627"/>
      <c r="AH26" s="517" t="s">
        <v>127</v>
      </c>
      <c r="AI26" s="518"/>
      <c r="AJ26" s="518"/>
      <c r="AK26" s="518"/>
      <c r="AL26" s="557"/>
      <c r="AM26" s="517" t="s">
        <v>144</v>
      </c>
      <c r="AN26" s="518"/>
      <c r="AO26" s="518"/>
      <c r="AP26" s="518"/>
      <c r="AQ26" s="518"/>
      <c r="AR26" s="557"/>
      <c r="AS26" s="517" t="s">
        <v>128</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3500</v>
      </c>
      <c r="R27" s="518"/>
      <c r="S27" s="518"/>
      <c r="T27" s="518"/>
      <c r="U27" s="518"/>
      <c r="V27" s="557"/>
      <c r="W27" s="616"/>
      <c r="X27" s="604"/>
      <c r="Y27" s="605"/>
      <c r="Z27" s="516" t="s">
        <v>179</v>
      </c>
      <c r="AA27" s="496"/>
      <c r="AB27" s="496"/>
      <c r="AC27" s="496"/>
      <c r="AD27" s="496"/>
      <c r="AE27" s="496"/>
      <c r="AF27" s="496"/>
      <c r="AG27" s="497"/>
      <c r="AH27" s="517">
        <v>5</v>
      </c>
      <c r="AI27" s="518"/>
      <c r="AJ27" s="518"/>
      <c r="AK27" s="518"/>
      <c r="AL27" s="557"/>
      <c r="AM27" s="517">
        <v>20195</v>
      </c>
      <c r="AN27" s="518"/>
      <c r="AO27" s="518"/>
      <c r="AP27" s="518"/>
      <c r="AQ27" s="518"/>
      <c r="AR27" s="557"/>
      <c r="AS27" s="517">
        <v>4039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144</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3200</v>
      </c>
      <c r="R28" s="518"/>
      <c r="S28" s="518"/>
      <c r="T28" s="518"/>
      <c r="U28" s="518"/>
      <c r="V28" s="557"/>
      <c r="W28" s="616"/>
      <c r="X28" s="604"/>
      <c r="Y28" s="605"/>
      <c r="Z28" s="516" t="s">
        <v>182</v>
      </c>
      <c r="AA28" s="496"/>
      <c r="AB28" s="496"/>
      <c r="AC28" s="496"/>
      <c r="AD28" s="496"/>
      <c r="AE28" s="496"/>
      <c r="AF28" s="496"/>
      <c r="AG28" s="497"/>
      <c r="AH28" s="517" t="s">
        <v>144</v>
      </c>
      <c r="AI28" s="518"/>
      <c r="AJ28" s="518"/>
      <c r="AK28" s="518"/>
      <c r="AL28" s="557"/>
      <c r="AM28" s="517" t="s">
        <v>144</v>
      </c>
      <c r="AN28" s="518"/>
      <c r="AO28" s="518"/>
      <c r="AP28" s="518"/>
      <c r="AQ28" s="518"/>
      <c r="AR28" s="557"/>
      <c r="AS28" s="517" t="s">
        <v>127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1090221</v>
      </c>
      <c r="BO28" s="430"/>
      <c r="BP28" s="430"/>
      <c r="BQ28" s="430"/>
      <c r="BR28" s="430"/>
      <c r="BS28" s="430"/>
      <c r="BT28" s="430"/>
      <c r="BU28" s="431"/>
      <c r="BV28" s="429">
        <v>1063221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12</v>
      </c>
      <c r="M29" s="518"/>
      <c r="N29" s="518"/>
      <c r="O29" s="518"/>
      <c r="P29" s="557"/>
      <c r="Q29" s="517">
        <v>3000</v>
      </c>
      <c r="R29" s="518"/>
      <c r="S29" s="518"/>
      <c r="T29" s="518"/>
      <c r="U29" s="518"/>
      <c r="V29" s="557"/>
      <c r="W29" s="617"/>
      <c r="X29" s="618"/>
      <c r="Y29" s="619"/>
      <c r="Z29" s="516" t="s">
        <v>185</v>
      </c>
      <c r="AA29" s="496"/>
      <c r="AB29" s="496"/>
      <c r="AC29" s="496"/>
      <c r="AD29" s="496"/>
      <c r="AE29" s="496"/>
      <c r="AF29" s="496"/>
      <c r="AG29" s="497"/>
      <c r="AH29" s="517">
        <v>274</v>
      </c>
      <c r="AI29" s="518"/>
      <c r="AJ29" s="518"/>
      <c r="AK29" s="518"/>
      <c r="AL29" s="557"/>
      <c r="AM29" s="517">
        <v>854902</v>
      </c>
      <c r="AN29" s="518"/>
      <c r="AO29" s="518"/>
      <c r="AP29" s="518"/>
      <c r="AQ29" s="518"/>
      <c r="AR29" s="557"/>
      <c r="AS29" s="517">
        <v>3120</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617454</v>
      </c>
      <c r="BO29" s="467"/>
      <c r="BP29" s="467"/>
      <c r="BQ29" s="467"/>
      <c r="BR29" s="467"/>
      <c r="BS29" s="467"/>
      <c r="BT29" s="467"/>
      <c r="BU29" s="468"/>
      <c r="BV29" s="466">
        <v>617091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96.2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5664754</v>
      </c>
      <c r="BO30" s="640"/>
      <c r="BP30" s="640"/>
      <c r="BQ30" s="640"/>
      <c r="BR30" s="640"/>
      <c r="BS30" s="640"/>
      <c r="BT30" s="640"/>
      <c r="BU30" s="641"/>
      <c r="BV30" s="639">
        <v>2383482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大阪府後期高齢者医療広域連合（一般会計）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熊取町土地開発公社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墓地事業特別会計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大阪府後期高齢者医療広域連合（後期高齢者医療特別会計）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大阪広域水道企業団（水道事業会計）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大阪広域水道企業団（工業用水道事業会計）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泉州南消防組合（一般会計）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9ywZf31ZGeB41JQSdgRRmLFzbaTaN/ANZqi3/h3o98NvYtL3VqbD26ITE5mCHWr7UWZEqIdnKjrTYppa0pk2A==" saltValue="qZ1Vbs5tJCyipe/cbS6k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557</v>
      </c>
      <c r="D34" s="1244"/>
      <c r="E34" s="1245"/>
      <c r="F34" s="32">
        <v>6.8</v>
      </c>
      <c r="G34" s="33">
        <v>6.53</v>
      </c>
      <c r="H34" s="33">
        <v>6.04</v>
      </c>
      <c r="I34" s="33">
        <v>5.54</v>
      </c>
      <c r="J34" s="34">
        <v>6.03</v>
      </c>
      <c r="K34" s="22"/>
      <c r="L34" s="22"/>
      <c r="M34" s="22"/>
      <c r="N34" s="22"/>
      <c r="O34" s="22"/>
      <c r="P34" s="22"/>
    </row>
    <row r="35" spans="1:16" ht="39" customHeight="1" x14ac:dyDescent="0.15">
      <c r="A35" s="22"/>
      <c r="B35" s="35"/>
      <c r="C35" s="1238" t="s">
        <v>558</v>
      </c>
      <c r="D35" s="1239"/>
      <c r="E35" s="1240"/>
      <c r="F35" s="36">
        <v>0.68</v>
      </c>
      <c r="G35" s="37">
        <v>0.66</v>
      </c>
      <c r="H35" s="37">
        <v>0.64</v>
      </c>
      <c r="I35" s="37">
        <v>0.63</v>
      </c>
      <c r="J35" s="38">
        <v>1.1399999999999999</v>
      </c>
      <c r="K35" s="22"/>
      <c r="L35" s="22"/>
      <c r="M35" s="22"/>
      <c r="N35" s="22"/>
      <c r="O35" s="22"/>
      <c r="P35" s="22"/>
    </row>
    <row r="36" spans="1:16" ht="39" customHeight="1" x14ac:dyDescent="0.15">
      <c r="A36" s="22"/>
      <c r="B36" s="35"/>
      <c r="C36" s="1238" t="s">
        <v>559</v>
      </c>
      <c r="D36" s="1239"/>
      <c r="E36" s="1240"/>
      <c r="F36" s="36" t="s">
        <v>508</v>
      </c>
      <c r="G36" s="37" t="s">
        <v>508</v>
      </c>
      <c r="H36" s="37" t="s">
        <v>508</v>
      </c>
      <c r="I36" s="37" t="s">
        <v>508</v>
      </c>
      <c r="J36" s="38">
        <v>0.66</v>
      </c>
      <c r="K36" s="22"/>
      <c r="L36" s="22"/>
      <c r="M36" s="22"/>
      <c r="N36" s="22"/>
      <c r="O36" s="22"/>
      <c r="P36" s="22"/>
    </row>
    <row r="37" spans="1:16" ht="39" customHeight="1" x14ac:dyDescent="0.15">
      <c r="A37" s="22"/>
      <c r="B37" s="35"/>
      <c r="C37" s="1238" t="s">
        <v>560</v>
      </c>
      <c r="D37" s="1239"/>
      <c r="E37" s="1240"/>
      <c r="F37" s="36" t="s">
        <v>561</v>
      </c>
      <c r="G37" s="37" t="s">
        <v>562</v>
      </c>
      <c r="H37" s="37">
        <v>0.79</v>
      </c>
      <c r="I37" s="37">
        <v>1.73</v>
      </c>
      <c r="J37" s="38">
        <v>0.47</v>
      </c>
      <c r="K37" s="22"/>
      <c r="L37" s="22"/>
      <c r="M37" s="22"/>
      <c r="N37" s="22"/>
      <c r="O37" s="22"/>
      <c r="P37" s="22"/>
    </row>
    <row r="38" spans="1:16" ht="39" customHeight="1" x14ac:dyDescent="0.15">
      <c r="A38" s="22"/>
      <c r="B38" s="35"/>
      <c r="C38" s="1238" t="s">
        <v>563</v>
      </c>
      <c r="D38" s="1239"/>
      <c r="E38" s="1240"/>
      <c r="F38" s="36">
        <v>0</v>
      </c>
      <c r="G38" s="37">
        <v>0.35</v>
      </c>
      <c r="H38" s="37">
        <v>0.78</v>
      </c>
      <c r="I38" s="37">
        <v>0.82</v>
      </c>
      <c r="J38" s="38">
        <v>0.32</v>
      </c>
      <c r="K38" s="22"/>
      <c r="L38" s="22"/>
      <c r="M38" s="22"/>
      <c r="N38" s="22"/>
      <c r="O38" s="22"/>
      <c r="P38" s="22"/>
    </row>
    <row r="39" spans="1:16" ht="39" customHeight="1" x14ac:dyDescent="0.15">
      <c r="A39" s="22"/>
      <c r="B39" s="35"/>
      <c r="C39" s="1238" t="s">
        <v>564</v>
      </c>
      <c r="D39" s="1239"/>
      <c r="E39" s="1240"/>
      <c r="F39" s="36">
        <v>0.03</v>
      </c>
      <c r="G39" s="37">
        <v>0.03</v>
      </c>
      <c r="H39" s="37">
        <v>0.02</v>
      </c>
      <c r="I39" s="37">
        <v>0.03</v>
      </c>
      <c r="J39" s="38">
        <v>0.04</v>
      </c>
      <c r="K39" s="22"/>
      <c r="L39" s="22"/>
      <c r="M39" s="22"/>
      <c r="N39" s="22"/>
      <c r="O39" s="22"/>
      <c r="P39" s="22"/>
    </row>
    <row r="40" spans="1:16" ht="39" customHeight="1" x14ac:dyDescent="0.15">
      <c r="A40" s="22"/>
      <c r="B40" s="35"/>
      <c r="C40" s="1238" t="s">
        <v>565</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567</v>
      </c>
      <c r="D43" s="1242"/>
      <c r="E43" s="1243"/>
      <c r="F43" s="41">
        <v>0</v>
      </c>
      <c r="G43" s="42">
        <v>0</v>
      </c>
      <c r="H43" s="42">
        <v>0</v>
      </c>
      <c r="I43" s="42">
        <v>0.59</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RZ8Jz9gVR15CSZldtmfdE7uNFTZSMLasRw8bT/h9jNbsT4BCAItWi/mYtiZL1+d4ZZlU/B8qnT4yfxI24KtnQ==" saltValue="sPocdACm9dGCgZ404M89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1217</v>
      </c>
      <c r="L45" s="60">
        <v>1158</v>
      </c>
      <c r="M45" s="60">
        <v>1136</v>
      </c>
      <c r="N45" s="60">
        <v>1081</v>
      </c>
      <c r="O45" s="61">
        <v>1038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290</v>
      </c>
      <c r="L48" s="64">
        <v>293</v>
      </c>
      <c r="M48" s="64">
        <v>286</v>
      </c>
      <c r="N48" s="64">
        <v>324</v>
      </c>
      <c r="O48" s="65">
        <v>267</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2</v>
      </c>
      <c r="M49" s="64">
        <v>20</v>
      </c>
      <c r="N49" s="64">
        <v>31</v>
      </c>
      <c r="O49" s="65">
        <v>39</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508</v>
      </c>
      <c r="L50" s="64" t="s">
        <v>508</v>
      </c>
      <c r="M50" s="64" t="s">
        <v>508</v>
      </c>
      <c r="N50" s="64" t="s">
        <v>508</v>
      </c>
      <c r="O50" s="65" t="s">
        <v>508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974</v>
      </c>
      <c r="L52" s="64">
        <v>918</v>
      </c>
      <c r="M52" s="64">
        <v>961</v>
      </c>
      <c r="N52" s="64">
        <v>997</v>
      </c>
      <c r="O52" s="65">
        <v>993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533</v>
      </c>
      <c r="L53" s="69">
        <v>535</v>
      </c>
      <c r="M53" s="69">
        <v>481</v>
      </c>
      <c r="N53" s="69">
        <v>439</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602</v>
      </c>
      <c r="L57" s="83" t="s">
        <v>603</v>
      </c>
      <c r="M57" s="83" t="s">
        <v>604</v>
      </c>
      <c r="N57" s="83" t="s">
        <v>605</v>
      </c>
      <c r="O57" s="84" t="s">
        <v>605</v>
      </c>
    </row>
    <row r="58" spans="1:21" ht="31.5" customHeight="1" thickBot="1" x14ac:dyDescent="0.2">
      <c r="B58" s="1264"/>
      <c r="C58" s="1265"/>
      <c r="D58" s="1269" t="s">
        <v>27</v>
      </c>
      <c r="E58" s="1270"/>
      <c r="F58" s="1270"/>
      <c r="G58" s="1270"/>
      <c r="H58" s="1270"/>
      <c r="I58" s="1270"/>
      <c r="J58" s="1271"/>
      <c r="K58" s="85" t="s">
        <v>606</v>
      </c>
      <c r="L58" s="86" t="s">
        <v>607</v>
      </c>
      <c r="M58" s="86" t="s">
        <v>608</v>
      </c>
      <c r="N58" s="86" t="s">
        <v>602</v>
      </c>
      <c r="O58" s="87" t="s">
        <v>609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ECkI8LWKqxtHaupECQ7RzRMepAb+802cJG1HaT0hDKEQ16hApgvQJeoSABAlxfV0a754+tX7rqAIFSigVVg==" saltValue="t5JcPbKJAM6uCElg354x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72" t="s">
        <v>30</v>
      </c>
      <c r="C41" s="1273"/>
      <c r="D41" s="101"/>
      <c r="E41" s="1278" t="s">
        <v>31</v>
      </c>
      <c r="F41" s="1278"/>
      <c r="G41" s="1278"/>
      <c r="H41" s="1279"/>
      <c r="I41" s="102">
        <v>8637</v>
      </c>
      <c r="J41" s="103">
        <v>8890</v>
      </c>
      <c r="K41" s="103">
        <v>8663</v>
      </c>
      <c r="L41" s="103">
        <v>8583</v>
      </c>
      <c r="M41" s="104">
        <v>8597</v>
      </c>
    </row>
    <row r="42" spans="2:13" ht="27.75" customHeight="1" x14ac:dyDescent="0.15">
      <c r="B42" s="1274"/>
      <c r="C42" s="1275"/>
      <c r="D42" s="105"/>
      <c r="E42" s="1280" t="s">
        <v>32</v>
      </c>
      <c r="F42" s="1280"/>
      <c r="G42" s="1280"/>
      <c r="H42" s="1281"/>
      <c r="I42" s="106">
        <v>778</v>
      </c>
      <c r="J42" s="107">
        <v>778</v>
      </c>
      <c r="K42" s="107">
        <v>713</v>
      </c>
      <c r="L42" s="107">
        <v>713</v>
      </c>
      <c r="M42" s="108">
        <v>713</v>
      </c>
    </row>
    <row r="43" spans="2:13" ht="27.75" customHeight="1" x14ac:dyDescent="0.15">
      <c r="B43" s="1274"/>
      <c r="C43" s="1275"/>
      <c r="D43" s="105"/>
      <c r="E43" s="1280" t="s">
        <v>33</v>
      </c>
      <c r="F43" s="1280"/>
      <c r="G43" s="1280"/>
      <c r="H43" s="1281"/>
      <c r="I43" s="106">
        <v>3487</v>
      </c>
      <c r="J43" s="107">
        <v>3503</v>
      </c>
      <c r="K43" s="107">
        <v>3360</v>
      </c>
      <c r="L43" s="107">
        <v>3341</v>
      </c>
      <c r="M43" s="108">
        <v>3183</v>
      </c>
    </row>
    <row r="44" spans="2:13" ht="27.75" customHeight="1" x14ac:dyDescent="0.15">
      <c r="B44" s="1274"/>
      <c r="C44" s="1275"/>
      <c r="D44" s="105"/>
      <c r="E44" s="1280" t="s">
        <v>34</v>
      </c>
      <c r="F44" s="1280"/>
      <c r="G44" s="1280"/>
      <c r="H44" s="1281"/>
      <c r="I44" s="106">
        <v>106</v>
      </c>
      <c r="J44" s="107">
        <v>213</v>
      </c>
      <c r="K44" s="107">
        <v>258</v>
      </c>
      <c r="L44" s="107">
        <v>311</v>
      </c>
      <c r="M44" s="108">
        <v>308</v>
      </c>
    </row>
    <row r="45" spans="2:13" ht="27.75" customHeight="1" x14ac:dyDescent="0.15">
      <c r="B45" s="1274"/>
      <c r="C45" s="1275"/>
      <c r="D45" s="105"/>
      <c r="E45" s="1280" t="s">
        <v>35</v>
      </c>
      <c r="F45" s="1280"/>
      <c r="G45" s="1280"/>
      <c r="H45" s="1281"/>
      <c r="I45" s="106">
        <v>2443</v>
      </c>
      <c r="J45" s="107">
        <v>2522</v>
      </c>
      <c r="K45" s="107">
        <v>2519</v>
      </c>
      <c r="L45" s="107">
        <v>2413</v>
      </c>
      <c r="M45" s="108">
        <v>2279</v>
      </c>
    </row>
    <row r="46" spans="2:13" ht="27.75" customHeight="1" x14ac:dyDescent="0.15">
      <c r="B46" s="1274"/>
      <c r="C46" s="1275"/>
      <c r="D46" s="109"/>
      <c r="E46" s="1280" t="s">
        <v>36</v>
      </c>
      <c r="F46" s="1280"/>
      <c r="G46" s="1280"/>
      <c r="H46" s="1281"/>
      <c r="I46" s="106" t="s">
        <v>508</v>
      </c>
      <c r="J46" s="107" t="s">
        <v>508</v>
      </c>
      <c r="K46" s="107" t="s">
        <v>508</v>
      </c>
      <c r="L46" s="107" t="s">
        <v>508</v>
      </c>
      <c r="M46" s="108" t="s">
        <v>508</v>
      </c>
    </row>
    <row r="47" spans="2:13" ht="27.75" customHeight="1" x14ac:dyDescent="0.15">
      <c r="B47" s="1274"/>
      <c r="C47" s="1275"/>
      <c r="D47" s="110"/>
      <c r="E47" s="1282" t="s">
        <v>37</v>
      </c>
      <c r="F47" s="1283"/>
      <c r="G47" s="1283"/>
      <c r="H47" s="1284"/>
      <c r="I47" s="106" t="s">
        <v>508</v>
      </c>
      <c r="J47" s="107" t="s">
        <v>508</v>
      </c>
      <c r="K47" s="107" t="s">
        <v>508</v>
      </c>
      <c r="L47" s="107" t="s">
        <v>508</v>
      </c>
      <c r="M47" s="108" t="s">
        <v>508</v>
      </c>
    </row>
    <row r="48" spans="2:13" ht="27.75" customHeight="1" x14ac:dyDescent="0.15">
      <c r="B48" s="1274"/>
      <c r="C48" s="1275"/>
      <c r="D48" s="105"/>
      <c r="E48" s="1280" t="s">
        <v>38</v>
      </c>
      <c r="F48" s="1280"/>
      <c r="G48" s="1280"/>
      <c r="H48" s="1281"/>
      <c r="I48" s="106" t="s">
        <v>508</v>
      </c>
      <c r="J48" s="107" t="s">
        <v>508</v>
      </c>
      <c r="K48" s="107" t="s">
        <v>508</v>
      </c>
      <c r="L48" s="107" t="s">
        <v>508</v>
      </c>
      <c r="M48" s="108" t="s">
        <v>508</v>
      </c>
    </row>
    <row r="49" spans="2:13" ht="27.75" customHeight="1" x14ac:dyDescent="0.15">
      <c r="B49" s="1276"/>
      <c r="C49" s="1277"/>
      <c r="D49" s="105"/>
      <c r="E49" s="1280" t="s">
        <v>39</v>
      </c>
      <c r="F49" s="1280"/>
      <c r="G49" s="1280"/>
      <c r="H49" s="1281"/>
      <c r="I49" s="106" t="s">
        <v>508</v>
      </c>
      <c r="J49" s="107" t="s">
        <v>508</v>
      </c>
      <c r="K49" s="107" t="s">
        <v>508</v>
      </c>
      <c r="L49" s="107" t="s">
        <v>508</v>
      </c>
      <c r="M49" s="108" t="s">
        <v>508</v>
      </c>
    </row>
    <row r="50" spans="2:13" ht="27.75" customHeight="1" x14ac:dyDescent="0.15">
      <c r="B50" s="1285" t="s">
        <v>40</v>
      </c>
      <c r="C50" s="1286"/>
      <c r="D50" s="111"/>
      <c r="E50" s="1280" t="s">
        <v>41</v>
      </c>
      <c r="F50" s="1280"/>
      <c r="G50" s="1280"/>
      <c r="H50" s="1281"/>
      <c r="I50" s="106">
        <v>3196</v>
      </c>
      <c r="J50" s="107">
        <v>3451</v>
      </c>
      <c r="K50" s="107">
        <v>3246</v>
      </c>
      <c r="L50" s="107">
        <v>3350</v>
      </c>
      <c r="M50" s="108">
        <v>6659</v>
      </c>
    </row>
    <row r="51" spans="2:13" ht="27.75" customHeight="1" x14ac:dyDescent="0.15">
      <c r="B51" s="1274"/>
      <c r="C51" s="1275"/>
      <c r="D51" s="105"/>
      <c r="E51" s="1280" t="s">
        <v>42</v>
      </c>
      <c r="F51" s="1280"/>
      <c r="G51" s="1280"/>
      <c r="H51" s="1281"/>
      <c r="I51" s="106">
        <v>199</v>
      </c>
      <c r="J51" s="107">
        <v>222</v>
      </c>
      <c r="K51" s="107">
        <v>225</v>
      </c>
      <c r="L51" s="107">
        <v>240</v>
      </c>
      <c r="M51" s="108">
        <v>241</v>
      </c>
    </row>
    <row r="52" spans="2:13" ht="27.75" customHeight="1" x14ac:dyDescent="0.15">
      <c r="B52" s="1276"/>
      <c r="C52" s="1277"/>
      <c r="D52" s="105"/>
      <c r="E52" s="1280" t="s">
        <v>43</v>
      </c>
      <c r="F52" s="1280"/>
      <c r="G52" s="1280"/>
      <c r="H52" s="1281"/>
      <c r="I52" s="106">
        <v>11539</v>
      </c>
      <c r="J52" s="107">
        <v>11915</v>
      </c>
      <c r="K52" s="107">
        <v>11947</v>
      </c>
      <c r="L52" s="107">
        <v>12077</v>
      </c>
      <c r="M52" s="108">
        <v>12089</v>
      </c>
    </row>
    <row r="53" spans="2:13" ht="27.75" customHeight="1" thickBot="1" x14ac:dyDescent="0.2">
      <c r="B53" s="1287" t="s">
        <v>44</v>
      </c>
      <c r="C53" s="1288"/>
      <c r="D53" s="112"/>
      <c r="E53" s="1289" t="s">
        <v>45</v>
      </c>
      <c r="F53" s="1289"/>
      <c r="G53" s="1289"/>
      <c r="H53" s="1290"/>
      <c r="I53" s="113">
        <v>516</v>
      </c>
      <c r="J53" s="114">
        <v>318</v>
      </c>
      <c r="K53" s="114">
        <v>94</v>
      </c>
      <c r="L53" s="114">
        <v>-306</v>
      </c>
      <c r="M53" s="115">
        <v>-3908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HI9Evfmwj81gt3MnoOA3OfQJ9tfDw18HUr8A7TF8bFgBFPjzPtwpnMWaF6CMNW7myj9iChXHTMMjCFfzyw8EA==" saltValue="zaJfzDX8id1hQdS7jYkY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48</v>
      </c>
      <c r="D55" s="1299"/>
      <c r="E55" s="1300"/>
      <c r="F55" s="127">
        <v>1071</v>
      </c>
      <c r="G55" s="127">
        <v>1063</v>
      </c>
      <c r="H55" s="128">
        <v>1090</v>
      </c>
    </row>
    <row r="56" spans="2:8" ht="52.5" customHeight="1" x14ac:dyDescent="0.15">
      <c r="B56" s="129"/>
      <c r="C56" s="1301" t="s">
        <v>49</v>
      </c>
      <c r="D56" s="1301"/>
      <c r="E56" s="1302"/>
      <c r="F56" s="130">
        <v>616</v>
      </c>
      <c r="G56" s="130">
        <v>617</v>
      </c>
      <c r="H56" s="131">
        <v>617</v>
      </c>
    </row>
    <row r="57" spans="2:8" ht="53.25" customHeight="1" x14ac:dyDescent="0.15">
      <c r="B57" s="129"/>
      <c r="C57" s="1303" t="s">
        <v>50</v>
      </c>
      <c r="D57" s="1303"/>
      <c r="E57" s="1304"/>
      <c r="F57" s="132">
        <v>2272</v>
      </c>
      <c r="G57" s="132">
        <v>2383</v>
      </c>
      <c r="H57" s="133">
        <v>5665</v>
      </c>
    </row>
    <row r="58" spans="2:8" ht="45.75" customHeight="1" x14ac:dyDescent="0.15">
      <c r="B58" s="134"/>
      <c r="C58" s="1291" t="s">
        <v>601</v>
      </c>
      <c r="D58" s="1292"/>
      <c r="E58" s="1293"/>
      <c r="F58" s="135">
        <v>385</v>
      </c>
      <c r="G58" s="135">
        <v>525</v>
      </c>
      <c r="H58" s="136">
        <v>3843</v>
      </c>
    </row>
    <row r="59" spans="2:8" ht="45.75" customHeight="1" x14ac:dyDescent="0.15">
      <c r="B59" s="134"/>
      <c r="C59" s="1291" t="s">
        <v>597</v>
      </c>
      <c r="D59" s="1292"/>
      <c r="E59" s="1293"/>
      <c r="F59" s="135">
        <v>1522</v>
      </c>
      <c r="G59" s="135">
        <v>1527</v>
      </c>
      <c r="H59" s="136">
        <v>1529</v>
      </c>
    </row>
    <row r="60" spans="2:8" ht="45.75" customHeight="1" x14ac:dyDescent="0.15">
      <c r="B60" s="134"/>
      <c r="C60" s="1291" t="s">
        <v>598</v>
      </c>
      <c r="D60" s="1292"/>
      <c r="E60" s="1293"/>
      <c r="F60" s="135">
        <v>113</v>
      </c>
      <c r="G60" s="135">
        <v>116</v>
      </c>
      <c r="H60" s="136">
        <v>115</v>
      </c>
    </row>
    <row r="61" spans="2:8" ht="45.75" customHeight="1" x14ac:dyDescent="0.15">
      <c r="B61" s="134"/>
      <c r="C61" s="1291" t="s">
        <v>599</v>
      </c>
      <c r="D61" s="1292"/>
      <c r="E61" s="1293"/>
      <c r="F61" s="135">
        <v>143</v>
      </c>
      <c r="G61" s="135">
        <v>111</v>
      </c>
      <c r="H61" s="136">
        <v>85</v>
      </c>
    </row>
    <row r="62" spans="2:8" ht="45.75" customHeight="1" thickBot="1" x14ac:dyDescent="0.2">
      <c r="B62" s="137"/>
      <c r="C62" s="1294" t="s">
        <v>600</v>
      </c>
      <c r="D62" s="1295"/>
      <c r="E62" s="1296"/>
      <c r="F62" s="138">
        <v>110</v>
      </c>
      <c r="G62" s="138">
        <v>104</v>
      </c>
      <c r="H62" s="139">
        <v>93</v>
      </c>
    </row>
    <row r="63" spans="2:8" ht="52.5" customHeight="1" thickBot="1" x14ac:dyDescent="0.2">
      <c r="B63" s="140"/>
      <c r="C63" s="1297" t="s">
        <v>51</v>
      </c>
      <c r="D63" s="1297"/>
      <c r="E63" s="1298"/>
      <c r="F63" s="141">
        <v>3959</v>
      </c>
      <c r="G63" s="141">
        <v>4064</v>
      </c>
      <c r="H63" s="142">
        <v>7372</v>
      </c>
    </row>
    <row r="64" spans="2:8" ht="15" customHeight="1" x14ac:dyDescent="0.15"/>
    <row r="65" ht="0" hidden="1" customHeight="1" x14ac:dyDescent="0.15"/>
    <row r="66" ht="0" hidden="1" customHeight="1" x14ac:dyDescent="0.15"/>
  </sheetData>
  <sheetProtection algorithmName="SHA-512" hashValue="GGJE8yrRwc8QPSVXlp3BOB4KcW/xM/wf7qZsOh4vc9h7jV3mRuPf+8G9rXs/Ki6MRmJF+KvTNrnvwYs8uc6zjw==" saltValue="ajJKhvHlK1zyA+C/HsI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549</v>
      </c>
      <c r="BQ50" s="1318"/>
      <c r="BR50" s="1318"/>
      <c r="BS50" s="1318"/>
      <c r="BT50" s="1318"/>
      <c r="BU50" s="1318"/>
      <c r="BV50" s="1318"/>
      <c r="BW50" s="1318"/>
      <c r="BX50" s="1318" t="s">
        <v>550</v>
      </c>
      <c r="BY50" s="1318"/>
      <c r="BZ50" s="1318"/>
      <c r="CA50" s="1318"/>
      <c r="CB50" s="1318"/>
      <c r="CC50" s="1318"/>
      <c r="CD50" s="1318"/>
      <c r="CE50" s="1318"/>
      <c r="CF50" s="1318" t="s">
        <v>551</v>
      </c>
      <c r="CG50" s="1318"/>
      <c r="CH50" s="1318"/>
      <c r="CI50" s="1318"/>
      <c r="CJ50" s="1318"/>
      <c r="CK50" s="1318"/>
      <c r="CL50" s="1318"/>
      <c r="CM50" s="1318"/>
      <c r="CN50" s="1318" t="s">
        <v>552</v>
      </c>
      <c r="CO50" s="1318"/>
      <c r="CP50" s="1318"/>
      <c r="CQ50" s="1318"/>
      <c r="CR50" s="1318"/>
      <c r="CS50" s="1318"/>
      <c r="CT50" s="1318"/>
      <c r="CU50" s="1318"/>
      <c r="CV50" s="1318" t="s">
        <v>553</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615</v>
      </c>
      <c r="AO51" s="1321"/>
      <c r="AP51" s="1321"/>
      <c r="AQ51" s="1321"/>
      <c r="AR51" s="1321"/>
      <c r="AS51" s="1321"/>
      <c r="AT51" s="1321"/>
      <c r="AU51" s="1321"/>
      <c r="AV51" s="1321"/>
      <c r="AW51" s="1321"/>
      <c r="AX51" s="1321"/>
      <c r="AY51" s="1321"/>
      <c r="AZ51" s="1321"/>
      <c r="BA51" s="1321"/>
      <c r="BB51" s="1321" t="s">
        <v>616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1.3</v>
      </c>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58.8</v>
      </c>
      <c r="CG53" s="1319"/>
      <c r="CH53" s="1319"/>
      <c r="CI53" s="1319"/>
      <c r="CJ53" s="1319"/>
      <c r="CK53" s="1319"/>
      <c r="CL53" s="1319"/>
      <c r="CM53" s="1319"/>
      <c r="CN53" s="1319">
        <v>59.3</v>
      </c>
      <c r="CO53" s="1319"/>
      <c r="CP53" s="1319"/>
      <c r="CQ53" s="1319"/>
      <c r="CR53" s="1319"/>
      <c r="CS53" s="1319"/>
      <c r="CT53" s="1319"/>
      <c r="CU53" s="1319"/>
      <c r="CV53" s="1319">
        <v>60.8</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618</v>
      </c>
      <c r="AO55" s="1318"/>
      <c r="AP55" s="1318"/>
      <c r="AQ55" s="1318"/>
      <c r="AR55" s="1318"/>
      <c r="AS55" s="1318"/>
      <c r="AT55" s="1318"/>
      <c r="AU55" s="1318"/>
      <c r="AV55" s="1318"/>
      <c r="AW55" s="1318"/>
      <c r="AX55" s="1318"/>
      <c r="AY55" s="1318"/>
      <c r="AZ55" s="1318"/>
      <c r="BA55" s="1318"/>
      <c r="BB55" s="1321" t="s">
        <v>616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549</v>
      </c>
      <c r="BQ72" s="1318"/>
      <c r="BR72" s="1318"/>
      <c r="BS72" s="1318"/>
      <c r="BT72" s="1318"/>
      <c r="BU72" s="1318"/>
      <c r="BV72" s="1318"/>
      <c r="BW72" s="1318"/>
      <c r="BX72" s="1318" t="s">
        <v>550</v>
      </c>
      <c r="BY72" s="1318"/>
      <c r="BZ72" s="1318"/>
      <c r="CA72" s="1318"/>
      <c r="CB72" s="1318"/>
      <c r="CC72" s="1318"/>
      <c r="CD72" s="1318"/>
      <c r="CE72" s="1318"/>
      <c r="CF72" s="1318" t="s">
        <v>551</v>
      </c>
      <c r="CG72" s="1318"/>
      <c r="CH72" s="1318"/>
      <c r="CI72" s="1318"/>
      <c r="CJ72" s="1318"/>
      <c r="CK72" s="1318"/>
      <c r="CL72" s="1318"/>
      <c r="CM72" s="1318"/>
      <c r="CN72" s="1318" t="s">
        <v>552</v>
      </c>
      <c r="CO72" s="1318"/>
      <c r="CP72" s="1318"/>
      <c r="CQ72" s="1318"/>
      <c r="CR72" s="1318"/>
      <c r="CS72" s="1318"/>
      <c r="CT72" s="1318"/>
      <c r="CU72" s="1318"/>
      <c r="CV72" s="1318" t="s">
        <v>553</v>
      </c>
      <c r="CW72" s="1318"/>
      <c r="CX72" s="1318"/>
      <c r="CY72" s="1318"/>
      <c r="CZ72" s="1318"/>
      <c r="DA72" s="1318"/>
      <c r="DB72" s="1318"/>
      <c r="DC72" s="1318"/>
    </row>
    <row r="73" spans="2:107" x14ac:dyDescent="0.15">
      <c r="B73" s="394"/>
      <c r="G73" s="1325"/>
      <c r="H73" s="1325"/>
      <c r="I73" s="1325"/>
      <c r="J73" s="1325"/>
      <c r="K73" s="1334"/>
      <c r="L73" s="1334"/>
      <c r="M73" s="1334"/>
      <c r="N73" s="1334"/>
      <c r="AM73" s="403"/>
      <c r="AN73" s="1321" t="s">
        <v>615</v>
      </c>
      <c r="AO73" s="1321"/>
      <c r="AP73" s="1321"/>
      <c r="AQ73" s="1321"/>
      <c r="AR73" s="1321"/>
      <c r="AS73" s="1321"/>
      <c r="AT73" s="1321"/>
      <c r="AU73" s="1321"/>
      <c r="AV73" s="1321"/>
      <c r="AW73" s="1321"/>
      <c r="AX73" s="1321"/>
      <c r="AY73" s="1321"/>
      <c r="AZ73" s="1321"/>
      <c r="BA73" s="1321"/>
      <c r="BB73" s="1321" t="s">
        <v>616</v>
      </c>
      <c r="BC73" s="1321"/>
      <c r="BD73" s="1321"/>
      <c r="BE73" s="1321"/>
      <c r="BF73" s="1321"/>
      <c r="BG73" s="1321"/>
      <c r="BH73" s="1321"/>
      <c r="BI73" s="1321"/>
      <c r="BJ73" s="1321"/>
      <c r="BK73" s="1321"/>
      <c r="BL73" s="1321"/>
      <c r="BM73" s="1321"/>
      <c r="BN73" s="1321"/>
      <c r="BO73" s="1321"/>
      <c r="BP73" s="1319">
        <v>7.5</v>
      </c>
      <c r="BQ73" s="1319"/>
      <c r="BR73" s="1319"/>
      <c r="BS73" s="1319"/>
      <c r="BT73" s="1319"/>
      <c r="BU73" s="1319"/>
      <c r="BV73" s="1319"/>
      <c r="BW73" s="1319"/>
      <c r="BX73" s="1319">
        <v>4.4000000000000004</v>
      </c>
      <c r="BY73" s="1319"/>
      <c r="BZ73" s="1319"/>
      <c r="CA73" s="1319"/>
      <c r="CB73" s="1319"/>
      <c r="CC73" s="1319"/>
      <c r="CD73" s="1319"/>
      <c r="CE73" s="1319"/>
      <c r="CF73" s="1319">
        <v>1.3</v>
      </c>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34"/>
      <c r="L74" s="1334"/>
      <c r="M74" s="1334"/>
      <c r="N74" s="1334"/>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621</v>
      </c>
      <c r="BC75" s="1321"/>
      <c r="BD75" s="1321"/>
      <c r="BE75" s="1321"/>
      <c r="BF75" s="1321"/>
      <c r="BG75" s="1321"/>
      <c r="BH75" s="1321"/>
      <c r="BI75" s="1321"/>
      <c r="BJ75" s="1321"/>
      <c r="BK75" s="1321"/>
      <c r="BL75" s="1321"/>
      <c r="BM75" s="1321"/>
      <c r="BN75" s="1321"/>
      <c r="BO75" s="1321"/>
      <c r="BP75" s="1319">
        <v>8.6999999999999993</v>
      </c>
      <c r="BQ75" s="1319"/>
      <c r="BR75" s="1319"/>
      <c r="BS75" s="1319"/>
      <c r="BT75" s="1319"/>
      <c r="BU75" s="1319"/>
      <c r="BV75" s="1319"/>
      <c r="BW75" s="1319"/>
      <c r="BX75" s="1319">
        <v>8.4</v>
      </c>
      <c r="BY75" s="1319"/>
      <c r="BZ75" s="1319"/>
      <c r="CA75" s="1319"/>
      <c r="CB75" s="1319"/>
      <c r="CC75" s="1319"/>
      <c r="CD75" s="1319"/>
      <c r="CE75" s="1319"/>
      <c r="CF75" s="1319">
        <v>7.4</v>
      </c>
      <c r="CG75" s="1319"/>
      <c r="CH75" s="1319"/>
      <c r="CI75" s="1319"/>
      <c r="CJ75" s="1319"/>
      <c r="CK75" s="1319"/>
      <c r="CL75" s="1319"/>
      <c r="CM75" s="1319"/>
      <c r="CN75" s="1319">
        <v>6.8</v>
      </c>
      <c r="CO75" s="1319"/>
      <c r="CP75" s="1319"/>
      <c r="CQ75" s="1319"/>
      <c r="CR75" s="1319"/>
      <c r="CS75" s="1319"/>
      <c r="CT75" s="1319"/>
      <c r="CU75" s="1319"/>
      <c r="CV75" s="1319">
        <v>5.8</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34"/>
      <c r="L77" s="1334"/>
      <c r="M77" s="1334"/>
      <c r="N77" s="1334"/>
      <c r="AN77" s="1318" t="s">
        <v>618</v>
      </c>
      <c r="AO77" s="1318"/>
      <c r="AP77" s="1318"/>
      <c r="AQ77" s="1318"/>
      <c r="AR77" s="1318"/>
      <c r="AS77" s="1318"/>
      <c r="AT77" s="1318"/>
      <c r="AU77" s="1318"/>
      <c r="AV77" s="1318"/>
      <c r="AW77" s="1318"/>
      <c r="AX77" s="1318"/>
      <c r="AY77" s="1318"/>
      <c r="AZ77" s="1318"/>
      <c r="BA77" s="1318"/>
      <c r="BB77" s="1321" t="s">
        <v>616</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x14ac:dyDescent="0.15">
      <c r="B78" s="394"/>
      <c r="G78" s="1314"/>
      <c r="H78" s="1314"/>
      <c r="I78" s="1314"/>
      <c r="J78" s="1314"/>
      <c r="K78" s="1334"/>
      <c r="L78" s="1334"/>
      <c r="M78" s="1334"/>
      <c r="N78" s="1334"/>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35"/>
      <c r="L79" s="1335"/>
      <c r="M79" s="1335"/>
      <c r="N79" s="1335"/>
      <c r="AN79" s="1318"/>
      <c r="AO79" s="1318"/>
      <c r="AP79" s="1318"/>
      <c r="AQ79" s="1318"/>
      <c r="AR79" s="1318"/>
      <c r="AS79" s="1318"/>
      <c r="AT79" s="1318"/>
      <c r="AU79" s="1318"/>
      <c r="AV79" s="1318"/>
      <c r="AW79" s="1318"/>
      <c r="AX79" s="1318"/>
      <c r="AY79" s="1318"/>
      <c r="AZ79" s="1318"/>
      <c r="BA79" s="1318"/>
      <c r="BB79" s="1321" t="s">
        <v>621</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x14ac:dyDescent="0.15">
      <c r="B80" s="394"/>
      <c r="G80" s="1314"/>
      <c r="H80" s="1314"/>
      <c r="I80" s="1324"/>
      <c r="J80" s="1324"/>
      <c r="K80" s="1335"/>
      <c r="L80" s="1335"/>
      <c r="M80" s="1335"/>
      <c r="N80" s="1335"/>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q5w1bNCR664ESB/WLZV6oWxmvPP/IhDa3TMVmqRdesHamME4dOZm6RblsR7XiJ/ZNAi1APYXMDVYi/wdoEQvw==" saltValue="VkF/uh7rB4LECQZw6KYU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izxK+DM+tGBJODnX/YXBQ3NiwAZCGhdCKINlW0uOaTRZlB9arqWc7uCAePGXgmSdLRVDaVapWD6mpV8sABHOA==" saltValue="D3kwlHDfxqruKv2wf5Op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zzXXvElua8nrmPa+FHcAn2E1e4BylTvN4o43rFp4zzeFLhh6KqABZOqNtPjPRGxC4IsJa6v3xU3Zkj5TK2+/g==" saltValue="JTiloCT2OH12YBeNYHFk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26537</v>
      </c>
      <c r="E3" s="161"/>
      <c r="F3" s="162">
        <v>53292</v>
      </c>
      <c r="G3" s="163"/>
      <c r="H3" s="164"/>
    </row>
    <row r="4" spans="1:8" x14ac:dyDescent="0.15">
      <c r="A4" s="165"/>
      <c r="B4" s="166"/>
      <c r="C4" s="167"/>
      <c r="D4" s="168">
        <v>16651</v>
      </c>
      <c r="E4" s="169"/>
      <c r="F4" s="170">
        <v>28900</v>
      </c>
      <c r="G4" s="171"/>
      <c r="H4" s="172"/>
    </row>
    <row r="5" spans="1:8" x14ac:dyDescent="0.15">
      <c r="A5" s="153" t="s">
        <v>541</v>
      </c>
      <c r="B5" s="158"/>
      <c r="C5" s="159"/>
      <c r="D5" s="160">
        <v>41424</v>
      </c>
      <c r="E5" s="161"/>
      <c r="F5" s="162">
        <v>49919</v>
      </c>
      <c r="G5" s="163"/>
      <c r="H5" s="164"/>
    </row>
    <row r="6" spans="1:8" x14ac:dyDescent="0.15">
      <c r="A6" s="165"/>
      <c r="B6" s="166"/>
      <c r="C6" s="167"/>
      <c r="D6" s="168">
        <v>18098</v>
      </c>
      <c r="E6" s="169"/>
      <c r="F6" s="170">
        <v>26398</v>
      </c>
      <c r="G6" s="171"/>
      <c r="H6" s="172"/>
    </row>
    <row r="7" spans="1:8" x14ac:dyDescent="0.15">
      <c r="A7" s="153" t="s">
        <v>542</v>
      </c>
      <c r="B7" s="158"/>
      <c r="C7" s="159"/>
      <c r="D7" s="160">
        <v>22537</v>
      </c>
      <c r="E7" s="161"/>
      <c r="F7" s="162">
        <v>47738</v>
      </c>
      <c r="G7" s="163"/>
      <c r="H7" s="164"/>
    </row>
    <row r="8" spans="1:8" x14ac:dyDescent="0.15">
      <c r="A8" s="165"/>
      <c r="B8" s="166"/>
      <c r="C8" s="167"/>
      <c r="D8" s="168">
        <v>13306</v>
      </c>
      <c r="E8" s="169"/>
      <c r="F8" s="170">
        <v>24937</v>
      </c>
      <c r="G8" s="171"/>
      <c r="H8" s="172"/>
    </row>
    <row r="9" spans="1:8" x14ac:dyDescent="0.15">
      <c r="A9" s="153" t="s">
        <v>543</v>
      </c>
      <c r="B9" s="158"/>
      <c r="C9" s="159"/>
      <c r="D9" s="160">
        <v>16763</v>
      </c>
      <c r="E9" s="161"/>
      <c r="F9" s="162">
        <v>52191</v>
      </c>
      <c r="G9" s="163"/>
      <c r="H9" s="164"/>
    </row>
    <row r="10" spans="1:8" x14ac:dyDescent="0.15">
      <c r="A10" s="165"/>
      <c r="B10" s="166"/>
      <c r="C10" s="167"/>
      <c r="D10" s="168">
        <v>8547</v>
      </c>
      <c r="E10" s="169"/>
      <c r="F10" s="170">
        <v>24843</v>
      </c>
      <c r="G10" s="171"/>
      <c r="H10" s="172"/>
    </row>
    <row r="11" spans="1:8" x14ac:dyDescent="0.15">
      <c r="A11" s="153" t="s">
        <v>544</v>
      </c>
      <c r="B11" s="158"/>
      <c r="C11" s="159"/>
      <c r="D11" s="160">
        <v>16443</v>
      </c>
      <c r="E11" s="161"/>
      <c r="F11" s="162">
        <v>47387</v>
      </c>
      <c r="G11" s="163"/>
      <c r="H11" s="164"/>
    </row>
    <row r="12" spans="1:8" x14ac:dyDescent="0.15">
      <c r="A12" s="165"/>
      <c r="B12" s="166"/>
      <c r="C12" s="173"/>
      <c r="D12" s="168">
        <v>5079</v>
      </c>
      <c r="E12" s="169"/>
      <c r="F12" s="170">
        <v>24928</v>
      </c>
      <c r="G12" s="171"/>
      <c r="H12" s="172"/>
    </row>
    <row r="13" spans="1:8" x14ac:dyDescent="0.15">
      <c r="A13" s="153"/>
      <c r="B13" s="158"/>
      <c r="C13" s="174"/>
      <c r="D13" s="175">
        <v>24741</v>
      </c>
      <c r="E13" s="176"/>
      <c r="F13" s="177">
        <v>50105</v>
      </c>
      <c r="G13" s="178"/>
      <c r="H13" s="164"/>
    </row>
    <row r="14" spans="1:8" x14ac:dyDescent="0.15">
      <c r="A14" s="165"/>
      <c r="B14" s="166"/>
      <c r="C14" s="167"/>
      <c r="D14" s="168">
        <v>12336</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0.68</v>
      </c>
      <c r="C19" s="179">
        <f>ROUND(VALUE(SUBSTITUTE(実質収支比率等に係る経年分析!G$48,"▲","-")),2)</f>
        <v>0.66</v>
      </c>
      <c r="D19" s="179">
        <f>ROUND(VALUE(SUBSTITUTE(実質収支比率等に係る経年分析!H$48,"▲","-")),2)</f>
        <v>0.65</v>
      </c>
      <c r="E19" s="179">
        <f>ROUND(VALUE(SUBSTITUTE(実質収支比率等に係る経年分析!I$48,"▲","-")),2)</f>
        <v>0.64</v>
      </c>
      <c r="F19" s="179">
        <f>ROUND(VALUE(SUBSTITUTE(実質収支比率等に係る経年分析!J$48,"▲","-")),2)</f>
        <v>1.1499999999999999</v>
      </c>
    </row>
    <row r="20" spans="1:11" x14ac:dyDescent="0.15">
      <c r="A20" s="179" t="s">
        <v>55</v>
      </c>
      <c r="B20" s="179">
        <f>ROUND(VALUE(SUBSTITUTE(実質収支比率等に係る経年分析!F$47,"▲","-")),2)</f>
        <v>15</v>
      </c>
      <c r="C20" s="179">
        <f>ROUND(VALUE(SUBSTITUTE(実質収支比率等に係る経年分析!G$47,"▲","-")),2)</f>
        <v>17.91</v>
      </c>
      <c r="D20" s="179">
        <f>ROUND(VALUE(SUBSTITUTE(実質収支比率等に係る経年分析!H$47,"▲","-")),2)</f>
        <v>13.38</v>
      </c>
      <c r="E20" s="179">
        <f>ROUND(VALUE(SUBSTITUTE(実質収支比率等に係る経年分析!I$47,"▲","-")),2)</f>
        <v>13.05</v>
      </c>
      <c r="F20" s="179">
        <f>ROUND(VALUE(SUBSTITUTE(実質収支比率等に係る経年分析!J$47,"▲","-")),2)</f>
        <v>13.03</v>
      </c>
    </row>
    <row r="21" spans="1:11" x14ac:dyDescent="0.15">
      <c r="A21" s="179" t="s">
        <v>56</v>
      </c>
      <c r="B21" s="179">
        <f>IF(ISNUMBER(VALUE(SUBSTITUTE(実質収支比率等に係る経年分析!F$49,"▲","-"))),ROUND(VALUE(SUBSTITUTE(実質収支比率等に係る経年分析!F$49,"▲","-")),2),NA())</f>
        <v>-1.95</v>
      </c>
      <c r="C21" s="179">
        <f>IF(ISNUMBER(VALUE(SUBSTITUTE(実質収支比率等に係る経年分析!G$49,"▲","-"))),ROUND(VALUE(SUBSTITUTE(実質収支比率等に係る経年分析!G$49,"▲","-")),2),NA())</f>
        <v>3.31</v>
      </c>
      <c r="D21" s="179">
        <f>IF(ISNUMBER(VALUE(SUBSTITUTE(実質収支比率等に係る経年分析!H$49,"▲","-"))),ROUND(VALUE(SUBSTITUTE(実質収支比率等に係る経年分析!H$49,"▲","-")),2),NA())</f>
        <v>-4.49</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0.85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墓地事業特別会計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0.04</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0.61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1.1399999999999999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974</v>
      </c>
      <c r="E42" s="181"/>
      <c r="F42" s="181"/>
      <c r="G42" s="181">
        <f>'実質公債費比率（分子）の構造'!L$52</f>
        <v>918</v>
      </c>
      <c r="H42" s="181"/>
      <c r="I42" s="181"/>
      <c r="J42" s="181">
        <f>'実質公債費比率（分子）の構造'!M$52</f>
        <v>961</v>
      </c>
      <c r="K42" s="181"/>
      <c r="L42" s="181"/>
      <c r="M42" s="181">
        <f>'実質公債費比率（分子）の構造'!N$52</f>
        <v>997</v>
      </c>
      <c r="N42" s="181"/>
      <c r="O42" s="181"/>
      <c r="P42" s="181">
        <f>'実質公債費比率（分子）の構造'!O$52</f>
        <v>993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2</v>
      </c>
      <c r="F45" s="181"/>
      <c r="G45" s="181"/>
      <c r="H45" s="181">
        <f>'実質公債費比率（分子）の構造'!M$49</f>
        <v>20</v>
      </c>
      <c r="I45" s="181"/>
      <c r="J45" s="181"/>
      <c r="K45" s="181">
        <f>'実質公債費比率（分子）の構造'!N$49</f>
        <v>31</v>
      </c>
      <c r="L45" s="181"/>
      <c r="M45" s="181"/>
      <c r="N45" s="181">
        <f>'実質公債費比率（分子）の構造'!O$49</f>
        <v>39</v>
      </c>
      <c r="O45" s="181"/>
      <c r="P45" s="181"/>
    </row>
    <row r="46" spans="1:16" x14ac:dyDescent="0.15">
      <c r="A46" s="181" t="s">
        <v>67</v>
      </c>
      <c r="B46" s="181">
        <f>'実質公債費比率（分子）の構造'!K$48</f>
        <v>290</v>
      </c>
      <c r="C46" s="181"/>
      <c r="D46" s="181"/>
      <c r="E46" s="181">
        <f>'実質公債費比率（分子）の構造'!L$48</f>
        <v>293</v>
      </c>
      <c r="F46" s="181"/>
      <c r="G46" s="181"/>
      <c r="H46" s="181">
        <f>'実質公債費比率（分子）の構造'!M$48</f>
        <v>286</v>
      </c>
      <c r="I46" s="181"/>
      <c r="J46" s="181"/>
      <c r="K46" s="181">
        <f>'実質公債費比率（分子）の構造'!N$48</f>
        <v>324</v>
      </c>
      <c r="L46" s="181"/>
      <c r="M46" s="181"/>
      <c r="N46" s="181">
        <f>'実質公債費比率（分子）の構造'!O$48</f>
        <v>267</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1217</v>
      </c>
      <c r="C49" s="181"/>
      <c r="D49" s="181"/>
      <c r="E49" s="181">
        <f>'実質公債費比率（分子）の構造'!L$45</f>
        <v>1158</v>
      </c>
      <c r="F49" s="181"/>
      <c r="G49" s="181"/>
      <c r="H49" s="181">
        <f>'実質公債費比率（分子）の構造'!M$45</f>
        <v>1136</v>
      </c>
      <c r="I49" s="181"/>
      <c r="J49" s="181"/>
      <c r="K49" s="181">
        <f>'実質公債費比率（分子）の構造'!N$45</f>
        <v>1081</v>
      </c>
      <c r="L49" s="181"/>
      <c r="M49" s="181"/>
      <c r="N49" s="181">
        <f>'実質公債費比率（分子）の構造'!O$45</f>
        <v>1038</v>
      </c>
      <c r="O49" s="181"/>
      <c r="P49" s="181"/>
    </row>
    <row r="50" spans="1:16" x14ac:dyDescent="0.15">
      <c r="A50" s="181" t="s">
        <v>70</v>
      </c>
      <c r="B50" s="181" t="e">
        <f>NA()</f>
        <v>#N/A</v>
      </c>
      <c r="C50" s="181">
        <f>IF(ISNUMBER('実質公債費比率（分子）の構造'!K$53),'実質公債費比率（分子）の構造'!K$53,NA())</f>
        <v>533</v>
      </c>
      <c r="D50" s="181" t="e">
        <f>NA()</f>
        <v>#N/A</v>
      </c>
      <c r="E50" s="181" t="e">
        <f>NA()</f>
        <v>#N/A</v>
      </c>
      <c r="F50" s="181">
        <f>IF(ISNUMBER('実質公債費比率（分子）の構造'!L$53),'実質公債費比率（分子）の構造'!L$53,NA())</f>
        <v>535</v>
      </c>
      <c r="G50" s="181" t="e">
        <f>NA()</f>
        <v>#N/A</v>
      </c>
      <c r="H50" s="181" t="e">
        <f>NA()</f>
        <v>#N/A</v>
      </c>
      <c r="I50" s="181">
        <f>IF(ISNUMBER('実質公債費比率（分子）の構造'!M$53),'実質公債費比率（分子）の構造'!M$53,NA())</f>
        <v>481</v>
      </c>
      <c r="J50" s="181" t="e">
        <f>NA()</f>
        <v>#N/A</v>
      </c>
      <c r="K50" s="181" t="e">
        <f>NA()</f>
        <v>#N/A</v>
      </c>
      <c r="L50" s="181">
        <f>IF(ISNUMBER('実質公債費比率（分子）の構造'!N$53),'実質公債費比率（分子）の構造'!N$53,NA())</f>
        <v>439</v>
      </c>
      <c r="M50" s="181" t="e">
        <f>NA()</f>
        <v>#N/A</v>
      </c>
      <c r="N50" s="181" t="e">
        <f>NA()</f>
        <v>#N/A</v>
      </c>
      <c r="O50" s="181">
        <f>IF(ISNUMBER('実質公債費比率（分子）の構造'!O$53),'実質公債費比率（分子）の構造'!O$53,NA())</f>
        <v>351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11539</v>
      </c>
      <c r="E56" s="180"/>
      <c r="F56" s="180"/>
      <c r="G56" s="180">
        <f>'将来負担比率（分子）の構造'!J$52</f>
        <v>11915</v>
      </c>
      <c r="H56" s="180"/>
      <c r="I56" s="180"/>
      <c r="J56" s="180">
        <f>'将来負担比率（分子）の構造'!K$52</f>
        <v>11947</v>
      </c>
      <c r="K56" s="180"/>
      <c r="L56" s="180"/>
      <c r="M56" s="180">
        <f>'将来負担比率（分子）の構造'!L$52</f>
        <v>12077</v>
      </c>
      <c r="N56" s="180"/>
      <c r="O56" s="180"/>
      <c r="P56" s="180">
        <f>'将来負担比率（分子）の構造'!M$52</f>
        <v>12089</v>
      </c>
    </row>
    <row r="57" spans="1:16" x14ac:dyDescent="0.15">
      <c r="A57" s="180" t="s">
        <v>42</v>
      </c>
      <c r="B57" s="180"/>
      <c r="C57" s="180"/>
      <c r="D57" s="180">
        <f>'将来負担比率（分子）の構造'!I$51</f>
        <v>199</v>
      </c>
      <c r="E57" s="180"/>
      <c r="F57" s="180"/>
      <c r="G57" s="180">
        <f>'将来負担比率（分子）の構造'!J$51</f>
        <v>222</v>
      </c>
      <c r="H57" s="180"/>
      <c r="I57" s="180"/>
      <c r="J57" s="180">
        <f>'将来負担比率（分子）の構造'!K$51</f>
        <v>225</v>
      </c>
      <c r="K57" s="180"/>
      <c r="L57" s="180"/>
      <c r="M57" s="180">
        <f>'将来負担比率（分子）の構造'!L$51</f>
        <v>240</v>
      </c>
      <c r="N57" s="180"/>
      <c r="O57" s="180"/>
      <c r="P57" s="180">
        <f>'将来負担比率（分子）の構造'!M$51</f>
        <v>241</v>
      </c>
    </row>
    <row r="58" spans="1:16" x14ac:dyDescent="0.15">
      <c r="A58" s="180" t="s">
        <v>41</v>
      </c>
      <c r="B58" s="180"/>
      <c r="C58" s="180"/>
      <c r="D58" s="180">
        <f>'将来負担比率（分子）の構造'!I$50</f>
        <v>3196</v>
      </c>
      <c r="E58" s="180"/>
      <c r="F58" s="180"/>
      <c r="G58" s="180">
        <f>'将来負担比率（分子）の構造'!J$50</f>
        <v>3451</v>
      </c>
      <c r="H58" s="180"/>
      <c r="I58" s="180"/>
      <c r="J58" s="180">
        <f>'将来負担比率（分子）の構造'!K$50</f>
        <v>3246</v>
      </c>
      <c r="K58" s="180"/>
      <c r="L58" s="180"/>
      <c r="M58" s="180">
        <f>'将来負担比率（分子）の構造'!L$50</f>
        <v>3350</v>
      </c>
      <c r="N58" s="180"/>
      <c r="O58" s="180"/>
      <c r="P58" s="180">
        <f>'将来負担比率（分子）の構造'!M$50</f>
        <v>6659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2443</v>
      </c>
      <c r="C62" s="180"/>
      <c r="D62" s="180"/>
      <c r="E62" s="180">
        <f>'将来負担比率（分子）の構造'!J$45</f>
        <v>2522</v>
      </c>
      <c r="F62" s="180"/>
      <c r="G62" s="180"/>
      <c r="H62" s="180">
        <f>'将来負担比率（分子）の構造'!K$45</f>
        <v>2519</v>
      </c>
      <c r="I62" s="180"/>
      <c r="J62" s="180"/>
      <c r="K62" s="180">
        <f>'将来負担比率（分子）の構造'!L$45</f>
        <v>2413</v>
      </c>
      <c r="L62" s="180"/>
      <c r="M62" s="180"/>
      <c r="N62" s="180">
        <f>'将来負担比率（分子）の構造'!M$45</f>
        <v>2279</v>
      </c>
      <c r="O62" s="180"/>
      <c r="P62" s="180"/>
    </row>
    <row r="63" spans="1:16" x14ac:dyDescent="0.15">
      <c r="A63" s="180" t="s">
        <v>34</v>
      </c>
      <c r="B63" s="180">
        <f>'将来負担比率（分子）の構造'!I$44</f>
        <v>106</v>
      </c>
      <c r="C63" s="180"/>
      <c r="D63" s="180"/>
      <c r="E63" s="180">
        <f>'将来負担比率（分子）の構造'!J$44</f>
        <v>213</v>
      </c>
      <c r="F63" s="180"/>
      <c r="G63" s="180"/>
      <c r="H63" s="180">
        <f>'将来負担比率（分子）の構造'!K$44</f>
        <v>258</v>
      </c>
      <c r="I63" s="180"/>
      <c r="J63" s="180"/>
      <c r="K63" s="180">
        <f>'将来負担比率（分子）の構造'!L$44</f>
        <v>311</v>
      </c>
      <c r="L63" s="180"/>
      <c r="M63" s="180"/>
      <c r="N63" s="180">
        <f>'将来負担比率（分子）の構造'!M$44</f>
        <v>308</v>
      </c>
      <c r="O63" s="180"/>
      <c r="P63" s="180"/>
    </row>
    <row r="64" spans="1:16" x14ac:dyDescent="0.15">
      <c r="A64" s="180" t="s">
        <v>33</v>
      </c>
      <c r="B64" s="180">
        <f>'将来負担比率（分子）の構造'!I$43</f>
        <v>3487</v>
      </c>
      <c r="C64" s="180"/>
      <c r="D64" s="180"/>
      <c r="E64" s="180">
        <f>'将来負担比率（分子）の構造'!J$43</f>
        <v>3503</v>
      </c>
      <c r="F64" s="180"/>
      <c r="G64" s="180"/>
      <c r="H64" s="180">
        <f>'将来負担比率（分子）の構造'!K$43</f>
        <v>3360</v>
      </c>
      <c r="I64" s="180"/>
      <c r="J64" s="180"/>
      <c r="K64" s="180">
        <f>'将来負担比率（分子）の構造'!L$43</f>
        <v>3341</v>
      </c>
      <c r="L64" s="180"/>
      <c r="M64" s="180"/>
      <c r="N64" s="180">
        <f>'将来負担比率（分子）の構造'!M$43</f>
        <v>3183</v>
      </c>
      <c r="O64" s="180"/>
      <c r="P64" s="180"/>
    </row>
    <row r="65" spans="1:16" x14ac:dyDescent="0.15">
      <c r="A65" s="180" t="s">
        <v>32</v>
      </c>
      <c r="B65" s="180">
        <f>'将来負担比率（分子）の構造'!I$42</f>
        <v>778</v>
      </c>
      <c r="C65" s="180"/>
      <c r="D65" s="180"/>
      <c r="E65" s="180">
        <f>'将来負担比率（分子）の構造'!J$42</f>
        <v>778</v>
      </c>
      <c r="F65" s="180"/>
      <c r="G65" s="180"/>
      <c r="H65" s="180">
        <f>'将来負担比率（分子）の構造'!K$42</f>
        <v>713</v>
      </c>
      <c r="I65" s="180"/>
      <c r="J65" s="180"/>
      <c r="K65" s="180">
        <f>'将来負担比率（分子）の構造'!L$42</f>
        <v>713</v>
      </c>
      <c r="L65" s="180"/>
      <c r="M65" s="180"/>
      <c r="N65" s="180">
        <f>'将来負担比率（分子）の構造'!M$42</f>
        <v>713</v>
      </c>
      <c r="O65" s="180"/>
      <c r="P65" s="180"/>
    </row>
    <row r="66" spans="1:16" x14ac:dyDescent="0.15">
      <c r="A66" s="180" t="s">
        <v>31</v>
      </c>
      <c r="B66" s="180">
        <f>'将来負担比率（分子）の構造'!I$41</f>
        <v>8637</v>
      </c>
      <c r="C66" s="180"/>
      <c r="D66" s="180"/>
      <c r="E66" s="180">
        <f>'将来負担比率（分子）の構造'!J$41</f>
        <v>8890</v>
      </c>
      <c r="F66" s="180"/>
      <c r="G66" s="180"/>
      <c r="H66" s="180">
        <f>'将来負担比率（分子）の構造'!K$41</f>
        <v>8663</v>
      </c>
      <c r="I66" s="180"/>
      <c r="J66" s="180"/>
      <c r="K66" s="180">
        <f>'将来負担比率（分子）の構造'!L$41</f>
        <v>8583</v>
      </c>
      <c r="L66" s="180"/>
      <c r="M66" s="180"/>
      <c r="N66" s="180">
        <f>'将来負担比率（分子）の構造'!M$41</f>
        <v>8597</v>
      </c>
      <c r="O66" s="180"/>
      <c r="P66" s="180"/>
    </row>
    <row r="67" spans="1:16" x14ac:dyDescent="0.15">
      <c r="A67" s="180" t="s">
        <v>74</v>
      </c>
      <c r="B67" s="180" t="e">
        <f>NA()</f>
        <v>#N/A</v>
      </c>
      <c r="C67" s="180">
        <f>IF(ISNUMBER('将来負担比率（分子）の構造'!I$53), IF('将来負担比率（分子）の構造'!I$53 &lt; 0, 0, '将来負担比率（分子）の構造'!I$53), NA())</f>
        <v>516</v>
      </c>
      <c r="D67" s="180" t="e">
        <f>NA()</f>
        <v>#N/A</v>
      </c>
      <c r="E67" s="180" t="e">
        <f>NA()</f>
        <v>#N/A</v>
      </c>
      <c r="F67" s="180">
        <f>IF(ISNUMBER('将来負担比率（分子）の構造'!J$53), IF('将来負担比率（分子）の構造'!J$53 &lt; 0, 0, '将来負担比率（分子）の構造'!J$53), NA())</f>
        <v>318</v>
      </c>
      <c r="G67" s="180" t="e">
        <f>NA()</f>
        <v>#N/A</v>
      </c>
      <c r="H67" s="180" t="e">
        <f>NA()</f>
        <v>#N/A</v>
      </c>
      <c r="I67" s="180">
        <f>IF(ISNUMBER('将来負担比率（分子）の構造'!K$53), IF('将来負担比率（分子）の構造'!K$53 &lt; 0, 0, '将来負担比率（分子）の構造'!K$53), NA())</f>
        <v>94</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1071</v>
      </c>
      <c r="C72" s="184">
        <f>基金残高に係る経年分析!G55</f>
        <v>1063</v>
      </c>
      <c r="D72" s="184">
        <f>基金残高に係る経年分析!H55</f>
        <v>1090</v>
      </c>
    </row>
    <row r="73" spans="1:16" x14ac:dyDescent="0.15">
      <c r="A73" s="183" t="s">
        <v>77</v>
      </c>
      <c r="B73" s="184">
        <f>基金残高に係る経年分析!F56</f>
        <v>616</v>
      </c>
      <c r="C73" s="184">
        <f>基金残高に係る経年分析!G56</f>
        <v>617</v>
      </c>
      <c r="D73" s="184">
        <f>基金残高に係る経年分析!H56</f>
        <v>617</v>
      </c>
    </row>
    <row r="74" spans="1:16" x14ac:dyDescent="0.15">
      <c r="A74" s="183" t="s">
        <v>78</v>
      </c>
      <c r="B74" s="184">
        <f>基金残高に係る経年分析!F57</f>
        <v>2272</v>
      </c>
      <c r="C74" s="184">
        <f>基金残高に係る経年分析!G57</f>
        <v>2383</v>
      </c>
      <c r="D74" s="184">
        <f>基金残高に係る経年分析!H57</f>
        <v>5665</v>
      </c>
    </row>
  </sheetData>
  <sheetProtection algorithmName="SHA-512" hashValue="HlxPokWyo5qQ6TL/7eIu3gqtx32cpse/H1ugw22GA+eaqPj0B7dORNC+r5MtYUH5eqR8YFMv7LS33TbGV9jruA==" saltValue="KeuI8fFTGif05tjZQoMZo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4209715</v>
      </c>
      <c r="S5" s="669"/>
      <c r="T5" s="669"/>
      <c r="U5" s="669"/>
      <c r="V5" s="669"/>
      <c r="W5" s="669"/>
      <c r="X5" s="669"/>
      <c r="Y5" s="670"/>
      <c r="Z5" s="671">
        <v>20.8</v>
      </c>
      <c r="AA5" s="671"/>
      <c r="AB5" s="671"/>
      <c r="AC5" s="671"/>
      <c r="AD5" s="672">
        <v>4209715</v>
      </c>
      <c r="AE5" s="672"/>
      <c r="AF5" s="672"/>
      <c r="AG5" s="672"/>
      <c r="AH5" s="672"/>
      <c r="AI5" s="672"/>
      <c r="AJ5" s="672"/>
      <c r="AK5" s="672"/>
      <c r="AL5" s="673">
        <v>53.2</v>
      </c>
      <c r="AM5" s="674"/>
      <c r="AN5" s="674"/>
      <c r="AO5" s="675"/>
      <c r="AP5" s="665" t="s">
        <v>227</v>
      </c>
      <c r="AQ5" s="666"/>
      <c r="AR5" s="666"/>
      <c r="AS5" s="666"/>
      <c r="AT5" s="666"/>
      <c r="AU5" s="666"/>
      <c r="AV5" s="666"/>
      <c r="AW5" s="666"/>
      <c r="AX5" s="666"/>
      <c r="AY5" s="666"/>
      <c r="AZ5" s="666"/>
      <c r="BA5" s="666"/>
      <c r="BB5" s="666"/>
      <c r="BC5" s="666"/>
      <c r="BD5" s="666"/>
      <c r="BE5" s="666"/>
      <c r="BF5" s="667"/>
      <c r="BG5" s="679">
        <v>4209715</v>
      </c>
      <c r="BH5" s="680"/>
      <c r="BI5" s="680"/>
      <c r="BJ5" s="680"/>
      <c r="BK5" s="680"/>
      <c r="BL5" s="680"/>
      <c r="BM5" s="680"/>
      <c r="BN5" s="681"/>
      <c r="BO5" s="682">
        <v>100</v>
      </c>
      <c r="BP5" s="682"/>
      <c r="BQ5" s="682"/>
      <c r="BR5" s="682"/>
      <c r="BS5" s="683">
        <v>2952</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88819</v>
      </c>
      <c r="S6" s="680"/>
      <c r="T6" s="680"/>
      <c r="U6" s="680"/>
      <c r="V6" s="680"/>
      <c r="W6" s="680"/>
      <c r="X6" s="680"/>
      <c r="Y6" s="681"/>
      <c r="Z6" s="682">
        <v>0.4</v>
      </c>
      <c r="AA6" s="682"/>
      <c r="AB6" s="682"/>
      <c r="AC6" s="682"/>
      <c r="AD6" s="683">
        <v>88819</v>
      </c>
      <c r="AE6" s="683"/>
      <c r="AF6" s="683"/>
      <c r="AG6" s="683"/>
      <c r="AH6" s="683"/>
      <c r="AI6" s="683"/>
      <c r="AJ6" s="683"/>
      <c r="AK6" s="683"/>
      <c r="AL6" s="684">
        <v>1.1000000000000001</v>
      </c>
      <c r="AM6" s="685"/>
      <c r="AN6" s="685"/>
      <c r="AO6" s="686"/>
      <c r="AP6" s="676" t="s">
        <v>232</v>
      </c>
      <c r="AQ6" s="677"/>
      <c r="AR6" s="677"/>
      <c r="AS6" s="677"/>
      <c r="AT6" s="677"/>
      <c r="AU6" s="677"/>
      <c r="AV6" s="677"/>
      <c r="AW6" s="677"/>
      <c r="AX6" s="677"/>
      <c r="AY6" s="677"/>
      <c r="AZ6" s="677"/>
      <c r="BA6" s="677"/>
      <c r="BB6" s="677"/>
      <c r="BC6" s="677"/>
      <c r="BD6" s="677"/>
      <c r="BE6" s="677"/>
      <c r="BF6" s="678"/>
      <c r="BG6" s="679">
        <v>4209715</v>
      </c>
      <c r="BH6" s="680"/>
      <c r="BI6" s="680"/>
      <c r="BJ6" s="680"/>
      <c r="BK6" s="680"/>
      <c r="BL6" s="680"/>
      <c r="BM6" s="680"/>
      <c r="BN6" s="681"/>
      <c r="BO6" s="682">
        <v>100</v>
      </c>
      <c r="BP6" s="682"/>
      <c r="BQ6" s="682"/>
      <c r="BR6" s="682"/>
      <c r="BS6" s="683">
        <v>2952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121766</v>
      </c>
      <c r="CS6" s="680"/>
      <c r="CT6" s="680"/>
      <c r="CU6" s="680"/>
      <c r="CV6" s="680"/>
      <c r="CW6" s="680"/>
      <c r="CX6" s="680"/>
      <c r="CY6" s="681"/>
      <c r="CZ6" s="673">
        <v>0.6</v>
      </c>
      <c r="DA6" s="674"/>
      <c r="DB6" s="674"/>
      <c r="DC6" s="693"/>
      <c r="DD6" s="688" t="s">
        <v>144</v>
      </c>
      <c r="DE6" s="680"/>
      <c r="DF6" s="680"/>
      <c r="DG6" s="680"/>
      <c r="DH6" s="680"/>
      <c r="DI6" s="680"/>
      <c r="DJ6" s="680"/>
      <c r="DK6" s="680"/>
      <c r="DL6" s="680"/>
      <c r="DM6" s="680"/>
      <c r="DN6" s="680"/>
      <c r="DO6" s="680"/>
      <c r="DP6" s="681"/>
      <c r="DQ6" s="688">
        <v>121766</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13789</v>
      </c>
      <c r="S7" s="680"/>
      <c r="T7" s="680"/>
      <c r="U7" s="680"/>
      <c r="V7" s="680"/>
      <c r="W7" s="680"/>
      <c r="X7" s="680"/>
      <c r="Y7" s="681"/>
      <c r="Z7" s="682">
        <v>0.1</v>
      </c>
      <c r="AA7" s="682"/>
      <c r="AB7" s="682"/>
      <c r="AC7" s="682"/>
      <c r="AD7" s="683">
        <v>13789</v>
      </c>
      <c r="AE7" s="683"/>
      <c r="AF7" s="683"/>
      <c r="AG7" s="683"/>
      <c r="AH7" s="683"/>
      <c r="AI7" s="683"/>
      <c r="AJ7" s="683"/>
      <c r="AK7" s="683"/>
      <c r="AL7" s="684">
        <v>0.2</v>
      </c>
      <c r="AM7" s="685"/>
      <c r="AN7" s="685"/>
      <c r="AO7" s="686"/>
      <c r="AP7" s="676" t="s">
        <v>235</v>
      </c>
      <c r="AQ7" s="677"/>
      <c r="AR7" s="677"/>
      <c r="AS7" s="677"/>
      <c r="AT7" s="677"/>
      <c r="AU7" s="677"/>
      <c r="AV7" s="677"/>
      <c r="AW7" s="677"/>
      <c r="AX7" s="677"/>
      <c r="AY7" s="677"/>
      <c r="AZ7" s="677"/>
      <c r="BA7" s="677"/>
      <c r="BB7" s="677"/>
      <c r="BC7" s="677"/>
      <c r="BD7" s="677"/>
      <c r="BE7" s="677"/>
      <c r="BF7" s="678"/>
      <c r="BG7" s="679">
        <v>2363222</v>
      </c>
      <c r="BH7" s="680"/>
      <c r="BI7" s="680"/>
      <c r="BJ7" s="680"/>
      <c r="BK7" s="680"/>
      <c r="BL7" s="680"/>
      <c r="BM7" s="680"/>
      <c r="BN7" s="681"/>
      <c r="BO7" s="682">
        <v>56.1</v>
      </c>
      <c r="BP7" s="682"/>
      <c r="BQ7" s="682"/>
      <c r="BR7" s="682"/>
      <c r="BS7" s="683">
        <v>2952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9005528</v>
      </c>
      <c r="CS7" s="680"/>
      <c r="CT7" s="680"/>
      <c r="CU7" s="680"/>
      <c r="CV7" s="680"/>
      <c r="CW7" s="680"/>
      <c r="CX7" s="680"/>
      <c r="CY7" s="681"/>
      <c r="CZ7" s="682">
        <v>45</v>
      </c>
      <c r="DA7" s="682"/>
      <c r="DB7" s="682"/>
      <c r="DC7" s="682"/>
      <c r="DD7" s="688">
        <v>1950</v>
      </c>
      <c r="DE7" s="680"/>
      <c r="DF7" s="680"/>
      <c r="DG7" s="680"/>
      <c r="DH7" s="680"/>
      <c r="DI7" s="680"/>
      <c r="DJ7" s="680"/>
      <c r="DK7" s="680"/>
      <c r="DL7" s="680"/>
      <c r="DM7" s="680"/>
      <c r="DN7" s="680"/>
      <c r="DO7" s="680"/>
      <c r="DP7" s="681"/>
      <c r="DQ7" s="688">
        <v>7320037</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32805</v>
      </c>
      <c r="S8" s="680"/>
      <c r="T8" s="680"/>
      <c r="U8" s="680"/>
      <c r="V8" s="680"/>
      <c r="W8" s="680"/>
      <c r="X8" s="680"/>
      <c r="Y8" s="681"/>
      <c r="Z8" s="682">
        <v>0.2</v>
      </c>
      <c r="AA8" s="682"/>
      <c r="AB8" s="682"/>
      <c r="AC8" s="682"/>
      <c r="AD8" s="683">
        <v>32805</v>
      </c>
      <c r="AE8" s="683"/>
      <c r="AF8" s="683"/>
      <c r="AG8" s="683"/>
      <c r="AH8" s="683"/>
      <c r="AI8" s="683"/>
      <c r="AJ8" s="683"/>
      <c r="AK8" s="683"/>
      <c r="AL8" s="684">
        <v>0.4</v>
      </c>
      <c r="AM8" s="685"/>
      <c r="AN8" s="685"/>
      <c r="AO8" s="686"/>
      <c r="AP8" s="676" t="s">
        <v>238</v>
      </c>
      <c r="AQ8" s="677"/>
      <c r="AR8" s="677"/>
      <c r="AS8" s="677"/>
      <c r="AT8" s="677"/>
      <c r="AU8" s="677"/>
      <c r="AV8" s="677"/>
      <c r="AW8" s="677"/>
      <c r="AX8" s="677"/>
      <c r="AY8" s="677"/>
      <c r="AZ8" s="677"/>
      <c r="BA8" s="677"/>
      <c r="BB8" s="677"/>
      <c r="BC8" s="677"/>
      <c r="BD8" s="677"/>
      <c r="BE8" s="677"/>
      <c r="BF8" s="678"/>
      <c r="BG8" s="679">
        <v>72366</v>
      </c>
      <c r="BH8" s="680"/>
      <c r="BI8" s="680"/>
      <c r="BJ8" s="680"/>
      <c r="BK8" s="680"/>
      <c r="BL8" s="680"/>
      <c r="BM8" s="680"/>
      <c r="BN8" s="681"/>
      <c r="BO8" s="682">
        <v>1.7</v>
      </c>
      <c r="BP8" s="682"/>
      <c r="BQ8" s="682"/>
      <c r="BR8" s="682"/>
      <c r="BS8" s="688" t="s">
        <v>239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5094897</v>
      </c>
      <c r="CS8" s="680"/>
      <c r="CT8" s="680"/>
      <c r="CU8" s="680"/>
      <c r="CV8" s="680"/>
      <c r="CW8" s="680"/>
      <c r="CX8" s="680"/>
      <c r="CY8" s="681"/>
      <c r="CZ8" s="682">
        <v>25.5</v>
      </c>
      <c r="DA8" s="682"/>
      <c r="DB8" s="682"/>
      <c r="DC8" s="682"/>
      <c r="DD8" s="688">
        <v>24730</v>
      </c>
      <c r="DE8" s="680"/>
      <c r="DF8" s="680"/>
      <c r="DG8" s="680"/>
      <c r="DH8" s="680"/>
      <c r="DI8" s="680"/>
      <c r="DJ8" s="680"/>
      <c r="DK8" s="680"/>
      <c r="DL8" s="680"/>
      <c r="DM8" s="680"/>
      <c r="DN8" s="680"/>
      <c r="DO8" s="680"/>
      <c r="DP8" s="681"/>
      <c r="DQ8" s="688">
        <v>2622838</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27762</v>
      </c>
      <c r="S9" s="680"/>
      <c r="T9" s="680"/>
      <c r="U9" s="680"/>
      <c r="V9" s="680"/>
      <c r="W9" s="680"/>
      <c r="X9" s="680"/>
      <c r="Y9" s="681"/>
      <c r="Z9" s="682">
        <v>0.1</v>
      </c>
      <c r="AA9" s="682"/>
      <c r="AB9" s="682"/>
      <c r="AC9" s="682"/>
      <c r="AD9" s="683">
        <v>27762</v>
      </c>
      <c r="AE9" s="683"/>
      <c r="AF9" s="683"/>
      <c r="AG9" s="683"/>
      <c r="AH9" s="683"/>
      <c r="AI9" s="683"/>
      <c r="AJ9" s="683"/>
      <c r="AK9" s="683"/>
      <c r="AL9" s="684">
        <v>0.4</v>
      </c>
      <c r="AM9" s="685"/>
      <c r="AN9" s="685"/>
      <c r="AO9" s="686"/>
      <c r="AP9" s="676" t="s">
        <v>242</v>
      </c>
      <c r="AQ9" s="677"/>
      <c r="AR9" s="677"/>
      <c r="AS9" s="677"/>
      <c r="AT9" s="677"/>
      <c r="AU9" s="677"/>
      <c r="AV9" s="677"/>
      <c r="AW9" s="677"/>
      <c r="AX9" s="677"/>
      <c r="AY9" s="677"/>
      <c r="AZ9" s="677"/>
      <c r="BA9" s="677"/>
      <c r="BB9" s="677"/>
      <c r="BC9" s="677"/>
      <c r="BD9" s="677"/>
      <c r="BE9" s="677"/>
      <c r="BF9" s="678"/>
      <c r="BG9" s="679">
        <v>2173996</v>
      </c>
      <c r="BH9" s="680"/>
      <c r="BI9" s="680"/>
      <c r="BJ9" s="680"/>
      <c r="BK9" s="680"/>
      <c r="BL9" s="680"/>
      <c r="BM9" s="680"/>
      <c r="BN9" s="681"/>
      <c r="BO9" s="682">
        <v>51.6</v>
      </c>
      <c r="BP9" s="682"/>
      <c r="BQ9" s="682"/>
      <c r="BR9" s="682"/>
      <c r="BS9" s="688" t="s">
        <v>127</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1272638</v>
      </c>
      <c r="CS9" s="680"/>
      <c r="CT9" s="680"/>
      <c r="CU9" s="680"/>
      <c r="CV9" s="680"/>
      <c r="CW9" s="680"/>
      <c r="CX9" s="680"/>
      <c r="CY9" s="681"/>
      <c r="CZ9" s="682">
        <v>6.4</v>
      </c>
      <c r="DA9" s="682"/>
      <c r="DB9" s="682"/>
      <c r="DC9" s="682"/>
      <c r="DD9" s="688">
        <v>24356</v>
      </c>
      <c r="DE9" s="680"/>
      <c r="DF9" s="680"/>
      <c r="DG9" s="680"/>
      <c r="DH9" s="680"/>
      <c r="DI9" s="680"/>
      <c r="DJ9" s="680"/>
      <c r="DK9" s="680"/>
      <c r="DL9" s="680"/>
      <c r="DM9" s="680"/>
      <c r="DN9" s="680"/>
      <c r="DO9" s="680"/>
      <c r="DP9" s="681"/>
      <c r="DQ9" s="688">
        <v>1107564</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239</v>
      </c>
      <c r="AA10" s="682"/>
      <c r="AB10" s="682"/>
      <c r="AC10" s="682"/>
      <c r="AD10" s="683" t="s">
        <v>127</v>
      </c>
      <c r="AE10" s="683"/>
      <c r="AF10" s="683"/>
      <c r="AG10" s="683"/>
      <c r="AH10" s="683"/>
      <c r="AI10" s="683"/>
      <c r="AJ10" s="683"/>
      <c r="AK10" s="683"/>
      <c r="AL10" s="684" t="s">
        <v>239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52748</v>
      </c>
      <c r="BH10" s="680"/>
      <c r="BI10" s="680"/>
      <c r="BJ10" s="680"/>
      <c r="BK10" s="680"/>
      <c r="BL10" s="680"/>
      <c r="BM10" s="680"/>
      <c r="BN10" s="681"/>
      <c r="BO10" s="682">
        <v>1.3</v>
      </c>
      <c r="BP10" s="682"/>
      <c r="BQ10" s="682"/>
      <c r="BR10" s="682"/>
      <c r="BS10" s="688" t="s">
        <v>127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592</v>
      </c>
      <c r="CS10" s="680"/>
      <c r="CT10" s="680"/>
      <c r="CU10" s="680"/>
      <c r="CV10" s="680"/>
      <c r="CW10" s="680"/>
      <c r="CX10" s="680"/>
      <c r="CY10" s="681"/>
      <c r="CZ10" s="682">
        <v>0</v>
      </c>
      <c r="DA10" s="682"/>
      <c r="DB10" s="682"/>
      <c r="DC10" s="682"/>
      <c r="DD10" s="688" t="s">
        <v>127</v>
      </c>
      <c r="DE10" s="680"/>
      <c r="DF10" s="680"/>
      <c r="DG10" s="680"/>
      <c r="DH10" s="680"/>
      <c r="DI10" s="680"/>
      <c r="DJ10" s="680"/>
      <c r="DK10" s="680"/>
      <c r="DL10" s="680"/>
      <c r="DM10" s="680"/>
      <c r="DN10" s="680"/>
      <c r="DO10" s="680"/>
      <c r="DP10" s="681"/>
      <c r="DQ10" s="688">
        <v>183</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127</v>
      </c>
      <c r="AA11" s="682"/>
      <c r="AB11" s="682"/>
      <c r="AC11" s="682"/>
      <c r="AD11" s="683" t="s">
        <v>239</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64112</v>
      </c>
      <c r="BH11" s="680"/>
      <c r="BI11" s="680"/>
      <c r="BJ11" s="680"/>
      <c r="BK11" s="680"/>
      <c r="BL11" s="680"/>
      <c r="BM11" s="680"/>
      <c r="BN11" s="681"/>
      <c r="BO11" s="682">
        <v>1.5</v>
      </c>
      <c r="BP11" s="682"/>
      <c r="BQ11" s="682"/>
      <c r="BR11" s="682"/>
      <c r="BS11" s="688">
        <v>2952</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77687</v>
      </c>
      <c r="CS11" s="680"/>
      <c r="CT11" s="680"/>
      <c r="CU11" s="680"/>
      <c r="CV11" s="680"/>
      <c r="CW11" s="680"/>
      <c r="CX11" s="680"/>
      <c r="CY11" s="681"/>
      <c r="CZ11" s="682">
        <v>0.4</v>
      </c>
      <c r="DA11" s="682"/>
      <c r="DB11" s="682"/>
      <c r="DC11" s="682"/>
      <c r="DD11" s="688">
        <v>30311</v>
      </c>
      <c r="DE11" s="680"/>
      <c r="DF11" s="680"/>
      <c r="DG11" s="680"/>
      <c r="DH11" s="680"/>
      <c r="DI11" s="680"/>
      <c r="DJ11" s="680"/>
      <c r="DK11" s="680"/>
      <c r="DL11" s="680"/>
      <c r="DM11" s="680"/>
      <c r="DN11" s="680"/>
      <c r="DO11" s="680"/>
      <c r="DP11" s="681"/>
      <c r="DQ11" s="688">
        <v>52792</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686274</v>
      </c>
      <c r="S12" s="680"/>
      <c r="T12" s="680"/>
      <c r="U12" s="680"/>
      <c r="V12" s="680"/>
      <c r="W12" s="680"/>
      <c r="X12" s="680"/>
      <c r="Y12" s="681"/>
      <c r="Z12" s="682">
        <v>3.4</v>
      </c>
      <c r="AA12" s="682"/>
      <c r="AB12" s="682"/>
      <c r="AC12" s="682"/>
      <c r="AD12" s="683">
        <v>686274</v>
      </c>
      <c r="AE12" s="683"/>
      <c r="AF12" s="683"/>
      <c r="AG12" s="683"/>
      <c r="AH12" s="683"/>
      <c r="AI12" s="683"/>
      <c r="AJ12" s="683"/>
      <c r="AK12" s="683"/>
      <c r="AL12" s="684">
        <v>8.6999999999999993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1582600</v>
      </c>
      <c r="BH12" s="680"/>
      <c r="BI12" s="680"/>
      <c r="BJ12" s="680"/>
      <c r="BK12" s="680"/>
      <c r="BL12" s="680"/>
      <c r="BM12" s="680"/>
      <c r="BN12" s="681"/>
      <c r="BO12" s="682">
        <v>37.6</v>
      </c>
      <c r="BP12" s="682"/>
      <c r="BQ12" s="682"/>
      <c r="BR12" s="682"/>
      <c r="BS12" s="688" t="s">
        <v>127</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58242</v>
      </c>
      <c r="CS12" s="680"/>
      <c r="CT12" s="680"/>
      <c r="CU12" s="680"/>
      <c r="CV12" s="680"/>
      <c r="CW12" s="680"/>
      <c r="CX12" s="680"/>
      <c r="CY12" s="681"/>
      <c r="CZ12" s="682">
        <v>0.3</v>
      </c>
      <c r="DA12" s="682"/>
      <c r="DB12" s="682"/>
      <c r="DC12" s="682"/>
      <c r="DD12" s="688">
        <v>2521</v>
      </c>
      <c r="DE12" s="680"/>
      <c r="DF12" s="680"/>
      <c r="DG12" s="680"/>
      <c r="DH12" s="680"/>
      <c r="DI12" s="680"/>
      <c r="DJ12" s="680"/>
      <c r="DK12" s="680"/>
      <c r="DL12" s="680"/>
      <c r="DM12" s="680"/>
      <c r="DN12" s="680"/>
      <c r="DO12" s="680"/>
      <c r="DP12" s="681"/>
      <c r="DQ12" s="688">
        <v>39558</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10604</v>
      </c>
      <c r="S13" s="680"/>
      <c r="T13" s="680"/>
      <c r="U13" s="680"/>
      <c r="V13" s="680"/>
      <c r="W13" s="680"/>
      <c r="X13" s="680"/>
      <c r="Y13" s="681"/>
      <c r="Z13" s="682">
        <v>0.1</v>
      </c>
      <c r="AA13" s="682"/>
      <c r="AB13" s="682"/>
      <c r="AC13" s="682"/>
      <c r="AD13" s="683">
        <v>10604</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1570593</v>
      </c>
      <c r="BH13" s="680"/>
      <c r="BI13" s="680"/>
      <c r="BJ13" s="680"/>
      <c r="BK13" s="680"/>
      <c r="BL13" s="680"/>
      <c r="BM13" s="680"/>
      <c r="BN13" s="681"/>
      <c r="BO13" s="682">
        <v>37.299999999999997</v>
      </c>
      <c r="BP13" s="682"/>
      <c r="BQ13" s="682"/>
      <c r="BR13" s="682"/>
      <c r="BS13" s="688" t="s">
        <v>144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1004496</v>
      </c>
      <c r="CS13" s="680"/>
      <c r="CT13" s="680"/>
      <c r="CU13" s="680"/>
      <c r="CV13" s="680"/>
      <c r="CW13" s="680"/>
      <c r="CX13" s="680"/>
      <c r="CY13" s="681"/>
      <c r="CZ13" s="682">
        <v>5</v>
      </c>
      <c r="DA13" s="682"/>
      <c r="DB13" s="682"/>
      <c r="DC13" s="682"/>
      <c r="DD13" s="688">
        <v>268249</v>
      </c>
      <c r="DE13" s="680"/>
      <c r="DF13" s="680"/>
      <c r="DG13" s="680"/>
      <c r="DH13" s="680"/>
      <c r="DI13" s="680"/>
      <c r="DJ13" s="680"/>
      <c r="DK13" s="680"/>
      <c r="DL13" s="680"/>
      <c r="DM13" s="680"/>
      <c r="DN13" s="680"/>
      <c r="DO13" s="680"/>
      <c r="DP13" s="681"/>
      <c r="DQ13" s="688">
        <v>810699</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239</v>
      </c>
      <c r="AA14" s="682"/>
      <c r="AB14" s="682"/>
      <c r="AC14" s="682"/>
      <c r="AD14" s="683" t="s">
        <v>239</v>
      </c>
      <c r="AE14" s="683"/>
      <c r="AF14" s="683"/>
      <c r="AG14" s="683"/>
      <c r="AH14" s="683"/>
      <c r="AI14" s="683"/>
      <c r="AJ14" s="683"/>
      <c r="AK14" s="683"/>
      <c r="AL14" s="684" t="s">
        <v>127</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104324</v>
      </c>
      <c r="BH14" s="680"/>
      <c r="BI14" s="680"/>
      <c r="BJ14" s="680"/>
      <c r="BK14" s="680"/>
      <c r="BL14" s="680"/>
      <c r="BM14" s="680"/>
      <c r="BN14" s="681"/>
      <c r="BO14" s="682">
        <v>2.5</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604156</v>
      </c>
      <c r="CS14" s="680"/>
      <c r="CT14" s="680"/>
      <c r="CU14" s="680"/>
      <c r="CV14" s="680"/>
      <c r="CW14" s="680"/>
      <c r="CX14" s="680"/>
      <c r="CY14" s="681"/>
      <c r="CZ14" s="682">
        <v>3</v>
      </c>
      <c r="DA14" s="682"/>
      <c r="DB14" s="682"/>
      <c r="DC14" s="682"/>
      <c r="DD14" s="688">
        <v>2155</v>
      </c>
      <c r="DE14" s="680"/>
      <c r="DF14" s="680"/>
      <c r="DG14" s="680"/>
      <c r="DH14" s="680"/>
      <c r="DI14" s="680"/>
      <c r="DJ14" s="680"/>
      <c r="DK14" s="680"/>
      <c r="DL14" s="680"/>
      <c r="DM14" s="680"/>
      <c r="DN14" s="680"/>
      <c r="DO14" s="680"/>
      <c r="DP14" s="681"/>
      <c r="DQ14" s="688">
        <v>597465</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48105</v>
      </c>
      <c r="S15" s="680"/>
      <c r="T15" s="680"/>
      <c r="U15" s="680"/>
      <c r="V15" s="680"/>
      <c r="W15" s="680"/>
      <c r="X15" s="680"/>
      <c r="Y15" s="681"/>
      <c r="Z15" s="682">
        <v>0.2</v>
      </c>
      <c r="AA15" s="682"/>
      <c r="AB15" s="682"/>
      <c r="AC15" s="682"/>
      <c r="AD15" s="683">
        <v>48105</v>
      </c>
      <c r="AE15" s="683"/>
      <c r="AF15" s="683"/>
      <c r="AG15" s="683"/>
      <c r="AH15" s="683"/>
      <c r="AI15" s="683"/>
      <c r="AJ15" s="683"/>
      <c r="AK15" s="683"/>
      <c r="AL15" s="684">
        <v>0.6</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159569</v>
      </c>
      <c r="BH15" s="680"/>
      <c r="BI15" s="680"/>
      <c r="BJ15" s="680"/>
      <c r="BK15" s="680"/>
      <c r="BL15" s="680"/>
      <c r="BM15" s="680"/>
      <c r="BN15" s="681"/>
      <c r="BO15" s="682">
        <v>3.8</v>
      </c>
      <c r="BP15" s="682"/>
      <c r="BQ15" s="682"/>
      <c r="BR15" s="682"/>
      <c r="BS15" s="688" t="s">
        <v>239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1561632</v>
      </c>
      <c r="CS15" s="680"/>
      <c r="CT15" s="680"/>
      <c r="CU15" s="680"/>
      <c r="CV15" s="680"/>
      <c r="CW15" s="680"/>
      <c r="CX15" s="680"/>
      <c r="CY15" s="681"/>
      <c r="CZ15" s="682">
        <v>7.8</v>
      </c>
      <c r="DA15" s="682"/>
      <c r="DB15" s="682"/>
      <c r="DC15" s="682"/>
      <c r="DD15" s="688">
        <v>365495</v>
      </c>
      <c r="DE15" s="680"/>
      <c r="DF15" s="680"/>
      <c r="DG15" s="680"/>
      <c r="DH15" s="680"/>
      <c r="DI15" s="680"/>
      <c r="DJ15" s="680"/>
      <c r="DK15" s="680"/>
      <c r="DL15" s="680"/>
      <c r="DM15" s="680"/>
      <c r="DN15" s="680"/>
      <c r="DO15" s="680"/>
      <c r="DP15" s="681"/>
      <c r="DQ15" s="688">
        <v>1034708</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239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682" t="s">
        <v>144</v>
      </c>
      <c r="BP16" s="682"/>
      <c r="BQ16" s="682"/>
      <c r="BR16" s="682"/>
      <c r="BS16" s="688" t="s">
        <v>127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153790</v>
      </c>
      <c r="CS16" s="680"/>
      <c r="CT16" s="680"/>
      <c r="CU16" s="680"/>
      <c r="CV16" s="680"/>
      <c r="CW16" s="680"/>
      <c r="CX16" s="680"/>
      <c r="CY16" s="681"/>
      <c r="CZ16" s="682">
        <v>0.8</v>
      </c>
      <c r="DA16" s="682"/>
      <c r="DB16" s="682"/>
      <c r="DC16" s="682"/>
      <c r="DD16" s="688" t="s">
        <v>239</v>
      </c>
      <c r="DE16" s="680"/>
      <c r="DF16" s="680"/>
      <c r="DG16" s="680"/>
      <c r="DH16" s="680"/>
      <c r="DI16" s="680"/>
      <c r="DJ16" s="680"/>
      <c r="DK16" s="680"/>
      <c r="DL16" s="680"/>
      <c r="DM16" s="680"/>
      <c r="DN16" s="680"/>
      <c r="DO16" s="680"/>
      <c r="DP16" s="681"/>
      <c r="DQ16" s="688">
        <v>25448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43677</v>
      </c>
      <c r="S17" s="680"/>
      <c r="T17" s="680"/>
      <c r="U17" s="680"/>
      <c r="V17" s="680"/>
      <c r="W17" s="680"/>
      <c r="X17" s="680"/>
      <c r="Y17" s="681"/>
      <c r="Z17" s="682">
        <v>0.2</v>
      </c>
      <c r="AA17" s="682"/>
      <c r="AB17" s="682"/>
      <c r="AC17" s="682"/>
      <c r="AD17" s="683">
        <v>43677</v>
      </c>
      <c r="AE17" s="683"/>
      <c r="AF17" s="683"/>
      <c r="AG17" s="683"/>
      <c r="AH17" s="683"/>
      <c r="AI17" s="683"/>
      <c r="AJ17" s="683"/>
      <c r="AK17" s="683"/>
      <c r="AL17" s="684">
        <v>0.6</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1037509</v>
      </c>
      <c r="CS17" s="680"/>
      <c r="CT17" s="680"/>
      <c r="CU17" s="680"/>
      <c r="CV17" s="680"/>
      <c r="CW17" s="680"/>
      <c r="CX17" s="680"/>
      <c r="CY17" s="681"/>
      <c r="CZ17" s="682">
        <v>5.2</v>
      </c>
      <c r="DA17" s="682"/>
      <c r="DB17" s="682"/>
      <c r="DC17" s="682"/>
      <c r="DD17" s="688" t="s">
        <v>127</v>
      </c>
      <c r="DE17" s="680"/>
      <c r="DF17" s="680"/>
      <c r="DG17" s="680"/>
      <c r="DH17" s="680"/>
      <c r="DI17" s="680"/>
      <c r="DJ17" s="680"/>
      <c r="DK17" s="680"/>
      <c r="DL17" s="680"/>
      <c r="DM17" s="680"/>
      <c r="DN17" s="680"/>
      <c r="DO17" s="680"/>
      <c r="DP17" s="681"/>
      <c r="DQ17" s="688">
        <v>1011266</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2798592</v>
      </c>
      <c r="S18" s="680"/>
      <c r="T18" s="680"/>
      <c r="U18" s="680"/>
      <c r="V18" s="680"/>
      <c r="W18" s="680"/>
      <c r="X18" s="680"/>
      <c r="Y18" s="681"/>
      <c r="Z18" s="682">
        <v>13.8</v>
      </c>
      <c r="AA18" s="682"/>
      <c r="AB18" s="682"/>
      <c r="AC18" s="682"/>
      <c r="AD18" s="683">
        <v>2602041</v>
      </c>
      <c r="AE18" s="683"/>
      <c r="AF18" s="683"/>
      <c r="AG18" s="683"/>
      <c r="AH18" s="683"/>
      <c r="AI18" s="683"/>
      <c r="AJ18" s="683"/>
      <c r="AK18" s="683"/>
      <c r="AL18" s="684">
        <v>32.9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239</v>
      </c>
      <c r="BP18" s="682"/>
      <c r="BQ18" s="682"/>
      <c r="BR18" s="682"/>
      <c r="BS18" s="688" t="s">
        <v>239</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239</v>
      </c>
      <c r="DA18" s="682"/>
      <c r="DB18" s="682"/>
      <c r="DC18" s="682"/>
      <c r="DD18" s="688" t="s">
        <v>127</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2602041</v>
      </c>
      <c r="S19" s="680"/>
      <c r="T19" s="680"/>
      <c r="U19" s="680"/>
      <c r="V19" s="680"/>
      <c r="W19" s="680"/>
      <c r="X19" s="680"/>
      <c r="Y19" s="681"/>
      <c r="Z19" s="682">
        <v>12.9</v>
      </c>
      <c r="AA19" s="682"/>
      <c r="AB19" s="682"/>
      <c r="AC19" s="682"/>
      <c r="AD19" s="683">
        <v>2602041</v>
      </c>
      <c r="AE19" s="683"/>
      <c r="AF19" s="683"/>
      <c r="AG19" s="683"/>
      <c r="AH19" s="683"/>
      <c r="AI19" s="683"/>
      <c r="AJ19" s="683"/>
      <c r="AK19" s="683"/>
      <c r="AL19" s="684">
        <v>32.9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239</v>
      </c>
      <c r="BH19" s="680"/>
      <c r="BI19" s="680"/>
      <c r="BJ19" s="680"/>
      <c r="BK19" s="680"/>
      <c r="BL19" s="680"/>
      <c r="BM19" s="680"/>
      <c r="BN19" s="681"/>
      <c r="BO19" s="682" t="s">
        <v>239</v>
      </c>
      <c r="BP19" s="682"/>
      <c r="BQ19" s="682"/>
      <c r="BR19" s="682"/>
      <c r="BS19" s="688" t="s">
        <v>239</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239</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196551</v>
      </c>
      <c r="S20" s="680"/>
      <c r="T20" s="680"/>
      <c r="U20" s="680"/>
      <c r="V20" s="680"/>
      <c r="W20" s="680"/>
      <c r="X20" s="680"/>
      <c r="Y20" s="681"/>
      <c r="Z20" s="682">
        <v>1</v>
      </c>
      <c r="AA20" s="682"/>
      <c r="AB20" s="682"/>
      <c r="AC20" s="682"/>
      <c r="AD20" s="683" t="s">
        <v>127</v>
      </c>
      <c r="AE20" s="683"/>
      <c r="AF20" s="683"/>
      <c r="AG20" s="683"/>
      <c r="AH20" s="683"/>
      <c r="AI20" s="683"/>
      <c r="AJ20" s="683"/>
      <c r="AK20" s="683"/>
      <c r="AL20" s="684" t="s">
        <v>239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144</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19992933</v>
      </c>
      <c r="CS20" s="680"/>
      <c r="CT20" s="680"/>
      <c r="CU20" s="680"/>
      <c r="CV20" s="680"/>
      <c r="CW20" s="680"/>
      <c r="CX20" s="680"/>
      <c r="CY20" s="681"/>
      <c r="CZ20" s="682">
        <v>100</v>
      </c>
      <c r="DA20" s="682"/>
      <c r="DB20" s="682"/>
      <c r="DC20" s="682"/>
      <c r="DD20" s="688">
        <v>719767</v>
      </c>
      <c r="DE20" s="680"/>
      <c r="DF20" s="680"/>
      <c r="DG20" s="680"/>
      <c r="DH20" s="680"/>
      <c r="DI20" s="680"/>
      <c r="DJ20" s="680"/>
      <c r="DK20" s="680"/>
      <c r="DL20" s="680"/>
      <c r="DM20" s="680"/>
      <c r="DN20" s="680"/>
      <c r="DO20" s="680"/>
      <c r="DP20" s="681"/>
      <c r="DQ20" s="688">
        <v>14744324</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239</v>
      </c>
      <c r="AA21" s="682"/>
      <c r="AB21" s="682"/>
      <c r="AC21" s="682"/>
      <c r="AD21" s="683" t="s">
        <v>127</v>
      </c>
      <c r="AE21" s="683"/>
      <c r="AF21" s="683"/>
      <c r="AG21" s="683"/>
      <c r="AH21" s="683"/>
      <c r="AI21" s="683"/>
      <c r="AJ21" s="683"/>
      <c r="AK21" s="683"/>
      <c r="AL21" s="684" t="s">
        <v>239</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7960142</v>
      </c>
      <c r="S22" s="680"/>
      <c r="T22" s="680"/>
      <c r="U22" s="680"/>
      <c r="V22" s="680"/>
      <c r="W22" s="680"/>
      <c r="X22" s="680"/>
      <c r="Y22" s="681"/>
      <c r="Z22" s="682">
        <v>39.4</v>
      </c>
      <c r="AA22" s="682"/>
      <c r="AB22" s="682"/>
      <c r="AC22" s="682"/>
      <c r="AD22" s="683">
        <v>7763591</v>
      </c>
      <c r="AE22" s="683"/>
      <c r="AF22" s="683"/>
      <c r="AG22" s="683"/>
      <c r="AH22" s="683"/>
      <c r="AI22" s="683"/>
      <c r="AJ22" s="683"/>
      <c r="AK22" s="683"/>
      <c r="AL22" s="684">
        <v>98.1</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239</v>
      </c>
      <c r="BP22" s="682"/>
      <c r="BQ22" s="682"/>
      <c r="BR22" s="682"/>
      <c r="BS22" s="688" t="s">
        <v>239</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6538</v>
      </c>
      <c r="S23" s="680"/>
      <c r="T23" s="680"/>
      <c r="U23" s="680"/>
      <c r="V23" s="680"/>
      <c r="W23" s="680"/>
      <c r="X23" s="680"/>
      <c r="Y23" s="681"/>
      <c r="Z23" s="682">
        <v>0</v>
      </c>
      <c r="AA23" s="682"/>
      <c r="AB23" s="682"/>
      <c r="AC23" s="682"/>
      <c r="AD23" s="683">
        <v>6538</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239</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4167</v>
      </c>
      <c r="S24" s="680"/>
      <c r="T24" s="680"/>
      <c r="U24" s="680"/>
      <c r="V24" s="680"/>
      <c r="W24" s="680"/>
      <c r="X24" s="680"/>
      <c r="Y24" s="681"/>
      <c r="Z24" s="682">
        <v>0</v>
      </c>
      <c r="AA24" s="682"/>
      <c r="AB24" s="682"/>
      <c r="AC24" s="682"/>
      <c r="AD24" s="683" t="s">
        <v>127</v>
      </c>
      <c r="AE24" s="683"/>
      <c r="AF24" s="683"/>
      <c r="AG24" s="683"/>
      <c r="AH24" s="683"/>
      <c r="AI24" s="683"/>
      <c r="AJ24" s="683"/>
      <c r="AK24" s="683"/>
      <c r="AL24" s="684" t="s">
        <v>239</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239</v>
      </c>
      <c r="BH24" s="680"/>
      <c r="BI24" s="680"/>
      <c r="BJ24" s="680"/>
      <c r="BK24" s="680"/>
      <c r="BL24" s="680"/>
      <c r="BM24" s="680"/>
      <c r="BN24" s="681"/>
      <c r="BO24" s="682" t="s">
        <v>239</v>
      </c>
      <c r="BP24" s="682"/>
      <c r="BQ24" s="682"/>
      <c r="BR24" s="682"/>
      <c r="BS24" s="688" t="s">
        <v>239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6307973</v>
      </c>
      <c r="CS24" s="669"/>
      <c r="CT24" s="669"/>
      <c r="CU24" s="669"/>
      <c r="CV24" s="669"/>
      <c r="CW24" s="669"/>
      <c r="CX24" s="669"/>
      <c r="CY24" s="670"/>
      <c r="CZ24" s="673">
        <v>31.6</v>
      </c>
      <c r="DA24" s="674"/>
      <c r="DB24" s="674"/>
      <c r="DC24" s="693"/>
      <c r="DD24" s="712">
        <v>4298867</v>
      </c>
      <c r="DE24" s="669"/>
      <c r="DF24" s="669"/>
      <c r="DG24" s="669"/>
      <c r="DH24" s="669"/>
      <c r="DI24" s="669"/>
      <c r="DJ24" s="669"/>
      <c r="DK24" s="670"/>
      <c r="DL24" s="712">
        <v>4254993</v>
      </c>
      <c r="DM24" s="669"/>
      <c r="DN24" s="669"/>
      <c r="DO24" s="669"/>
      <c r="DP24" s="669"/>
      <c r="DQ24" s="669"/>
      <c r="DR24" s="669"/>
      <c r="DS24" s="669"/>
      <c r="DT24" s="669"/>
      <c r="DU24" s="669"/>
      <c r="DV24" s="670"/>
      <c r="DW24" s="673">
        <v>49.8</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323370</v>
      </c>
      <c r="S25" s="680"/>
      <c r="T25" s="680"/>
      <c r="U25" s="680"/>
      <c r="V25" s="680"/>
      <c r="W25" s="680"/>
      <c r="X25" s="680"/>
      <c r="Y25" s="681"/>
      <c r="Z25" s="682">
        <v>1.6</v>
      </c>
      <c r="AA25" s="682"/>
      <c r="AB25" s="682"/>
      <c r="AC25" s="682"/>
      <c r="AD25" s="683">
        <v>47786</v>
      </c>
      <c r="AE25" s="683"/>
      <c r="AF25" s="683"/>
      <c r="AG25" s="683"/>
      <c r="AH25" s="683"/>
      <c r="AI25" s="683"/>
      <c r="AJ25" s="683"/>
      <c r="AK25" s="683"/>
      <c r="AL25" s="684">
        <v>0.6</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239</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2595662</v>
      </c>
      <c r="CS25" s="715"/>
      <c r="CT25" s="715"/>
      <c r="CU25" s="715"/>
      <c r="CV25" s="715"/>
      <c r="CW25" s="715"/>
      <c r="CX25" s="715"/>
      <c r="CY25" s="716"/>
      <c r="CZ25" s="684">
        <v>13</v>
      </c>
      <c r="DA25" s="713"/>
      <c r="DB25" s="713"/>
      <c r="DC25" s="717"/>
      <c r="DD25" s="688">
        <v>2367415</v>
      </c>
      <c r="DE25" s="715"/>
      <c r="DF25" s="715"/>
      <c r="DG25" s="715"/>
      <c r="DH25" s="715"/>
      <c r="DI25" s="715"/>
      <c r="DJ25" s="715"/>
      <c r="DK25" s="716"/>
      <c r="DL25" s="688">
        <v>2323541</v>
      </c>
      <c r="DM25" s="715"/>
      <c r="DN25" s="715"/>
      <c r="DO25" s="715"/>
      <c r="DP25" s="715"/>
      <c r="DQ25" s="715"/>
      <c r="DR25" s="715"/>
      <c r="DS25" s="715"/>
      <c r="DT25" s="715"/>
      <c r="DU25" s="715"/>
      <c r="DV25" s="716"/>
      <c r="DW25" s="684">
        <v>27.2</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96537</v>
      </c>
      <c r="S26" s="680"/>
      <c r="T26" s="680"/>
      <c r="U26" s="680"/>
      <c r="V26" s="680"/>
      <c r="W26" s="680"/>
      <c r="X26" s="680"/>
      <c r="Y26" s="681"/>
      <c r="Z26" s="682">
        <v>0.5</v>
      </c>
      <c r="AA26" s="682"/>
      <c r="AB26" s="682"/>
      <c r="AC26" s="682"/>
      <c r="AD26" s="683" t="s">
        <v>127</v>
      </c>
      <c r="AE26" s="683"/>
      <c r="AF26" s="683"/>
      <c r="AG26" s="683"/>
      <c r="AH26" s="683"/>
      <c r="AI26" s="683"/>
      <c r="AJ26" s="683"/>
      <c r="AK26" s="683"/>
      <c r="AL26" s="684" t="s">
        <v>239</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239</v>
      </c>
      <c r="BP26" s="682"/>
      <c r="BQ26" s="682"/>
      <c r="BR26" s="682"/>
      <c r="BS26" s="688" t="s">
        <v>239</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1671363</v>
      </c>
      <c r="CS26" s="680"/>
      <c r="CT26" s="680"/>
      <c r="CU26" s="680"/>
      <c r="CV26" s="680"/>
      <c r="CW26" s="680"/>
      <c r="CX26" s="680"/>
      <c r="CY26" s="681"/>
      <c r="CZ26" s="684">
        <v>8.4</v>
      </c>
      <c r="DA26" s="713"/>
      <c r="DB26" s="713"/>
      <c r="DC26" s="717"/>
      <c r="DD26" s="688">
        <v>1498507</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1647237</v>
      </c>
      <c r="S27" s="680"/>
      <c r="T27" s="680"/>
      <c r="U27" s="680"/>
      <c r="V27" s="680"/>
      <c r="W27" s="680"/>
      <c r="X27" s="680"/>
      <c r="Y27" s="681"/>
      <c r="Z27" s="682">
        <v>8.1</v>
      </c>
      <c r="AA27" s="682"/>
      <c r="AB27" s="682"/>
      <c r="AC27" s="682"/>
      <c r="AD27" s="683" t="s">
        <v>239</v>
      </c>
      <c r="AE27" s="683"/>
      <c r="AF27" s="683"/>
      <c r="AG27" s="683"/>
      <c r="AH27" s="683"/>
      <c r="AI27" s="683"/>
      <c r="AJ27" s="683"/>
      <c r="AK27" s="683"/>
      <c r="AL27" s="684" t="s">
        <v>239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4209715</v>
      </c>
      <c r="BH27" s="680"/>
      <c r="BI27" s="680"/>
      <c r="BJ27" s="680"/>
      <c r="BK27" s="680"/>
      <c r="BL27" s="680"/>
      <c r="BM27" s="680"/>
      <c r="BN27" s="681"/>
      <c r="BO27" s="682">
        <v>100</v>
      </c>
      <c r="BP27" s="682"/>
      <c r="BQ27" s="682"/>
      <c r="BR27" s="682"/>
      <c r="BS27" s="688">
        <v>2952</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2674802</v>
      </c>
      <c r="CS27" s="715"/>
      <c r="CT27" s="715"/>
      <c r="CU27" s="715"/>
      <c r="CV27" s="715"/>
      <c r="CW27" s="715"/>
      <c r="CX27" s="715"/>
      <c r="CY27" s="716"/>
      <c r="CZ27" s="684">
        <v>13.4</v>
      </c>
      <c r="DA27" s="713"/>
      <c r="DB27" s="713"/>
      <c r="DC27" s="717"/>
      <c r="DD27" s="688">
        <v>920186</v>
      </c>
      <c r="DE27" s="715"/>
      <c r="DF27" s="715"/>
      <c r="DG27" s="715"/>
      <c r="DH27" s="715"/>
      <c r="DI27" s="715"/>
      <c r="DJ27" s="715"/>
      <c r="DK27" s="716"/>
      <c r="DL27" s="688">
        <v>920186</v>
      </c>
      <c r="DM27" s="715"/>
      <c r="DN27" s="715"/>
      <c r="DO27" s="715"/>
      <c r="DP27" s="715"/>
      <c r="DQ27" s="715"/>
      <c r="DR27" s="715"/>
      <c r="DS27" s="715"/>
      <c r="DT27" s="715"/>
      <c r="DU27" s="715"/>
      <c r="DV27" s="716"/>
      <c r="DW27" s="684">
        <v>10.8</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1037509</v>
      </c>
      <c r="CS28" s="680"/>
      <c r="CT28" s="680"/>
      <c r="CU28" s="680"/>
      <c r="CV28" s="680"/>
      <c r="CW28" s="680"/>
      <c r="CX28" s="680"/>
      <c r="CY28" s="681"/>
      <c r="CZ28" s="684">
        <v>5.2</v>
      </c>
      <c r="DA28" s="713"/>
      <c r="DB28" s="713"/>
      <c r="DC28" s="717"/>
      <c r="DD28" s="688">
        <v>1011266</v>
      </c>
      <c r="DE28" s="680"/>
      <c r="DF28" s="680"/>
      <c r="DG28" s="680"/>
      <c r="DH28" s="680"/>
      <c r="DI28" s="680"/>
      <c r="DJ28" s="680"/>
      <c r="DK28" s="681"/>
      <c r="DL28" s="688">
        <v>1011266</v>
      </c>
      <c r="DM28" s="680"/>
      <c r="DN28" s="680"/>
      <c r="DO28" s="680"/>
      <c r="DP28" s="680"/>
      <c r="DQ28" s="680"/>
      <c r="DR28" s="680"/>
      <c r="DS28" s="680"/>
      <c r="DT28" s="680"/>
      <c r="DU28" s="680"/>
      <c r="DV28" s="681"/>
      <c r="DW28" s="684">
        <v>11.8</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1067800</v>
      </c>
      <c r="S29" s="680"/>
      <c r="T29" s="680"/>
      <c r="U29" s="680"/>
      <c r="V29" s="680"/>
      <c r="W29" s="680"/>
      <c r="X29" s="680"/>
      <c r="Y29" s="681"/>
      <c r="Z29" s="682">
        <v>5.3</v>
      </c>
      <c r="AA29" s="682"/>
      <c r="AB29" s="682"/>
      <c r="AC29" s="682"/>
      <c r="AD29" s="683" t="s">
        <v>239</v>
      </c>
      <c r="AE29" s="683"/>
      <c r="AF29" s="683"/>
      <c r="AG29" s="683"/>
      <c r="AH29" s="683"/>
      <c r="AI29" s="683"/>
      <c r="AJ29" s="683"/>
      <c r="AK29" s="683"/>
      <c r="AL29" s="684" t="s">
        <v>239</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1037509</v>
      </c>
      <c r="CS29" s="715"/>
      <c r="CT29" s="715"/>
      <c r="CU29" s="715"/>
      <c r="CV29" s="715"/>
      <c r="CW29" s="715"/>
      <c r="CX29" s="715"/>
      <c r="CY29" s="716"/>
      <c r="CZ29" s="684">
        <v>5.2</v>
      </c>
      <c r="DA29" s="713"/>
      <c r="DB29" s="713"/>
      <c r="DC29" s="717"/>
      <c r="DD29" s="688">
        <v>1011266</v>
      </c>
      <c r="DE29" s="715"/>
      <c r="DF29" s="715"/>
      <c r="DG29" s="715"/>
      <c r="DH29" s="715"/>
      <c r="DI29" s="715"/>
      <c r="DJ29" s="715"/>
      <c r="DK29" s="716"/>
      <c r="DL29" s="688">
        <v>1011266</v>
      </c>
      <c r="DM29" s="715"/>
      <c r="DN29" s="715"/>
      <c r="DO29" s="715"/>
      <c r="DP29" s="715"/>
      <c r="DQ29" s="715"/>
      <c r="DR29" s="715"/>
      <c r="DS29" s="715"/>
      <c r="DT29" s="715"/>
      <c r="DU29" s="715"/>
      <c r="DV29" s="716"/>
      <c r="DW29" s="684">
        <v>11.8</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13784</v>
      </c>
      <c r="S30" s="680"/>
      <c r="T30" s="680"/>
      <c r="U30" s="680"/>
      <c r="V30" s="680"/>
      <c r="W30" s="680"/>
      <c r="X30" s="680"/>
      <c r="Y30" s="681"/>
      <c r="Z30" s="682">
        <v>0.1</v>
      </c>
      <c r="AA30" s="682"/>
      <c r="AB30" s="682"/>
      <c r="AC30" s="682"/>
      <c r="AD30" s="683">
        <v>10619</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185</v>
      </c>
      <c r="AY30" s="666"/>
      <c r="AZ30" s="666"/>
      <c r="BA30" s="666"/>
      <c r="BB30" s="666"/>
      <c r="BC30" s="666"/>
      <c r="BD30" s="666"/>
      <c r="BE30" s="666"/>
      <c r="BF30" s="667"/>
      <c r="BG30" s="739">
        <v>99.3</v>
      </c>
      <c r="BH30" s="740"/>
      <c r="BI30" s="740"/>
      <c r="BJ30" s="740"/>
      <c r="BK30" s="740"/>
      <c r="BL30" s="740"/>
      <c r="BM30" s="674">
        <v>97.8</v>
      </c>
      <c r="BN30" s="740"/>
      <c r="BO30" s="740"/>
      <c r="BP30" s="740"/>
      <c r="BQ30" s="741"/>
      <c r="BR30" s="739">
        <v>98.8</v>
      </c>
      <c r="BS30" s="740"/>
      <c r="BT30" s="740"/>
      <c r="BU30" s="740"/>
      <c r="BV30" s="740"/>
      <c r="BW30" s="740"/>
      <c r="BX30" s="674">
        <v>97</v>
      </c>
      <c r="BY30" s="740"/>
      <c r="BZ30" s="740"/>
      <c r="CA30" s="740"/>
      <c r="CB30" s="741"/>
      <c r="CD30" s="744"/>
      <c r="CE30" s="745"/>
      <c r="CF30" s="694" t="s">
        <v>311</v>
      </c>
      <c r="CG30" s="695"/>
      <c r="CH30" s="695"/>
      <c r="CI30" s="695"/>
      <c r="CJ30" s="695"/>
      <c r="CK30" s="695"/>
      <c r="CL30" s="695"/>
      <c r="CM30" s="695"/>
      <c r="CN30" s="695"/>
      <c r="CO30" s="695"/>
      <c r="CP30" s="695"/>
      <c r="CQ30" s="696"/>
      <c r="CR30" s="679">
        <v>987409</v>
      </c>
      <c r="CS30" s="680"/>
      <c r="CT30" s="680"/>
      <c r="CU30" s="680"/>
      <c r="CV30" s="680"/>
      <c r="CW30" s="680"/>
      <c r="CX30" s="680"/>
      <c r="CY30" s="681"/>
      <c r="CZ30" s="684">
        <v>4.9000000000000004</v>
      </c>
      <c r="DA30" s="713"/>
      <c r="DB30" s="713"/>
      <c r="DC30" s="717"/>
      <c r="DD30" s="688">
        <v>961166</v>
      </c>
      <c r="DE30" s="680"/>
      <c r="DF30" s="680"/>
      <c r="DG30" s="680"/>
      <c r="DH30" s="680"/>
      <c r="DI30" s="680"/>
      <c r="DJ30" s="680"/>
      <c r="DK30" s="681"/>
      <c r="DL30" s="688">
        <v>961166</v>
      </c>
      <c r="DM30" s="680"/>
      <c r="DN30" s="680"/>
      <c r="DO30" s="680"/>
      <c r="DP30" s="680"/>
      <c r="DQ30" s="680"/>
      <c r="DR30" s="680"/>
      <c r="DS30" s="680"/>
      <c r="DT30" s="680"/>
      <c r="DU30" s="680"/>
      <c r="DV30" s="681"/>
      <c r="DW30" s="684">
        <v>11.2</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7641872</v>
      </c>
      <c r="S31" s="680"/>
      <c r="T31" s="680"/>
      <c r="U31" s="680"/>
      <c r="V31" s="680"/>
      <c r="W31" s="680"/>
      <c r="X31" s="680"/>
      <c r="Y31" s="681"/>
      <c r="Z31" s="682">
        <v>37.799999999999997</v>
      </c>
      <c r="AA31" s="682"/>
      <c r="AB31" s="682"/>
      <c r="AC31" s="682"/>
      <c r="AD31" s="683" t="s">
        <v>127</v>
      </c>
      <c r="AE31" s="683"/>
      <c r="AF31" s="683"/>
      <c r="AG31" s="683"/>
      <c r="AH31" s="683"/>
      <c r="AI31" s="683"/>
      <c r="AJ31" s="683"/>
      <c r="AK31" s="683"/>
      <c r="AL31" s="684" t="s">
        <v>239</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99.4</v>
      </c>
      <c r="BH31" s="715"/>
      <c r="BI31" s="715"/>
      <c r="BJ31" s="715"/>
      <c r="BK31" s="715"/>
      <c r="BL31" s="715"/>
      <c r="BM31" s="685">
        <v>97.7</v>
      </c>
      <c r="BN31" s="737"/>
      <c r="BO31" s="737"/>
      <c r="BP31" s="737"/>
      <c r="BQ31" s="738"/>
      <c r="BR31" s="736">
        <v>98.5</v>
      </c>
      <c r="BS31" s="715"/>
      <c r="BT31" s="715"/>
      <c r="BU31" s="715"/>
      <c r="BV31" s="715"/>
      <c r="BW31" s="715"/>
      <c r="BX31" s="685">
        <v>97.1</v>
      </c>
      <c r="BY31" s="737"/>
      <c r="BZ31" s="737"/>
      <c r="CA31" s="737"/>
      <c r="CB31" s="738"/>
      <c r="CD31" s="744"/>
      <c r="CE31" s="745"/>
      <c r="CF31" s="694" t="s">
        <v>315</v>
      </c>
      <c r="CG31" s="695"/>
      <c r="CH31" s="695"/>
      <c r="CI31" s="695"/>
      <c r="CJ31" s="695"/>
      <c r="CK31" s="695"/>
      <c r="CL31" s="695"/>
      <c r="CM31" s="695"/>
      <c r="CN31" s="695"/>
      <c r="CO31" s="695"/>
      <c r="CP31" s="695"/>
      <c r="CQ31" s="696"/>
      <c r="CR31" s="679">
        <v>50100</v>
      </c>
      <c r="CS31" s="715"/>
      <c r="CT31" s="715"/>
      <c r="CU31" s="715"/>
      <c r="CV31" s="715"/>
      <c r="CW31" s="715"/>
      <c r="CX31" s="715"/>
      <c r="CY31" s="716"/>
      <c r="CZ31" s="684">
        <v>0.3</v>
      </c>
      <c r="DA31" s="713"/>
      <c r="DB31" s="713"/>
      <c r="DC31" s="717"/>
      <c r="DD31" s="688">
        <v>50100</v>
      </c>
      <c r="DE31" s="715"/>
      <c r="DF31" s="715"/>
      <c r="DG31" s="715"/>
      <c r="DH31" s="715"/>
      <c r="DI31" s="715"/>
      <c r="DJ31" s="715"/>
      <c r="DK31" s="716"/>
      <c r="DL31" s="688">
        <v>50100</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152975</v>
      </c>
      <c r="S32" s="680"/>
      <c r="T32" s="680"/>
      <c r="U32" s="680"/>
      <c r="V32" s="680"/>
      <c r="W32" s="680"/>
      <c r="X32" s="680"/>
      <c r="Y32" s="681"/>
      <c r="Z32" s="682">
        <v>0.8</v>
      </c>
      <c r="AA32" s="682"/>
      <c r="AB32" s="682"/>
      <c r="AC32" s="682"/>
      <c r="AD32" s="683" t="s">
        <v>127</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99.3</v>
      </c>
      <c r="BH32" s="749"/>
      <c r="BI32" s="749"/>
      <c r="BJ32" s="749"/>
      <c r="BK32" s="749"/>
      <c r="BL32" s="749"/>
      <c r="BM32" s="750">
        <v>97.7</v>
      </c>
      <c r="BN32" s="749"/>
      <c r="BO32" s="749"/>
      <c r="BP32" s="749"/>
      <c r="BQ32" s="751"/>
      <c r="BR32" s="748">
        <v>99</v>
      </c>
      <c r="BS32" s="749"/>
      <c r="BT32" s="749"/>
      <c r="BU32" s="749"/>
      <c r="BV32" s="749"/>
      <c r="BW32" s="749"/>
      <c r="BX32" s="750">
        <v>96.5</v>
      </c>
      <c r="BY32" s="749"/>
      <c r="BZ32" s="749"/>
      <c r="CA32" s="749"/>
      <c r="CB32" s="751"/>
      <c r="CD32" s="746"/>
      <c r="CE32" s="747"/>
      <c r="CF32" s="694" t="s">
        <v>318</v>
      </c>
      <c r="CG32" s="695"/>
      <c r="CH32" s="695"/>
      <c r="CI32" s="695"/>
      <c r="CJ32" s="695"/>
      <c r="CK32" s="695"/>
      <c r="CL32" s="695"/>
      <c r="CM32" s="695"/>
      <c r="CN32" s="695"/>
      <c r="CO32" s="695"/>
      <c r="CP32" s="695"/>
      <c r="CQ32" s="696"/>
      <c r="CR32" s="679" t="s">
        <v>239</v>
      </c>
      <c r="CS32" s="680"/>
      <c r="CT32" s="680"/>
      <c r="CU32" s="680"/>
      <c r="CV32" s="680"/>
      <c r="CW32" s="680"/>
      <c r="CX32" s="680"/>
      <c r="CY32" s="681"/>
      <c r="CZ32" s="684" t="s">
        <v>239</v>
      </c>
      <c r="DA32" s="713"/>
      <c r="DB32" s="713"/>
      <c r="DC32" s="717"/>
      <c r="DD32" s="688" t="s">
        <v>127</v>
      </c>
      <c r="DE32" s="680"/>
      <c r="DF32" s="680"/>
      <c r="DG32" s="680"/>
      <c r="DH32" s="680"/>
      <c r="DI32" s="680"/>
      <c r="DJ32" s="680"/>
      <c r="DK32" s="681"/>
      <c r="DL32" s="688" t="s">
        <v>239</v>
      </c>
      <c r="DM32" s="680"/>
      <c r="DN32" s="680"/>
      <c r="DO32" s="680"/>
      <c r="DP32" s="680"/>
      <c r="DQ32" s="680"/>
      <c r="DR32" s="680"/>
      <c r="DS32" s="680"/>
      <c r="DT32" s="680"/>
      <c r="DU32" s="680"/>
      <c r="DV32" s="681"/>
      <c r="DW32" s="684" t="s">
        <v>239</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93965</v>
      </c>
      <c r="S33" s="680"/>
      <c r="T33" s="680"/>
      <c r="U33" s="680"/>
      <c r="V33" s="680"/>
      <c r="W33" s="680"/>
      <c r="X33" s="680"/>
      <c r="Y33" s="681"/>
      <c r="Z33" s="682">
        <v>0.5</v>
      </c>
      <c r="AA33" s="682"/>
      <c r="AB33" s="682"/>
      <c r="AC33" s="682"/>
      <c r="AD33" s="683" t="s">
        <v>239</v>
      </c>
      <c r="AE33" s="683"/>
      <c r="AF33" s="683"/>
      <c r="AG33" s="683"/>
      <c r="AH33" s="683"/>
      <c r="AI33" s="683"/>
      <c r="AJ33" s="683"/>
      <c r="AK33" s="683"/>
      <c r="AL33" s="684" t="s">
        <v>144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12811403</v>
      </c>
      <c r="CS33" s="715"/>
      <c r="CT33" s="715"/>
      <c r="CU33" s="715"/>
      <c r="CV33" s="715"/>
      <c r="CW33" s="715"/>
      <c r="CX33" s="715"/>
      <c r="CY33" s="716"/>
      <c r="CZ33" s="684">
        <v>64.099999999999994</v>
      </c>
      <c r="DA33" s="713"/>
      <c r="DB33" s="713"/>
      <c r="DC33" s="717"/>
      <c r="DD33" s="688">
        <v>10237176</v>
      </c>
      <c r="DE33" s="715"/>
      <c r="DF33" s="715"/>
      <c r="DG33" s="715"/>
      <c r="DH33" s="715"/>
      <c r="DI33" s="715"/>
      <c r="DJ33" s="715"/>
      <c r="DK33" s="716"/>
      <c r="DL33" s="688">
        <v>3832456</v>
      </c>
      <c r="DM33" s="715"/>
      <c r="DN33" s="715"/>
      <c r="DO33" s="715"/>
      <c r="DP33" s="715"/>
      <c r="DQ33" s="715"/>
      <c r="DR33" s="715"/>
      <c r="DS33" s="715"/>
      <c r="DT33" s="715"/>
      <c r="DU33" s="715"/>
      <c r="DV33" s="716"/>
      <c r="DW33" s="684">
        <v>44.9</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201515</v>
      </c>
      <c r="S34" s="680"/>
      <c r="T34" s="680"/>
      <c r="U34" s="680"/>
      <c r="V34" s="680"/>
      <c r="W34" s="680"/>
      <c r="X34" s="680"/>
      <c r="Y34" s="681"/>
      <c r="Z34" s="682">
        <v>1</v>
      </c>
      <c r="AA34" s="682"/>
      <c r="AB34" s="682"/>
      <c r="AC34" s="682"/>
      <c r="AD34" s="683">
        <v>87902</v>
      </c>
      <c r="AE34" s="683"/>
      <c r="AF34" s="683"/>
      <c r="AG34" s="683"/>
      <c r="AH34" s="683"/>
      <c r="AI34" s="683"/>
      <c r="AJ34" s="683"/>
      <c r="AK34" s="683"/>
      <c r="AL34" s="684">
        <v>1.1000000000000001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2613349</v>
      </c>
      <c r="CS34" s="680"/>
      <c r="CT34" s="680"/>
      <c r="CU34" s="680"/>
      <c r="CV34" s="680"/>
      <c r="CW34" s="680"/>
      <c r="CX34" s="680"/>
      <c r="CY34" s="681"/>
      <c r="CZ34" s="684">
        <v>13.1</v>
      </c>
      <c r="DA34" s="713"/>
      <c r="DB34" s="713"/>
      <c r="DC34" s="717"/>
      <c r="DD34" s="688">
        <v>2084415</v>
      </c>
      <c r="DE34" s="680"/>
      <c r="DF34" s="680"/>
      <c r="DG34" s="680"/>
      <c r="DH34" s="680"/>
      <c r="DI34" s="680"/>
      <c r="DJ34" s="680"/>
      <c r="DK34" s="681"/>
      <c r="DL34" s="688">
        <v>1529037</v>
      </c>
      <c r="DM34" s="680"/>
      <c r="DN34" s="680"/>
      <c r="DO34" s="680"/>
      <c r="DP34" s="680"/>
      <c r="DQ34" s="680"/>
      <c r="DR34" s="680"/>
      <c r="DS34" s="680"/>
      <c r="DT34" s="680"/>
      <c r="DU34" s="680"/>
      <c r="DV34" s="681"/>
      <c r="DW34" s="684">
        <v>17.899999999999999</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1001930</v>
      </c>
      <c r="S35" s="680"/>
      <c r="T35" s="680"/>
      <c r="U35" s="680"/>
      <c r="V35" s="680"/>
      <c r="W35" s="680"/>
      <c r="X35" s="680"/>
      <c r="Y35" s="681"/>
      <c r="Z35" s="682">
        <v>5</v>
      </c>
      <c r="AA35" s="682"/>
      <c r="AB35" s="682"/>
      <c r="AC35" s="682"/>
      <c r="AD35" s="683" t="s">
        <v>239</v>
      </c>
      <c r="AE35" s="683"/>
      <c r="AF35" s="683"/>
      <c r="AG35" s="683"/>
      <c r="AH35" s="683"/>
      <c r="AI35" s="683"/>
      <c r="AJ35" s="683"/>
      <c r="AK35" s="683"/>
      <c r="AL35" s="684" t="s">
        <v>127</v>
      </c>
      <c r="AM35" s="685"/>
      <c r="AN35" s="685"/>
      <c r="AO35" s="686"/>
      <c r="AP35" s="234"/>
      <c r="AQ35" s="752" t="s">
        <v>326</v>
      </c>
      <c r="AR35" s="753"/>
      <c r="AS35" s="753"/>
      <c r="AT35" s="753"/>
      <c r="AU35" s="753"/>
      <c r="AV35" s="753"/>
      <c r="AW35" s="753"/>
      <c r="AX35" s="753"/>
      <c r="AY35" s="754"/>
      <c r="AZ35" s="668">
        <v>1738372</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39866</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190098</v>
      </c>
      <c r="CS35" s="715"/>
      <c r="CT35" s="715"/>
      <c r="CU35" s="715"/>
      <c r="CV35" s="715"/>
      <c r="CW35" s="715"/>
      <c r="CX35" s="715"/>
      <c r="CY35" s="716"/>
      <c r="CZ35" s="684">
        <v>1</v>
      </c>
      <c r="DA35" s="713"/>
      <c r="DB35" s="713"/>
      <c r="DC35" s="717"/>
      <c r="DD35" s="688">
        <v>135041</v>
      </c>
      <c r="DE35" s="715"/>
      <c r="DF35" s="715"/>
      <c r="DG35" s="715"/>
      <c r="DH35" s="715"/>
      <c r="DI35" s="715"/>
      <c r="DJ35" s="715"/>
      <c r="DK35" s="716"/>
      <c r="DL35" s="688">
        <v>122148</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330</v>
      </c>
      <c r="AR36" s="757"/>
      <c r="AS36" s="757"/>
      <c r="AT36" s="757"/>
      <c r="AU36" s="757"/>
      <c r="AV36" s="757"/>
      <c r="AW36" s="757"/>
      <c r="AX36" s="757"/>
      <c r="AY36" s="758"/>
      <c r="AZ36" s="679">
        <v>313972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15563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5154085</v>
      </c>
      <c r="CS36" s="680"/>
      <c r="CT36" s="680"/>
      <c r="CU36" s="680"/>
      <c r="CV36" s="680"/>
      <c r="CW36" s="680"/>
      <c r="CX36" s="680"/>
      <c r="CY36" s="681"/>
      <c r="CZ36" s="684">
        <v>25.8</v>
      </c>
      <c r="DA36" s="713"/>
      <c r="DB36" s="713"/>
      <c r="DC36" s="717"/>
      <c r="DD36" s="688">
        <v>4998390</v>
      </c>
      <c r="DE36" s="680"/>
      <c r="DF36" s="680"/>
      <c r="DG36" s="680"/>
      <c r="DH36" s="680"/>
      <c r="DI36" s="680"/>
      <c r="DJ36" s="680"/>
      <c r="DK36" s="681"/>
      <c r="DL36" s="688">
        <v>1085753</v>
      </c>
      <c r="DM36" s="680"/>
      <c r="DN36" s="680"/>
      <c r="DO36" s="680"/>
      <c r="DP36" s="680"/>
      <c r="DQ36" s="680"/>
      <c r="DR36" s="680"/>
      <c r="DS36" s="680"/>
      <c r="DT36" s="680"/>
      <c r="DU36" s="680"/>
      <c r="DV36" s="681"/>
      <c r="DW36" s="684">
        <v>12.7</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628000</v>
      </c>
      <c r="S37" s="680"/>
      <c r="T37" s="680"/>
      <c r="U37" s="680"/>
      <c r="V37" s="680"/>
      <c r="W37" s="680"/>
      <c r="X37" s="680"/>
      <c r="Y37" s="681"/>
      <c r="Z37" s="682">
        <v>3.1</v>
      </c>
      <c r="AA37" s="682"/>
      <c r="AB37" s="682"/>
      <c r="AC37" s="682"/>
      <c r="AD37" s="683" t="s">
        <v>127</v>
      </c>
      <c r="AE37" s="683"/>
      <c r="AF37" s="683"/>
      <c r="AG37" s="683"/>
      <c r="AH37" s="683"/>
      <c r="AI37" s="683"/>
      <c r="AJ37" s="683"/>
      <c r="AK37" s="683"/>
      <c r="AL37" s="684" t="s">
        <v>239</v>
      </c>
      <c r="AM37" s="685"/>
      <c r="AN37" s="685"/>
      <c r="AO37" s="686"/>
      <c r="AQ37" s="756" t="s">
        <v>334</v>
      </c>
      <c r="AR37" s="757"/>
      <c r="AS37" s="757"/>
      <c r="AT37" s="757"/>
      <c r="AU37" s="757"/>
      <c r="AV37" s="757"/>
      <c r="AW37" s="757"/>
      <c r="AX37" s="757"/>
      <c r="AY37" s="758"/>
      <c r="AZ37" s="679">
        <v>38332</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5930</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544633</v>
      </c>
      <c r="CS37" s="715"/>
      <c r="CT37" s="715"/>
      <c r="CU37" s="715"/>
      <c r="CV37" s="715"/>
      <c r="CW37" s="715"/>
      <c r="CX37" s="715"/>
      <c r="CY37" s="716"/>
      <c r="CZ37" s="684">
        <v>2.7</v>
      </c>
      <c r="DA37" s="713"/>
      <c r="DB37" s="713"/>
      <c r="DC37" s="717"/>
      <c r="DD37" s="688">
        <v>544194</v>
      </c>
      <c r="DE37" s="715"/>
      <c r="DF37" s="715"/>
      <c r="DG37" s="715"/>
      <c r="DH37" s="715"/>
      <c r="DI37" s="715"/>
      <c r="DJ37" s="715"/>
      <c r="DK37" s="716"/>
      <c r="DL37" s="688">
        <v>535117</v>
      </c>
      <c r="DM37" s="715"/>
      <c r="DN37" s="715"/>
      <c r="DO37" s="715"/>
      <c r="DP37" s="715"/>
      <c r="DQ37" s="715"/>
      <c r="DR37" s="715"/>
      <c r="DS37" s="715"/>
      <c r="DT37" s="715"/>
      <c r="DU37" s="715"/>
      <c r="DV37" s="716"/>
      <c r="DW37" s="684">
        <v>6.3</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20211832</v>
      </c>
      <c r="S38" s="760"/>
      <c r="T38" s="760"/>
      <c r="U38" s="760"/>
      <c r="V38" s="760"/>
      <c r="W38" s="760"/>
      <c r="X38" s="760"/>
      <c r="Y38" s="761"/>
      <c r="Z38" s="762">
        <v>100</v>
      </c>
      <c r="AA38" s="762"/>
      <c r="AB38" s="762"/>
      <c r="AC38" s="762"/>
      <c r="AD38" s="763">
        <v>7916436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127</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9978</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1386068</v>
      </c>
      <c r="CS38" s="680"/>
      <c r="CT38" s="680"/>
      <c r="CU38" s="680"/>
      <c r="CV38" s="680"/>
      <c r="CW38" s="680"/>
      <c r="CX38" s="680"/>
      <c r="CY38" s="681"/>
      <c r="CZ38" s="684">
        <v>6.9</v>
      </c>
      <c r="DA38" s="713"/>
      <c r="DB38" s="713"/>
      <c r="DC38" s="717"/>
      <c r="DD38" s="688">
        <v>1121588</v>
      </c>
      <c r="DE38" s="680"/>
      <c r="DF38" s="680"/>
      <c r="DG38" s="680"/>
      <c r="DH38" s="680"/>
      <c r="DI38" s="680"/>
      <c r="DJ38" s="680"/>
      <c r="DK38" s="681"/>
      <c r="DL38" s="688">
        <v>1095518</v>
      </c>
      <c r="DM38" s="680"/>
      <c r="DN38" s="680"/>
      <c r="DO38" s="680"/>
      <c r="DP38" s="680"/>
      <c r="DQ38" s="680"/>
      <c r="DR38" s="680"/>
      <c r="DS38" s="680"/>
      <c r="DT38" s="680"/>
      <c r="DU38" s="680"/>
      <c r="DV38" s="681"/>
      <c r="DW38" s="684">
        <v>12.8</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102</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3437803</v>
      </c>
      <c r="CS39" s="715"/>
      <c r="CT39" s="715"/>
      <c r="CU39" s="715"/>
      <c r="CV39" s="715"/>
      <c r="CW39" s="715"/>
      <c r="CX39" s="715"/>
      <c r="CY39" s="716"/>
      <c r="CZ39" s="684">
        <v>17.2</v>
      </c>
      <c r="DA39" s="713"/>
      <c r="DB39" s="713"/>
      <c r="DC39" s="717"/>
      <c r="DD39" s="688">
        <v>1897742</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351239</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30000</v>
      </c>
      <c r="CS40" s="680"/>
      <c r="CT40" s="680"/>
      <c r="CU40" s="680"/>
      <c r="CV40" s="680"/>
      <c r="CW40" s="680"/>
      <c r="CX40" s="680"/>
      <c r="CY40" s="681"/>
      <c r="CZ40" s="684">
        <v>0.2</v>
      </c>
      <c r="DA40" s="713"/>
      <c r="DB40" s="713"/>
      <c r="DC40" s="717"/>
      <c r="DD40" s="688" t="s">
        <v>144</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1034829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873557</v>
      </c>
      <c r="CS42" s="680"/>
      <c r="CT42" s="680"/>
      <c r="CU42" s="680"/>
      <c r="CV42" s="680"/>
      <c r="CW42" s="680"/>
      <c r="CX42" s="680"/>
      <c r="CY42" s="681"/>
      <c r="CZ42" s="684">
        <v>4.4000000000000004</v>
      </c>
      <c r="DA42" s="685"/>
      <c r="DB42" s="685"/>
      <c r="DC42" s="780"/>
      <c r="DD42" s="688">
        <v>208281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57757</v>
      </c>
      <c r="CS43" s="715"/>
      <c r="CT43" s="715"/>
      <c r="CU43" s="715"/>
      <c r="CV43" s="715"/>
      <c r="CW43" s="715"/>
      <c r="CX43" s="715"/>
      <c r="CY43" s="716"/>
      <c r="CZ43" s="684">
        <v>0.3</v>
      </c>
      <c r="DA43" s="713"/>
      <c r="DB43" s="713"/>
      <c r="DC43" s="717"/>
      <c r="DD43" s="688">
        <v>57757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719767</v>
      </c>
      <c r="CS44" s="680"/>
      <c r="CT44" s="680"/>
      <c r="CU44" s="680"/>
      <c r="CV44" s="680"/>
      <c r="CW44" s="680"/>
      <c r="CX44" s="680"/>
      <c r="CY44" s="681"/>
      <c r="CZ44" s="684">
        <v>3.6</v>
      </c>
      <c r="DA44" s="685"/>
      <c r="DB44" s="685"/>
      <c r="DC44" s="780"/>
      <c r="DD44" s="688">
        <v>182833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497085</v>
      </c>
      <c r="CS45" s="715"/>
      <c r="CT45" s="715"/>
      <c r="CU45" s="715"/>
      <c r="CV45" s="715"/>
      <c r="CW45" s="715"/>
      <c r="CX45" s="715"/>
      <c r="CY45" s="716"/>
      <c r="CZ45" s="684">
        <v>2.5</v>
      </c>
      <c r="DA45" s="713"/>
      <c r="DB45" s="713"/>
      <c r="DC45" s="717"/>
      <c r="DD45" s="688">
        <v>24126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222316</v>
      </c>
      <c r="CS46" s="680"/>
      <c r="CT46" s="680"/>
      <c r="CU46" s="680"/>
      <c r="CV46" s="680"/>
      <c r="CW46" s="680"/>
      <c r="CX46" s="680"/>
      <c r="CY46" s="681"/>
      <c r="CZ46" s="684">
        <v>1.1000000000000001</v>
      </c>
      <c r="DA46" s="685"/>
      <c r="DB46" s="685"/>
      <c r="DC46" s="780"/>
      <c r="DD46" s="688">
        <v>158341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153790</v>
      </c>
      <c r="CS47" s="715"/>
      <c r="CT47" s="715"/>
      <c r="CU47" s="715"/>
      <c r="CV47" s="715"/>
      <c r="CW47" s="715"/>
      <c r="CX47" s="715"/>
      <c r="CY47" s="716"/>
      <c r="CZ47" s="684">
        <v>0.8</v>
      </c>
      <c r="DA47" s="713"/>
      <c r="DB47" s="713"/>
      <c r="DC47" s="717"/>
      <c r="DD47" s="688">
        <v>25448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19992933</v>
      </c>
      <c r="CS49" s="749"/>
      <c r="CT49" s="749"/>
      <c r="CU49" s="749"/>
      <c r="CV49" s="749"/>
      <c r="CW49" s="749"/>
      <c r="CX49" s="749"/>
      <c r="CY49" s="781"/>
      <c r="CZ49" s="764">
        <v>100</v>
      </c>
      <c r="DA49" s="782"/>
      <c r="DB49" s="782"/>
      <c r="DC49" s="783"/>
      <c r="DD49" s="784">
        <v>14744324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I+CRwlITq6nvJcjMsYqk8U3V9b++1SWEltx57PmmLuhES5i0ivfSJvpBQdm9e8t7NccZsxFQ6ohuEsg2OvH0w==" saltValue="7APOKdfljk9hxoGVge0c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20201</v>
      </c>
      <c r="R7" s="815"/>
      <c r="S7" s="815"/>
      <c r="T7" s="815"/>
      <c r="U7" s="815"/>
      <c r="V7" s="815">
        <v>19982</v>
      </c>
      <c r="W7" s="815"/>
      <c r="X7" s="815"/>
      <c r="Y7" s="815"/>
      <c r="Z7" s="815"/>
      <c r="AA7" s="815">
        <v>219</v>
      </c>
      <c r="AB7" s="815"/>
      <c r="AC7" s="815"/>
      <c r="AD7" s="815"/>
      <c r="AE7" s="816"/>
      <c r="AF7" s="817">
        <v>96</v>
      </c>
      <c r="AG7" s="818"/>
      <c r="AH7" s="818"/>
      <c r="AI7" s="818"/>
      <c r="AJ7" s="819"/>
      <c r="AK7" s="854">
        <v>146</v>
      </c>
      <c r="AL7" s="855"/>
      <c r="AM7" s="855"/>
      <c r="AN7" s="855"/>
      <c r="AO7" s="855"/>
      <c r="AP7" s="855">
        <v>8597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594</v>
      </c>
      <c r="BS7" s="858" t="s">
        <v>593</v>
      </c>
      <c r="BT7" s="859"/>
      <c r="BU7" s="859"/>
      <c r="BV7" s="859"/>
      <c r="BW7" s="859"/>
      <c r="BX7" s="859"/>
      <c r="BY7" s="859"/>
      <c r="BZ7" s="859"/>
      <c r="CA7" s="859"/>
      <c r="CB7" s="859"/>
      <c r="CC7" s="859"/>
      <c r="CD7" s="859"/>
      <c r="CE7" s="859"/>
      <c r="CF7" s="859"/>
      <c r="CG7" s="860"/>
      <c r="CH7" s="851">
        <v>0</v>
      </c>
      <c r="CI7" s="852"/>
      <c r="CJ7" s="852"/>
      <c r="CK7" s="852"/>
      <c r="CL7" s="853"/>
      <c r="CM7" s="851">
        <v>20</v>
      </c>
      <c r="CN7" s="852"/>
      <c r="CO7" s="852"/>
      <c r="CP7" s="852"/>
      <c r="CQ7" s="853"/>
      <c r="CR7" s="851">
        <v>5</v>
      </c>
      <c r="CS7" s="852"/>
      <c r="CT7" s="852"/>
      <c r="CU7" s="852"/>
      <c r="CV7" s="853"/>
      <c r="CW7" s="851" t="s">
        <v>576</v>
      </c>
      <c r="CX7" s="852"/>
      <c r="CY7" s="852"/>
      <c r="CZ7" s="852"/>
      <c r="DA7" s="853"/>
      <c r="DB7" s="851">
        <v>713</v>
      </c>
      <c r="DC7" s="852"/>
      <c r="DD7" s="852"/>
      <c r="DE7" s="852"/>
      <c r="DF7" s="853"/>
      <c r="DG7" s="851" t="s">
        <v>595</v>
      </c>
      <c r="DH7" s="852"/>
      <c r="DI7" s="852"/>
      <c r="DJ7" s="852"/>
      <c r="DK7" s="853"/>
      <c r="DL7" s="851" t="s">
        <v>596</v>
      </c>
      <c r="DM7" s="852"/>
      <c r="DN7" s="852"/>
      <c r="DO7" s="852"/>
      <c r="DP7" s="853"/>
      <c r="DQ7" s="851" t="s">
        <v>586</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12</v>
      </c>
      <c r="R8" s="839"/>
      <c r="S8" s="839"/>
      <c r="T8" s="839"/>
      <c r="U8" s="839"/>
      <c r="V8" s="839">
        <v>12</v>
      </c>
      <c r="W8" s="839"/>
      <c r="X8" s="839"/>
      <c r="Y8" s="839"/>
      <c r="Z8" s="839"/>
      <c r="AA8" s="839" t="s">
        <v>573</v>
      </c>
      <c r="AB8" s="839"/>
      <c r="AC8" s="839"/>
      <c r="AD8" s="839"/>
      <c r="AE8" s="840"/>
      <c r="AF8" s="841" t="s">
        <v>127</v>
      </c>
      <c r="AG8" s="842"/>
      <c r="AH8" s="842"/>
      <c r="AI8" s="842"/>
      <c r="AJ8" s="843"/>
      <c r="AK8" s="844">
        <v>7</v>
      </c>
      <c r="AL8" s="845"/>
      <c r="AM8" s="845"/>
      <c r="AN8" s="845"/>
      <c r="AO8" s="845"/>
      <c r="AP8" s="845" t="s">
        <v>574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20212</v>
      </c>
      <c r="R23" s="874"/>
      <c r="S23" s="874"/>
      <c r="T23" s="874"/>
      <c r="U23" s="874"/>
      <c r="V23" s="874">
        <v>19993</v>
      </c>
      <c r="W23" s="874"/>
      <c r="X23" s="874"/>
      <c r="Y23" s="874"/>
      <c r="Z23" s="874"/>
      <c r="AA23" s="874">
        <v>219</v>
      </c>
      <c r="AB23" s="874"/>
      <c r="AC23" s="874"/>
      <c r="AD23" s="874"/>
      <c r="AE23" s="875"/>
      <c r="AF23" s="876">
        <v>96</v>
      </c>
      <c r="AG23" s="874"/>
      <c r="AH23" s="874"/>
      <c r="AI23" s="874"/>
      <c r="AJ23" s="877"/>
      <c r="AK23" s="878"/>
      <c r="AL23" s="879"/>
      <c r="AM23" s="879"/>
      <c r="AN23" s="879"/>
      <c r="AO23" s="879"/>
      <c r="AP23" s="874">
        <v>8597</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5366</v>
      </c>
      <c r="R28" s="903"/>
      <c r="S28" s="903"/>
      <c r="T28" s="903"/>
      <c r="U28" s="903"/>
      <c r="V28" s="903">
        <v>5326</v>
      </c>
      <c r="W28" s="903"/>
      <c r="X28" s="903"/>
      <c r="Y28" s="903"/>
      <c r="Z28" s="903"/>
      <c r="AA28" s="903">
        <v>40</v>
      </c>
      <c r="AB28" s="903"/>
      <c r="AC28" s="903"/>
      <c r="AD28" s="903"/>
      <c r="AE28" s="904"/>
      <c r="AF28" s="905">
        <v>40</v>
      </c>
      <c r="AG28" s="903"/>
      <c r="AH28" s="903"/>
      <c r="AI28" s="903"/>
      <c r="AJ28" s="906"/>
      <c r="AK28" s="907">
        <v>351</v>
      </c>
      <c r="AL28" s="898"/>
      <c r="AM28" s="898"/>
      <c r="AN28" s="898"/>
      <c r="AO28" s="898"/>
      <c r="AP28" s="898" t="s">
        <v>575</v>
      </c>
      <c r="AQ28" s="898"/>
      <c r="AR28" s="898"/>
      <c r="AS28" s="898"/>
      <c r="AT28" s="898"/>
      <c r="AU28" s="898" t="s">
        <v>576</v>
      </c>
      <c r="AV28" s="898"/>
      <c r="AW28" s="898"/>
      <c r="AX28" s="898"/>
      <c r="AY28" s="898"/>
      <c r="AZ28" s="899" t="s">
        <v>578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3398</v>
      </c>
      <c r="R29" s="839"/>
      <c r="S29" s="839"/>
      <c r="T29" s="839"/>
      <c r="U29" s="839"/>
      <c r="V29" s="839">
        <v>3371</v>
      </c>
      <c r="W29" s="839"/>
      <c r="X29" s="839"/>
      <c r="Y29" s="839"/>
      <c r="Z29" s="839"/>
      <c r="AA29" s="839">
        <v>27</v>
      </c>
      <c r="AB29" s="839"/>
      <c r="AC29" s="839"/>
      <c r="AD29" s="839"/>
      <c r="AE29" s="840"/>
      <c r="AF29" s="841">
        <v>27</v>
      </c>
      <c r="AG29" s="842"/>
      <c r="AH29" s="842"/>
      <c r="AI29" s="842"/>
      <c r="AJ29" s="843"/>
      <c r="AK29" s="910">
        <v>506</v>
      </c>
      <c r="AL29" s="911"/>
      <c r="AM29" s="911"/>
      <c r="AN29" s="911"/>
      <c r="AO29" s="911"/>
      <c r="AP29" s="911" t="s">
        <v>575</v>
      </c>
      <c r="AQ29" s="911"/>
      <c r="AR29" s="911"/>
      <c r="AS29" s="911"/>
      <c r="AT29" s="911"/>
      <c r="AU29" s="911" t="s">
        <v>576</v>
      </c>
      <c r="AV29" s="911"/>
      <c r="AW29" s="911"/>
      <c r="AX29" s="911"/>
      <c r="AY29" s="911"/>
      <c r="AZ29" s="912" t="s">
        <v>576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587</v>
      </c>
      <c r="R30" s="839"/>
      <c r="S30" s="839"/>
      <c r="T30" s="839"/>
      <c r="U30" s="839"/>
      <c r="V30" s="839">
        <v>583</v>
      </c>
      <c r="W30" s="839"/>
      <c r="X30" s="839"/>
      <c r="Y30" s="839"/>
      <c r="Z30" s="839"/>
      <c r="AA30" s="839">
        <v>4</v>
      </c>
      <c r="AB30" s="839"/>
      <c r="AC30" s="839"/>
      <c r="AD30" s="839"/>
      <c r="AE30" s="840"/>
      <c r="AF30" s="841">
        <v>4</v>
      </c>
      <c r="AG30" s="842"/>
      <c r="AH30" s="842"/>
      <c r="AI30" s="842"/>
      <c r="AJ30" s="843"/>
      <c r="AK30" s="910">
        <v>132</v>
      </c>
      <c r="AL30" s="911"/>
      <c r="AM30" s="911"/>
      <c r="AN30" s="911"/>
      <c r="AO30" s="911"/>
      <c r="AP30" s="911" t="s">
        <v>577</v>
      </c>
      <c r="AQ30" s="911"/>
      <c r="AR30" s="911"/>
      <c r="AS30" s="911"/>
      <c r="AT30" s="911"/>
      <c r="AU30" s="911" t="s">
        <v>575</v>
      </c>
      <c r="AV30" s="911"/>
      <c r="AW30" s="911"/>
      <c r="AX30" s="911"/>
      <c r="AY30" s="911"/>
      <c r="AZ30" s="912" t="s">
        <v>579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911</v>
      </c>
      <c r="R31" s="839"/>
      <c r="S31" s="839"/>
      <c r="T31" s="839"/>
      <c r="U31" s="839"/>
      <c r="V31" s="839">
        <v>877</v>
      </c>
      <c r="W31" s="839"/>
      <c r="X31" s="839"/>
      <c r="Y31" s="839"/>
      <c r="Z31" s="839"/>
      <c r="AA31" s="839">
        <v>34</v>
      </c>
      <c r="AB31" s="839"/>
      <c r="AC31" s="839"/>
      <c r="AD31" s="839"/>
      <c r="AE31" s="840"/>
      <c r="AF31" s="841">
        <v>505</v>
      </c>
      <c r="AG31" s="842"/>
      <c r="AH31" s="842"/>
      <c r="AI31" s="842"/>
      <c r="AJ31" s="843"/>
      <c r="AK31" s="910">
        <v>38</v>
      </c>
      <c r="AL31" s="911"/>
      <c r="AM31" s="911"/>
      <c r="AN31" s="911"/>
      <c r="AO31" s="911"/>
      <c r="AP31" s="911">
        <v>1309</v>
      </c>
      <c r="AQ31" s="911"/>
      <c r="AR31" s="911"/>
      <c r="AS31" s="911"/>
      <c r="AT31" s="911"/>
      <c r="AU31" s="911">
        <v>4</v>
      </c>
      <c r="AV31" s="911"/>
      <c r="AW31" s="911"/>
      <c r="AX31" s="911"/>
      <c r="AY31" s="911"/>
      <c r="AZ31" s="912" t="s">
        <v>576</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1079</v>
      </c>
      <c r="R32" s="839"/>
      <c r="S32" s="839"/>
      <c r="T32" s="839"/>
      <c r="U32" s="839"/>
      <c r="V32" s="839">
        <v>1034</v>
      </c>
      <c r="W32" s="839"/>
      <c r="X32" s="839"/>
      <c r="Y32" s="839"/>
      <c r="Z32" s="839"/>
      <c r="AA32" s="839">
        <v>45</v>
      </c>
      <c r="AB32" s="839"/>
      <c r="AC32" s="839"/>
      <c r="AD32" s="839"/>
      <c r="AE32" s="840"/>
      <c r="AF32" s="841">
        <v>56</v>
      </c>
      <c r="AG32" s="842"/>
      <c r="AH32" s="842"/>
      <c r="AI32" s="842"/>
      <c r="AJ32" s="843"/>
      <c r="AK32" s="910">
        <v>314</v>
      </c>
      <c r="AL32" s="911"/>
      <c r="AM32" s="911"/>
      <c r="AN32" s="911"/>
      <c r="AO32" s="911"/>
      <c r="AP32" s="911">
        <v>5910</v>
      </c>
      <c r="AQ32" s="911"/>
      <c r="AR32" s="911"/>
      <c r="AS32" s="911"/>
      <c r="AT32" s="911"/>
      <c r="AU32" s="911">
        <v>3179</v>
      </c>
      <c r="AV32" s="911"/>
      <c r="AW32" s="911"/>
      <c r="AX32" s="911"/>
      <c r="AY32" s="911"/>
      <c r="AZ32" s="912" t="s">
        <v>592</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631</v>
      </c>
      <c r="AG63" s="922"/>
      <c r="AH63" s="922"/>
      <c r="AI63" s="922"/>
      <c r="AJ63" s="923"/>
      <c r="AK63" s="924"/>
      <c r="AL63" s="919"/>
      <c r="AM63" s="919"/>
      <c r="AN63" s="919"/>
      <c r="AO63" s="919"/>
      <c r="AP63" s="922">
        <v>7218</v>
      </c>
      <c r="AQ63" s="922"/>
      <c r="AR63" s="922"/>
      <c r="AS63" s="922"/>
      <c r="AT63" s="922"/>
      <c r="AU63" s="922">
        <v>3183</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391</v>
      </c>
      <c r="R66" s="798"/>
      <c r="S66" s="798"/>
      <c r="T66" s="798"/>
      <c r="U66" s="799"/>
      <c r="V66" s="797" t="s">
        <v>410</v>
      </c>
      <c r="W66" s="798"/>
      <c r="X66" s="798"/>
      <c r="Y66" s="798"/>
      <c r="Z66" s="799"/>
      <c r="AA66" s="797" t="s">
        <v>411</v>
      </c>
      <c r="AB66" s="798"/>
      <c r="AC66" s="798"/>
      <c r="AD66" s="798"/>
      <c r="AE66" s="799"/>
      <c r="AF66" s="932" t="s">
        <v>394</v>
      </c>
      <c r="AG66" s="893"/>
      <c r="AH66" s="893"/>
      <c r="AI66" s="893"/>
      <c r="AJ66" s="933"/>
      <c r="AK66" s="797" t="s">
        <v>412</v>
      </c>
      <c r="AL66" s="821"/>
      <c r="AM66" s="821"/>
      <c r="AN66" s="821"/>
      <c r="AO66" s="822"/>
      <c r="AP66" s="797" t="s">
        <v>396</v>
      </c>
      <c r="AQ66" s="798"/>
      <c r="AR66" s="798"/>
      <c r="AS66" s="798"/>
      <c r="AT66" s="799"/>
      <c r="AU66" s="797" t="s">
        <v>413</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194</v>
      </c>
      <c r="R68" s="946"/>
      <c r="S68" s="946"/>
      <c r="T68" s="946"/>
      <c r="U68" s="946"/>
      <c r="V68" s="946">
        <v>179</v>
      </c>
      <c r="W68" s="946"/>
      <c r="X68" s="946"/>
      <c r="Y68" s="946"/>
      <c r="Z68" s="946"/>
      <c r="AA68" s="946">
        <v>16</v>
      </c>
      <c r="AB68" s="946"/>
      <c r="AC68" s="946"/>
      <c r="AD68" s="946"/>
      <c r="AE68" s="946"/>
      <c r="AF68" s="946">
        <v>16</v>
      </c>
      <c r="AG68" s="946"/>
      <c r="AH68" s="946"/>
      <c r="AI68" s="946"/>
      <c r="AJ68" s="946"/>
      <c r="AK68" s="946" t="s">
        <v>585</v>
      </c>
      <c r="AL68" s="946"/>
      <c r="AM68" s="946"/>
      <c r="AN68" s="946"/>
      <c r="AO68" s="946"/>
      <c r="AP68" s="946" t="s">
        <v>586</v>
      </c>
      <c r="AQ68" s="946"/>
      <c r="AR68" s="946"/>
      <c r="AS68" s="946"/>
      <c r="AT68" s="946"/>
      <c r="AU68" s="946" t="s">
        <v>587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1167375</v>
      </c>
      <c r="R69" s="911"/>
      <c r="S69" s="911"/>
      <c r="T69" s="911"/>
      <c r="U69" s="911"/>
      <c r="V69" s="911">
        <v>1136425</v>
      </c>
      <c r="W69" s="911"/>
      <c r="X69" s="911"/>
      <c r="Y69" s="911"/>
      <c r="Z69" s="911"/>
      <c r="AA69" s="911">
        <v>30950</v>
      </c>
      <c r="AB69" s="911"/>
      <c r="AC69" s="911"/>
      <c r="AD69" s="911"/>
      <c r="AE69" s="911"/>
      <c r="AF69" s="911">
        <v>30950</v>
      </c>
      <c r="AG69" s="911"/>
      <c r="AH69" s="911"/>
      <c r="AI69" s="911"/>
      <c r="AJ69" s="911"/>
      <c r="AK69" s="911">
        <v>7000</v>
      </c>
      <c r="AL69" s="911"/>
      <c r="AM69" s="911"/>
      <c r="AN69" s="911"/>
      <c r="AO69" s="911"/>
      <c r="AP69" s="911" t="s">
        <v>589</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580</v>
      </c>
      <c r="C70" s="954"/>
      <c r="D70" s="954"/>
      <c r="E70" s="954"/>
      <c r="F70" s="954"/>
      <c r="G70" s="954"/>
      <c r="H70" s="954"/>
      <c r="I70" s="954"/>
      <c r="J70" s="954"/>
      <c r="K70" s="954"/>
      <c r="L70" s="954"/>
      <c r="M70" s="954"/>
      <c r="N70" s="954"/>
      <c r="O70" s="954"/>
      <c r="P70" s="955"/>
      <c r="Q70" s="956">
        <v>39841</v>
      </c>
      <c r="R70" s="911"/>
      <c r="S70" s="911"/>
      <c r="T70" s="911"/>
      <c r="U70" s="911"/>
      <c r="V70" s="911">
        <v>33505</v>
      </c>
      <c r="W70" s="911"/>
      <c r="X70" s="911"/>
      <c r="Y70" s="911"/>
      <c r="Z70" s="911"/>
      <c r="AA70" s="911">
        <v>6336</v>
      </c>
      <c r="AB70" s="911"/>
      <c r="AC70" s="911"/>
      <c r="AD70" s="911"/>
      <c r="AE70" s="911"/>
      <c r="AF70" s="911">
        <v>18410</v>
      </c>
      <c r="AG70" s="911"/>
      <c r="AH70" s="911"/>
      <c r="AI70" s="911"/>
      <c r="AJ70" s="911"/>
      <c r="AK70" s="911" t="s">
        <v>591</v>
      </c>
      <c r="AL70" s="911"/>
      <c r="AM70" s="911"/>
      <c r="AN70" s="911"/>
      <c r="AO70" s="911"/>
      <c r="AP70" s="911">
        <v>124747</v>
      </c>
      <c r="AQ70" s="911"/>
      <c r="AR70" s="911"/>
      <c r="AS70" s="911"/>
      <c r="AT70" s="911"/>
      <c r="AU70" s="911" t="s">
        <v>583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581</v>
      </c>
      <c r="C71" s="954"/>
      <c r="D71" s="954"/>
      <c r="E71" s="954"/>
      <c r="F71" s="954"/>
      <c r="G71" s="954"/>
      <c r="H71" s="954"/>
      <c r="I71" s="954"/>
      <c r="J71" s="954"/>
      <c r="K71" s="954"/>
      <c r="L71" s="954"/>
      <c r="M71" s="954"/>
      <c r="N71" s="954"/>
      <c r="O71" s="954"/>
      <c r="P71" s="955"/>
      <c r="Q71" s="956">
        <v>7860</v>
      </c>
      <c r="R71" s="911"/>
      <c r="S71" s="911"/>
      <c r="T71" s="911"/>
      <c r="U71" s="911"/>
      <c r="V71" s="911">
        <v>5951</v>
      </c>
      <c r="W71" s="911"/>
      <c r="X71" s="911"/>
      <c r="Y71" s="911"/>
      <c r="Z71" s="911"/>
      <c r="AA71" s="911">
        <v>1909</v>
      </c>
      <c r="AB71" s="911"/>
      <c r="AC71" s="911"/>
      <c r="AD71" s="911"/>
      <c r="AE71" s="911"/>
      <c r="AF71" s="911">
        <v>17771</v>
      </c>
      <c r="AG71" s="911"/>
      <c r="AH71" s="911"/>
      <c r="AI71" s="911"/>
      <c r="AJ71" s="911"/>
      <c r="AK71" s="911" t="s">
        <v>591</v>
      </c>
      <c r="AL71" s="911"/>
      <c r="AM71" s="911"/>
      <c r="AN71" s="911"/>
      <c r="AO71" s="911"/>
      <c r="AP71" s="911">
        <v>15061</v>
      </c>
      <c r="AQ71" s="911"/>
      <c r="AR71" s="911"/>
      <c r="AS71" s="911"/>
      <c r="AT71" s="911"/>
      <c r="AU71" s="911" t="s">
        <v>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582</v>
      </c>
      <c r="C72" s="954"/>
      <c r="D72" s="954"/>
      <c r="E72" s="954"/>
      <c r="F72" s="954"/>
      <c r="G72" s="954"/>
      <c r="H72" s="954"/>
      <c r="I72" s="954"/>
      <c r="J72" s="954"/>
      <c r="K72" s="954"/>
      <c r="L72" s="954"/>
      <c r="M72" s="954"/>
      <c r="N72" s="954"/>
      <c r="O72" s="954"/>
      <c r="P72" s="955"/>
      <c r="Q72" s="956">
        <v>4342</v>
      </c>
      <c r="R72" s="911"/>
      <c r="S72" s="911"/>
      <c r="T72" s="911"/>
      <c r="U72" s="911"/>
      <c r="V72" s="911">
        <v>4342</v>
      </c>
      <c r="W72" s="911"/>
      <c r="X72" s="911"/>
      <c r="Y72" s="911"/>
      <c r="Z72" s="911"/>
      <c r="AA72" s="911" t="s">
        <v>576</v>
      </c>
      <c r="AB72" s="911"/>
      <c r="AC72" s="911"/>
      <c r="AD72" s="911"/>
      <c r="AE72" s="911"/>
      <c r="AF72" s="911" t="s">
        <v>576</v>
      </c>
      <c r="AG72" s="911"/>
      <c r="AH72" s="911"/>
      <c r="AI72" s="911"/>
      <c r="AJ72" s="911"/>
      <c r="AK72" s="911" t="s">
        <v>583</v>
      </c>
      <c r="AL72" s="911"/>
      <c r="AM72" s="911"/>
      <c r="AN72" s="911"/>
      <c r="AO72" s="911"/>
      <c r="AP72" s="911">
        <v>2262</v>
      </c>
      <c r="AQ72" s="911"/>
      <c r="AR72" s="911"/>
      <c r="AS72" s="911"/>
      <c r="AT72" s="911"/>
      <c r="AU72" s="911">
        <v>308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67147</v>
      </c>
      <c r="AG88" s="922"/>
      <c r="AH88" s="922"/>
      <c r="AI88" s="922"/>
      <c r="AJ88" s="922"/>
      <c r="AK88" s="919"/>
      <c r="AL88" s="919"/>
      <c r="AM88" s="919"/>
      <c r="AN88" s="919"/>
      <c r="AO88" s="919"/>
      <c r="AP88" s="922">
        <v>142071</v>
      </c>
      <c r="AQ88" s="922"/>
      <c r="AR88" s="922"/>
      <c r="AS88" s="922"/>
      <c r="AT88" s="922"/>
      <c r="AU88" s="922">
        <v>308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508</v>
      </c>
      <c r="CX102" s="930"/>
      <c r="CY102" s="930"/>
      <c r="CZ102" s="930"/>
      <c r="DA102" s="973"/>
      <c r="DB102" s="972">
        <v>713</v>
      </c>
      <c r="DC102" s="930"/>
      <c r="DD102" s="930"/>
      <c r="DE102" s="930"/>
      <c r="DF102" s="973"/>
      <c r="DG102" s="972" t="s">
        <v>508</v>
      </c>
      <c r="DH102" s="930"/>
      <c r="DI102" s="930"/>
      <c r="DJ102" s="930"/>
      <c r="DK102" s="973"/>
      <c r="DL102" s="972" t="s">
        <v>508</v>
      </c>
      <c r="DM102" s="930"/>
      <c r="DN102" s="930"/>
      <c r="DO102" s="930"/>
      <c r="DP102" s="973"/>
      <c r="DQ102" s="972" t="s">
        <v>508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305</v>
      </c>
      <c r="AG109" s="975"/>
      <c r="AH109" s="975"/>
      <c r="AI109" s="975"/>
      <c r="AJ109" s="976"/>
      <c r="AK109" s="974" t="s">
        <v>304</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305</v>
      </c>
      <c r="BW109" s="975"/>
      <c r="BX109" s="975"/>
      <c r="BY109" s="975"/>
      <c r="BZ109" s="976"/>
      <c r="CA109" s="974" t="s">
        <v>304</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305</v>
      </c>
      <c r="DM109" s="975"/>
      <c r="DN109" s="975"/>
      <c r="DO109" s="975"/>
      <c r="DP109" s="976"/>
      <c r="DQ109" s="974" t="s">
        <v>304</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1136210</v>
      </c>
      <c r="AB110" s="982"/>
      <c r="AC110" s="982"/>
      <c r="AD110" s="982"/>
      <c r="AE110" s="983"/>
      <c r="AF110" s="984">
        <v>1081359</v>
      </c>
      <c r="AG110" s="982"/>
      <c r="AH110" s="982"/>
      <c r="AI110" s="982"/>
      <c r="AJ110" s="983"/>
      <c r="AK110" s="984">
        <v>1037509</v>
      </c>
      <c r="AL110" s="982"/>
      <c r="AM110" s="982"/>
      <c r="AN110" s="982"/>
      <c r="AO110" s="983"/>
      <c r="AP110" s="985">
        <v>14</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8662706</v>
      </c>
      <c r="BR110" s="1017"/>
      <c r="BS110" s="1017"/>
      <c r="BT110" s="1017"/>
      <c r="BU110" s="1017"/>
      <c r="BV110" s="1017">
        <v>8582510</v>
      </c>
      <c r="BW110" s="1017"/>
      <c r="BX110" s="1017"/>
      <c r="BY110" s="1017"/>
      <c r="BZ110" s="1017"/>
      <c r="CA110" s="1017">
        <v>8597031</v>
      </c>
      <c r="CB110" s="1017"/>
      <c r="CC110" s="1017"/>
      <c r="CD110" s="1017"/>
      <c r="CE110" s="1017"/>
      <c r="CF110" s="1031">
        <v>116.2</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431</v>
      </c>
      <c r="AG111" s="1024"/>
      <c r="AH111" s="1024"/>
      <c r="AI111" s="1024"/>
      <c r="AJ111" s="1025"/>
      <c r="AK111" s="1026" t="s">
        <v>431</v>
      </c>
      <c r="AL111" s="1024"/>
      <c r="AM111" s="1024"/>
      <c r="AN111" s="1024"/>
      <c r="AO111" s="1025"/>
      <c r="AP111" s="1027" t="s">
        <v>407</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713299</v>
      </c>
      <c r="BR111" s="1010"/>
      <c r="BS111" s="1010"/>
      <c r="BT111" s="1010"/>
      <c r="BU111" s="1010"/>
      <c r="BV111" s="1010">
        <v>713306</v>
      </c>
      <c r="BW111" s="1010"/>
      <c r="BX111" s="1010"/>
      <c r="BY111" s="1010"/>
      <c r="BZ111" s="1010"/>
      <c r="CA111" s="1010">
        <v>713313</v>
      </c>
      <c r="CB111" s="1010"/>
      <c r="CC111" s="1010"/>
      <c r="CD111" s="1010"/>
      <c r="CE111" s="1010"/>
      <c r="CF111" s="1004">
        <v>9.6</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431</v>
      </c>
      <c r="DM111" s="1010"/>
      <c r="DN111" s="1010"/>
      <c r="DO111" s="1010"/>
      <c r="DP111" s="1010"/>
      <c r="DQ111" s="1010" t="s">
        <v>431</v>
      </c>
      <c r="DR111" s="1010"/>
      <c r="DS111" s="1010"/>
      <c r="DT111" s="1010"/>
      <c r="DU111" s="1010"/>
      <c r="DV111" s="1011" t="s">
        <v>127</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407</v>
      </c>
      <c r="AB112" s="1049"/>
      <c r="AC112" s="1049"/>
      <c r="AD112" s="1049"/>
      <c r="AE112" s="1050"/>
      <c r="AF112" s="1051" t="s">
        <v>431</v>
      </c>
      <c r="AG112" s="1049"/>
      <c r="AH112" s="1049"/>
      <c r="AI112" s="1049"/>
      <c r="AJ112" s="1050"/>
      <c r="AK112" s="1051" t="s">
        <v>407</v>
      </c>
      <c r="AL112" s="1049"/>
      <c r="AM112" s="1049"/>
      <c r="AN112" s="1049"/>
      <c r="AO112" s="1050"/>
      <c r="AP112" s="1052" t="s">
        <v>407</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3359832</v>
      </c>
      <c r="BR112" s="1010"/>
      <c r="BS112" s="1010"/>
      <c r="BT112" s="1010"/>
      <c r="BU112" s="1010"/>
      <c r="BV112" s="1010">
        <v>3341247</v>
      </c>
      <c r="BW112" s="1010"/>
      <c r="BX112" s="1010"/>
      <c r="BY112" s="1010"/>
      <c r="BZ112" s="1010"/>
      <c r="CA112" s="1010">
        <v>3183308</v>
      </c>
      <c r="CB112" s="1010"/>
      <c r="CC112" s="1010"/>
      <c r="CD112" s="1010"/>
      <c r="CE112" s="1010"/>
      <c r="CF112" s="1004">
        <v>43</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407</v>
      </c>
      <c r="DH112" s="1010"/>
      <c r="DI112" s="1010"/>
      <c r="DJ112" s="1010"/>
      <c r="DK112" s="1010"/>
      <c r="DL112" s="1010" t="s">
        <v>407</v>
      </c>
      <c r="DM112" s="1010"/>
      <c r="DN112" s="1010"/>
      <c r="DO112" s="1010"/>
      <c r="DP112" s="1010"/>
      <c r="DQ112" s="1010" t="s">
        <v>407</v>
      </c>
      <c r="DR112" s="1010"/>
      <c r="DS112" s="1010"/>
      <c r="DT112" s="1010"/>
      <c r="DU112" s="1010"/>
      <c r="DV112" s="1011" t="s">
        <v>407</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285601</v>
      </c>
      <c r="AB113" s="1024"/>
      <c r="AC113" s="1024"/>
      <c r="AD113" s="1024"/>
      <c r="AE113" s="1025"/>
      <c r="AF113" s="1026">
        <v>323929</v>
      </c>
      <c r="AG113" s="1024"/>
      <c r="AH113" s="1024"/>
      <c r="AI113" s="1024"/>
      <c r="AJ113" s="1025"/>
      <c r="AK113" s="1026">
        <v>267017</v>
      </c>
      <c r="AL113" s="1024"/>
      <c r="AM113" s="1024"/>
      <c r="AN113" s="1024"/>
      <c r="AO113" s="1025"/>
      <c r="AP113" s="1027">
        <v>3.6</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257634</v>
      </c>
      <c r="BR113" s="1010"/>
      <c r="BS113" s="1010"/>
      <c r="BT113" s="1010"/>
      <c r="BU113" s="1010"/>
      <c r="BV113" s="1010">
        <v>311359</v>
      </c>
      <c r="BW113" s="1010"/>
      <c r="BX113" s="1010"/>
      <c r="BY113" s="1010"/>
      <c r="BZ113" s="1010"/>
      <c r="CA113" s="1010">
        <v>308150</v>
      </c>
      <c r="CB113" s="1010"/>
      <c r="CC113" s="1010"/>
      <c r="CD113" s="1010"/>
      <c r="CE113" s="1010"/>
      <c r="CF113" s="1004">
        <v>4.2</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407</v>
      </c>
      <c r="DH113" s="1049"/>
      <c r="DI113" s="1049"/>
      <c r="DJ113" s="1049"/>
      <c r="DK113" s="1050"/>
      <c r="DL113" s="1051" t="s">
        <v>407</v>
      </c>
      <c r="DM113" s="1049"/>
      <c r="DN113" s="1049"/>
      <c r="DO113" s="1049"/>
      <c r="DP113" s="1050"/>
      <c r="DQ113" s="1051" t="s">
        <v>407</v>
      </c>
      <c r="DR113" s="1049"/>
      <c r="DS113" s="1049"/>
      <c r="DT113" s="1049"/>
      <c r="DU113" s="1050"/>
      <c r="DV113" s="1052" t="s">
        <v>407</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20298</v>
      </c>
      <c r="AB114" s="1049"/>
      <c r="AC114" s="1049"/>
      <c r="AD114" s="1049"/>
      <c r="AE114" s="1050"/>
      <c r="AF114" s="1051">
        <v>31392</v>
      </c>
      <c r="AG114" s="1049"/>
      <c r="AH114" s="1049"/>
      <c r="AI114" s="1049"/>
      <c r="AJ114" s="1050"/>
      <c r="AK114" s="1051">
        <v>39431</v>
      </c>
      <c r="AL114" s="1049"/>
      <c r="AM114" s="1049"/>
      <c r="AN114" s="1049"/>
      <c r="AO114" s="1050"/>
      <c r="AP114" s="1052">
        <v>0.5</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2518862</v>
      </c>
      <c r="BR114" s="1010"/>
      <c r="BS114" s="1010"/>
      <c r="BT114" s="1010"/>
      <c r="BU114" s="1010"/>
      <c r="BV114" s="1010">
        <v>2412647</v>
      </c>
      <c r="BW114" s="1010"/>
      <c r="BX114" s="1010"/>
      <c r="BY114" s="1010"/>
      <c r="BZ114" s="1010"/>
      <c r="CA114" s="1010">
        <v>2279343</v>
      </c>
      <c r="CB114" s="1010"/>
      <c r="CC114" s="1010"/>
      <c r="CD114" s="1010"/>
      <c r="CE114" s="1010"/>
      <c r="CF114" s="1004">
        <v>30.8</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407</v>
      </c>
      <c r="DH114" s="1049"/>
      <c r="DI114" s="1049"/>
      <c r="DJ114" s="1049"/>
      <c r="DK114" s="1050"/>
      <c r="DL114" s="1051" t="s">
        <v>407</v>
      </c>
      <c r="DM114" s="1049"/>
      <c r="DN114" s="1049"/>
      <c r="DO114" s="1049"/>
      <c r="DP114" s="1050"/>
      <c r="DQ114" s="1051" t="s">
        <v>407</v>
      </c>
      <c r="DR114" s="1049"/>
      <c r="DS114" s="1049"/>
      <c r="DT114" s="1049"/>
      <c r="DU114" s="1050"/>
      <c r="DV114" s="1052" t="s">
        <v>407</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407</v>
      </c>
      <c r="AB115" s="1024"/>
      <c r="AC115" s="1024"/>
      <c r="AD115" s="1024"/>
      <c r="AE115" s="1025"/>
      <c r="AF115" s="1026" t="s">
        <v>407</v>
      </c>
      <c r="AG115" s="1024"/>
      <c r="AH115" s="1024"/>
      <c r="AI115" s="1024"/>
      <c r="AJ115" s="1025"/>
      <c r="AK115" s="1026" t="s">
        <v>407</v>
      </c>
      <c r="AL115" s="1024"/>
      <c r="AM115" s="1024"/>
      <c r="AN115" s="1024"/>
      <c r="AO115" s="1025"/>
      <c r="AP115" s="1027" t="s">
        <v>407</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407</v>
      </c>
      <c r="BR115" s="1010"/>
      <c r="BS115" s="1010"/>
      <c r="BT115" s="1010"/>
      <c r="BU115" s="1010"/>
      <c r="BV115" s="1010" t="s">
        <v>407</v>
      </c>
      <c r="BW115" s="1010"/>
      <c r="BX115" s="1010"/>
      <c r="BY115" s="1010"/>
      <c r="BZ115" s="1010"/>
      <c r="CA115" s="1010" t="s">
        <v>407</v>
      </c>
      <c r="CB115" s="1010"/>
      <c r="CC115" s="1010"/>
      <c r="CD115" s="1010"/>
      <c r="CE115" s="1010"/>
      <c r="CF115" s="1004" t="s">
        <v>407</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713299</v>
      </c>
      <c r="DH115" s="1049"/>
      <c r="DI115" s="1049"/>
      <c r="DJ115" s="1049"/>
      <c r="DK115" s="1050"/>
      <c r="DL115" s="1051">
        <v>713306</v>
      </c>
      <c r="DM115" s="1049"/>
      <c r="DN115" s="1049"/>
      <c r="DO115" s="1049"/>
      <c r="DP115" s="1050"/>
      <c r="DQ115" s="1051">
        <v>713313</v>
      </c>
      <c r="DR115" s="1049"/>
      <c r="DS115" s="1049"/>
      <c r="DT115" s="1049"/>
      <c r="DU115" s="1050"/>
      <c r="DV115" s="1052">
        <v>9.6</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407</v>
      </c>
      <c r="AB116" s="1049"/>
      <c r="AC116" s="1049"/>
      <c r="AD116" s="1049"/>
      <c r="AE116" s="1050"/>
      <c r="AF116" s="1051" t="s">
        <v>407</v>
      </c>
      <c r="AG116" s="1049"/>
      <c r="AH116" s="1049"/>
      <c r="AI116" s="1049"/>
      <c r="AJ116" s="1050"/>
      <c r="AK116" s="1051" t="s">
        <v>407</v>
      </c>
      <c r="AL116" s="1049"/>
      <c r="AM116" s="1049"/>
      <c r="AN116" s="1049"/>
      <c r="AO116" s="1050"/>
      <c r="AP116" s="1052" t="s">
        <v>407</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407</v>
      </c>
      <c r="BW116" s="1010"/>
      <c r="BX116" s="1010"/>
      <c r="BY116" s="1010"/>
      <c r="BZ116" s="1010"/>
      <c r="CA116" s="1010" t="s">
        <v>407</v>
      </c>
      <c r="CB116" s="1010"/>
      <c r="CC116" s="1010"/>
      <c r="CD116" s="1010"/>
      <c r="CE116" s="1010"/>
      <c r="CF116" s="1004" t="s">
        <v>407</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407</v>
      </c>
      <c r="DH116" s="1049"/>
      <c r="DI116" s="1049"/>
      <c r="DJ116" s="1049"/>
      <c r="DK116" s="1050"/>
      <c r="DL116" s="1051" t="s">
        <v>407</v>
      </c>
      <c r="DM116" s="1049"/>
      <c r="DN116" s="1049"/>
      <c r="DO116" s="1049"/>
      <c r="DP116" s="1050"/>
      <c r="DQ116" s="1051" t="s">
        <v>407</v>
      </c>
      <c r="DR116" s="1049"/>
      <c r="DS116" s="1049"/>
      <c r="DT116" s="1049"/>
      <c r="DU116" s="1050"/>
      <c r="DV116" s="1052" t="s">
        <v>407</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1442109</v>
      </c>
      <c r="AB117" s="1067"/>
      <c r="AC117" s="1067"/>
      <c r="AD117" s="1067"/>
      <c r="AE117" s="1068"/>
      <c r="AF117" s="1069">
        <v>1436680</v>
      </c>
      <c r="AG117" s="1067"/>
      <c r="AH117" s="1067"/>
      <c r="AI117" s="1067"/>
      <c r="AJ117" s="1068"/>
      <c r="AK117" s="1069">
        <v>1343957</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452</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452</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305</v>
      </c>
      <c r="AG118" s="975"/>
      <c r="AH118" s="975"/>
      <c r="AI118" s="975"/>
      <c r="AJ118" s="976"/>
      <c r="AK118" s="974" t="s">
        <v>304</v>
      </c>
      <c r="AL118" s="975"/>
      <c r="AM118" s="975"/>
      <c r="AN118" s="975"/>
      <c r="AO118" s="976"/>
      <c r="AP118" s="1061" t="s">
        <v>424</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456</v>
      </c>
      <c r="BP119" s="1096"/>
      <c r="BQ119" s="1087">
        <v>15512333</v>
      </c>
      <c r="BR119" s="1088"/>
      <c r="BS119" s="1088"/>
      <c r="BT119" s="1088"/>
      <c r="BU119" s="1088"/>
      <c r="BV119" s="1088">
        <v>15361069</v>
      </c>
      <c r="BW119" s="1088"/>
      <c r="BX119" s="1088"/>
      <c r="BY119" s="1088"/>
      <c r="BZ119" s="1088"/>
      <c r="CA119" s="1088">
        <v>15081145</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452</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3246142</v>
      </c>
      <c r="BR120" s="1017"/>
      <c r="BS120" s="1017"/>
      <c r="BT120" s="1017"/>
      <c r="BU120" s="1017"/>
      <c r="BV120" s="1017">
        <v>3350488</v>
      </c>
      <c r="BW120" s="1017"/>
      <c r="BX120" s="1017"/>
      <c r="BY120" s="1017"/>
      <c r="BZ120" s="1017"/>
      <c r="CA120" s="1017">
        <v>6659116</v>
      </c>
      <c r="CB120" s="1017"/>
      <c r="CC120" s="1017"/>
      <c r="CD120" s="1017"/>
      <c r="CE120" s="1017"/>
      <c r="CF120" s="1031">
        <v>90</v>
      </c>
      <c r="CG120" s="1032"/>
      <c r="CH120" s="1032"/>
      <c r="CI120" s="1032"/>
      <c r="CJ120" s="1032"/>
      <c r="CK120" s="1097" t="s">
        <v>460</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t="s">
        <v>452</v>
      </c>
      <c r="DH120" s="1017"/>
      <c r="DI120" s="1017"/>
      <c r="DJ120" s="1017"/>
      <c r="DK120" s="1017"/>
      <c r="DL120" s="1017" t="s">
        <v>127</v>
      </c>
      <c r="DM120" s="1017"/>
      <c r="DN120" s="1017"/>
      <c r="DO120" s="1017"/>
      <c r="DP120" s="1017"/>
      <c r="DQ120" s="1017">
        <v>3179383</v>
      </c>
      <c r="DR120" s="1017"/>
      <c r="DS120" s="1017"/>
      <c r="DT120" s="1017"/>
      <c r="DU120" s="1017"/>
      <c r="DV120" s="1018">
        <v>43</v>
      </c>
      <c r="DW120" s="1018"/>
      <c r="DX120" s="1018"/>
      <c r="DY120" s="1018"/>
      <c r="DZ120" s="1019"/>
    </row>
    <row r="121" spans="1:130" s="246" customFormat="1" ht="26.25" customHeight="1" x14ac:dyDescent="0.15">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452</v>
      </c>
      <c r="AB121" s="1049"/>
      <c r="AC121" s="1049"/>
      <c r="AD121" s="1049"/>
      <c r="AE121" s="1050"/>
      <c r="AF121" s="1051" t="s">
        <v>462</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225230</v>
      </c>
      <c r="BR121" s="1010"/>
      <c r="BS121" s="1010"/>
      <c r="BT121" s="1010"/>
      <c r="BU121" s="1010"/>
      <c r="BV121" s="1010">
        <v>240310</v>
      </c>
      <c r="BW121" s="1010"/>
      <c r="BX121" s="1010"/>
      <c r="BY121" s="1010"/>
      <c r="BZ121" s="1010"/>
      <c r="CA121" s="1010">
        <v>240717</v>
      </c>
      <c r="CB121" s="1010"/>
      <c r="CC121" s="1010"/>
      <c r="CD121" s="1010"/>
      <c r="CE121" s="1010"/>
      <c r="CF121" s="1004">
        <v>3.3</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v>3819</v>
      </c>
      <c r="DH121" s="1010"/>
      <c r="DI121" s="1010"/>
      <c r="DJ121" s="1010"/>
      <c r="DK121" s="1010"/>
      <c r="DL121" s="1010">
        <v>3695</v>
      </c>
      <c r="DM121" s="1010"/>
      <c r="DN121" s="1010"/>
      <c r="DO121" s="1010"/>
      <c r="DP121" s="1010"/>
      <c r="DQ121" s="1010">
        <v>3925</v>
      </c>
      <c r="DR121" s="1010"/>
      <c r="DS121" s="1010"/>
      <c r="DT121" s="1010"/>
      <c r="DU121" s="1010"/>
      <c r="DV121" s="1011">
        <v>0.1</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11946753</v>
      </c>
      <c r="BR122" s="1088"/>
      <c r="BS122" s="1088"/>
      <c r="BT122" s="1088"/>
      <c r="BU122" s="1088"/>
      <c r="BV122" s="1088">
        <v>12076506</v>
      </c>
      <c r="BW122" s="1088"/>
      <c r="BX122" s="1088"/>
      <c r="BY122" s="1088"/>
      <c r="BZ122" s="1088"/>
      <c r="CA122" s="1088">
        <v>12089458</v>
      </c>
      <c r="CB122" s="1088"/>
      <c r="CC122" s="1088"/>
      <c r="CD122" s="1088"/>
      <c r="CE122" s="1088"/>
      <c r="CF122" s="1108">
        <v>163.4</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127</v>
      </c>
      <c r="DM122" s="1010"/>
      <c r="DN122" s="1010"/>
      <c r="DO122" s="1010"/>
      <c r="DP122" s="1010"/>
      <c r="DQ122" s="1010" t="s">
        <v>452</v>
      </c>
      <c r="DR122" s="1010"/>
      <c r="DS122" s="1010"/>
      <c r="DT122" s="1010"/>
      <c r="DU122" s="1010"/>
      <c r="DV122" s="1011" t="s">
        <v>127</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467</v>
      </c>
      <c r="BP123" s="1096"/>
      <c r="BQ123" s="1155">
        <v>15418125</v>
      </c>
      <c r="BR123" s="1156"/>
      <c r="BS123" s="1156"/>
      <c r="BT123" s="1156"/>
      <c r="BU123" s="1156"/>
      <c r="BV123" s="1156">
        <v>15667304</v>
      </c>
      <c r="BW123" s="1156"/>
      <c r="BX123" s="1156"/>
      <c r="BY123" s="1156"/>
      <c r="BZ123" s="1156"/>
      <c r="CA123" s="1156">
        <v>18989291</v>
      </c>
      <c r="CB123" s="1156"/>
      <c r="CC123" s="1156"/>
      <c r="CD123" s="1156"/>
      <c r="CE123" s="1156"/>
      <c r="CF123" s="1089"/>
      <c r="CG123" s="1090"/>
      <c r="CH123" s="1090"/>
      <c r="CI123" s="1090"/>
      <c r="CJ123" s="1091"/>
      <c r="CK123" s="1100"/>
      <c r="CL123" s="1101"/>
      <c r="CM123" s="1101"/>
      <c r="CN123" s="1101"/>
      <c r="CO123" s="1102"/>
      <c r="CP123" s="1110" t="s">
        <v>468</v>
      </c>
      <c r="CQ123" s="1111"/>
      <c r="CR123" s="1111"/>
      <c r="CS123" s="1111"/>
      <c r="CT123" s="1111"/>
      <c r="CU123" s="1111"/>
      <c r="CV123" s="1111"/>
      <c r="CW123" s="1111"/>
      <c r="CX123" s="1111"/>
      <c r="CY123" s="1111"/>
      <c r="CZ123" s="1111"/>
      <c r="DA123" s="1111"/>
      <c r="DB123" s="1111"/>
      <c r="DC123" s="1111"/>
      <c r="DD123" s="1111"/>
      <c r="DE123" s="1111"/>
      <c r="DF123" s="1112"/>
      <c r="DG123" s="1048" t="s">
        <v>452</v>
      </c>
      <c r="DH123" s="1049"/>
      <c r="DI123" s="1049"/>
      <c r="DJ123" s="1049"/>
      <c r="DK123" s="1050"/>
      <c r="DL123" s="1051" t="s">
        <v>127</v>
      </c>
      <c r="DM123" s="1049"/>
      <c r="DN123" s="1049"/>
      <c r="DO123" s="1049"/>
      <c r="DP123" s="1050"/>
      <c r="DQ123" s="1051" t="s">
        <v>127</v>
      </c>
      <c r="DR123" s="1049"/>
      <c r="DS123" s="1049"/>
      <c r="DT123" s="1049"/>
      <c r="DU123" s="1050"/>
      <c r="DV123" s="1052" t="s">
        <v>127</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452</v>
      </c>
      <c r="AB124" s="1049"/>
      <c r="AC124" s="1049"/>
      <c r="AD124" s="1049"/>
      <c r="AE124" s="1050"/>
      <c r="AF124" s="1051" t="s">
        <v>127</v>
      </c>
      <c r="AG124" s="1049"/>
      <c r="AH124" s="1049"/>
      <c r="AI124" s="1049"/>
      <c r="AJ124" s="1050"/>
      <c r="AK124" s="1051" t="s">
        <v>127</v>
      </c>
      <c r="AL124" s="1049"/>
      <c r="AM124" s="1049"/>
      <c r="AN124" s="1049"/>
      <c r="AO124" s="1050"/>
      <c r="AP124" s="1052" t="s">
        <v>127</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1.3</v>
      </c>
      <c r="BR124" s="1118"/>
      <c r="BS124" s="1118"/>
      <c r="BT124" s="1118"/>
      <c r="BU124" s="1118"/>
      <c r="BV124" s="1118" t="s">
        <v>127</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v>3356013</v>
      </c>
      <c r="DH124" s="1074"/>
      <c r="DI124" s="1074"/>
      <c r="DJ124" s="1074"/>
      <c r="DK124" s="1075"/>
      <c r="DL124" s="1073">
        <v>3337552</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462</v>
      </c>
      <c r="AB125" s="1049"/>
      <c r="AC125" s="1049"/>
      <c r="AD125" s="1049"/>
      <c r="AE125" s="1050"/>
      <c r="AF125" s="1051" t="s">
        <v>471</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462</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v>34518</v>
      </c>
      <c r="AB128" s="1138"/>
      <c r="AC128" s="1138"/>
      <c r="AD128" s="1138"/>
      <c r="AE128" s="1139"/>
      <c r="AF128" s="1140">
        <v>34279</v>
      </c>
      <c r="AG128" s="1138"/>
      <c r="AH128" s="1138"/>
      <c r="AI128" s="1138"/>
      <c r="AJ128" s="1139"/>
      <c r="AK128" s="1140">
        <v>26243</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127</v>
      </c>
      <c r="BG128" s="1145"/>
      <c r="BH128" s="1145"/>
      <c r="BI128" s="1145"/>
      <c r="BJ128" s="1145"/>
      <c r="BK128" s="1145"/>
      <c r="BL128" s="1146"/>
      <c r="BM128" s="1144">
        <v>13.66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8006048</v>
      </c>
      <c r="AB129" s="1049"/>
      <c r="AC129" s="1049"/>
      <c r="AD129" s="1049"/>
      <c r="AE129" s="1050"/>
      <c r="AF129" s="1051">
        <v>8144925</v>
      </c>
      <c r="AG129" s="1049"/>
      <c r="AH129" s="1049"/>
      <c r="AI129" s="1049"/>
      <c r="AJ129" s="1050"/>
      <c r="AK129" s="1051">
        <v>8365953</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127</v>
      </c>
      <c r="BG129" s="1159"/>
      <c r="BH129" s="1159"/>
      <c r="BI129" s="1159"/>
      <c r="BJ129" s="1159"/>
      <c r="BK129" s="1159"/>
      <c r="BL129" s="1160"/>
      <c r="BM129" s="1158">
        <v>18.66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925540</v>
      </c>
      <c r="AB130" s="1049"/>
      <c r="AC130" s="1049"/>
      <c r="AD130" s="1049"/>
      <c r="AE130" s="1050"/>
      <c r="AF130" s="1051">
        <v>962144</v>
      </c>
      <c r="AG130" s="1049"/>
      <c r="AH130" s="1049"/>
      <c r="AI130" s="1049"/>
      <c r="AJ130" s="1050"/>
      <c r="AK130" s="1051">
        <v>966533</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5.8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7080508</v>
      </c>
      <c r="AB131" s="1074"/>
      <c r="AC131" s="1074"/>
      <c r="AD131" s="1074"/>
      <c r="AE131" s="1075"/>
      <c r="AF131" s="1073">
        <v>7182781</v>
      </c>
      <c r="AG131" s="1074"/>
      <c r="AH131" s="1074"/>
      <c r="AI131" s="1074"/>
      <c r="AJ131" s="1075"/>
      <c r="AK131" s="1073">
        <v>7399420</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t="s">
        <v>462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6.8081414499999999</v>
      </c>
      <c r="AB132" s="1190"/>
      <c r="AC132" s="1190"/>
      <c r="AD132" s="1190"/>
      <c r="AE132" s="1191"/>
      <c r="AF132" s="1192">
        <v>6.1293390399999996</v>
      </c>
      <c r="AG132" s="1190"/>
      <c r="AH132" s="1190"/>
      <c r="AI132" s="1190"/>
      <c r="AJ132" s="1191"/>
      <c r="AK132" s="1192">
        <v>4.7460611779999997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7.4</v>
      </c>
      <c r="AB133" s="1173"/>
      <c r="AC133" s="1173"/>
      <c r="AD133" s="1173"/>
      <c r="AE133" s="1174"/>
      <c r="AF133" s="1172">
        <v>6.8</v>
      </c>
      <c r="AG133" s="1173"/>
      <c r="AH133" s="1173"/>
      <c r="AI133" s="1173"/>
      <c r="AJ133" s="1174"/>
      <c r="AK133" s="1172">
        <v>5.8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w9YiF/4gwYIArEZ8vC23nDdGh3nqmaWd4hnFjzSfd89i7td/vQvP1oodrlTmaw7lFKTqFmKSC6lhgAuZXkWLA==" saltValue="oLjMfkW8oKFY7WGcsFsw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j3E5XJ97yE6XzZk3QiA7r4UQStLYvx94k8L03oj8uO6NoqyyBd9nZ6OBN3fCaONPojqWG8cLwVrg3B1t7HUsg==" saltValue="CvujcquPGCtwYxyRN3eW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FH1Lmfe9TSoLQwgBLEceVLNLudh/2CcJv47Tl+L8yJcmszdd3JvyTA/wWKA3/9pmrBfcnfacbzSGD4kb6dDpA==" saltValue="6zHy6CjeWa/YuzGo9zruB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2595662</v>
      </c>
      <c r="AP9" s="312">
        <v>59298</v>
      </c>
      <c r="AQ9" s="313">
        <v>56489</v>
      </c>
      <c r="AR9" s="314">
        <v>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181728</v>
      </c>
      <c r="AP10" s="315">
        <v>4152</v>
      </c>
      <c r="AQ10" s="316">
        <v>5759</v>
      </c>
      <c r="AR10" s="317">
        <v>-27.9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455265</v>
      </c>
      <c r="AP11" s="315">
        <v>10401</v>
      </c>
      <c r="AQ11" s="316">
        <v>8418</v>
      </c>
      <c r="AR11" s="317">
        <v>23.6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v>21904</v>
      </c>
      <c r="AP12" s="315">
        <v>500</v>
      </c>
      <c r="AQ12" s="316">
        <v>199</v>
      </c>
      <c r="AR12" s="317">
        <v>151.30000000000001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508</v>
      </c>
      <c r="AP13" s="315" t="s">
        <v>508</v>
      </c>
      <c r="AQ13" s="316">
        <v>11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v>131868</v>
      </c>
      <c r="AP14" s="315">
        <v>3013</v>
      </c>
      <c r="AQ14" s="316">
        <v>2749</v>
      </c>
      <c r="AR14" s="317">
        <v>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57757</v>
      </c>
      <c r="AP15" s="315">
        <v>1319</v>
      </c>
      <c r="AQ15" s="316">
        <v>1213</v>
      </c>
      <c r="AR15" s="317">
        <v>8.6999999999999993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-217323</v>
      </c>
      <c r="AP16" s="315">
        <v>-4965</v>
      </c>
      <c r="AQ16" s="316">
        <v>-4842</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3226861</v>
      </c>
      <c r="AP17" s="315">
        <v>73718</v>
      </c>
      <c r="AQ17" s="316">
        <v>69997</v>
      </c>
      <c r="AR17" s="317">
        <v>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6.26</v>
      </c>
      <c r="AP21" s="328">
        <v>6.51</v>
      </c>
      <c r="AQ21" s="329">
        <v>-0.25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96.2</v>
      </c>
      <c r="AP22" s="333">
        <v>97.2</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1037509</v>
      </c>
      <c r="AP32" s="342">
        <v>23702</v>
      </c>
      <c r="AQ32" s="343">
        <v>31531</v>
      </c>
      <c r="AR32" s="344">
        <v>-24.8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267017</v>
      </c>
      <c r="AP35" s="342">
        <v>6100</v>
      </c>
      <c r="AQ35" s="343">
        <v>9647</v>
      </c>
      <c r="AR35" s="344">
        <v>-36.799999999999997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39431</v>
      </c>
      <c r="AP36" s="342">
        <v>901</v>
      </c>
      <c r="AQ36" s="343">
        <v>2316</v>
      </c>
      <c r="AR36" s="344">
        <v>-61.1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t="s">
        <v>508</v>
      </c>
      <c r="AP37" s="342" t="s">
        <v>508</v>
      </c>
      <c r="AQ37" s="343">
        <v>1006</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v>-26243</v>
      </c>
      <c r="AP39" s="342">
        <v>-600</v>
      </c>
      <c r="AQ39" s="343">
        <v>-3160</v>
      </c>
      <c r="AR39" s="344">
        <v>-81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-966533</v>
      </c>
      <c r="AP40" s="342">
        <v>-22081</v>
      </c>
      <c r="AQ40" s="343">
        <v>-28415</v>
      </c>
      <c r="AR40" s="344">
        <v>-22.3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351181</v>
      </c>
      <c r="AP41" s="342">
        <v>8023</v>
      </c>
      <c r="AQ41" s="343">
        <v>12925</v>
      </c>
      <c r="AR41" s="344">
        <v>-37.9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1176606</v>
      </c>
      <c r="AN51" s="364">
        <v>26537</v>
      </c>
      <c r="AO51" s="365">
        <v>49.3</v>
      </c>
      <c r="AP51" s="366">
        <v>53292</v>
      </c>
      <c r="AQ51" s="367">
        <v>0</v>
      </c>
      <c r="AR51" s="368">
        <v>49.3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738252</v>
      </c>
      <c r="AN52" s="372">
        <v>16651</v>
      </c>
      <c r="AO52" s="373">
        <v>61.7</v>
      </c>
      <c r="AP52" s="374">
        <v>28900</v>
      </c>
      <c r="AQ52" s="375">
        <v>18.899999999999999</v>
      </c>
      <c r="AR52" s="376">
        <v>42.8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1827559</v>
      </c>
      <c r="AN53" s="364">
        <v>41424</v>
      </c>
      <c r="AO53" s="365">
        <v>56.1</v>
      </c>
      <c r="AP53" s="366">
        <v>49919</v>
      </c>
      <c r="AQ53" s="367">
        <v>-6.3</v>
      </c>
      <c r="AR53" s="368">
        <v>62.4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798464</v>
      </c>
      <c r="AN54" s="372">
        <v>18098</v>
      </c>
      <c r="AO54" s="373">
        <v>8.6999999999999993</v>
      </c>
      <c r="AP54" s="374">
        <v>26398</v>
      </c>
      <c r="AQ54" s="375">
        <v>-8.6999999999999993</v>
      </c>
      <c r="AR54" s="376">
        <v>17.399999999999999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992413</v>
      </c>
      <c r="AN55" s="364">
        <v>22537</v>
      </c>
      <c r="AO55" s="365">
        <v>-45.6</v>
      </c>
      <c r="AP55" s="366">
        <v>47738</v>
      </c>
      <c r="AQ55" s="367">
        <v>-4.4000000000000004</v>
      </c>
      <c r="AR55" s="368">
        <v>-41.2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585925</v>
      </c>
      <c r="AN56" s="372">
        <v>13306</v>
      </c>
      <c r="AO56" s="373">
        <v>-26.5</v>
      </c>
      <c r="AP56" s="374">
        <v>24937</v>
      </c>
      <c r="AQ56" s="375">
        <v>-5.5</v>
      </c>
      <c r="AR56" s="376">
        <v>-21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736327</v>
      </c>
      <c r="AN57" s="364">
        <v>16763</v>
      </c>
      <c r="AO57" s="365">
        <v>-25.6</v>
      </c>
      <c r="AP57" s="366">
        <v>52191</v>
      </c>
      <c r="AQ57" s="367">
        <v>9.3000000000000007</v>
      </c>
      <c r="AR57" s="368">
        <v>-34.9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375431</v>
      </c>
      <c r="AN58" s="372">
        <v>8547</v>
      </c>
      <c r="AO58" s="373">
        <v>-35.799999999999997</v>
      </c>
      <c r="AP58" s="374">
        <v>24843</v>
      </c>
      <c r="AQ58" s="375">
        <v>-0.4</v>
      </c>
      <c r="AR58" s="376">
        <v>-35.4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719767</v>
      </c>
      <c r="AN59" s="364">
        <v>16443</v>
      </c>
      <c r="AO59" s="365">
        <v>-1.9</v>
      </c>
      <c r="AP59" s="366">
        <v>47387</v>
      </c>
      <c r="AQ59" s="367">
        <v>-9.1999999999999993</v>
      </c>
      <c r="AR59" s="368">
        <v>7.3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222316</v>
      </c>
      <c r="AN60" s="372">
        <v>5079</v>
      </c>
      <c r="AO60" s="373">
        <v>-40.6</v>
      </c>
      <c r="AP60" s="374">
        <v>24928</v>
      </c>
      <c r="AQ60" s="375">
        <v>0.3</v>
      </c>
      <c r="AR60" s="376">
        <v>-40.9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1090534</v>
      </c>
      <c r="AN61" s="379">
        <v>24741</v>
      </c>
      <c r="AO61" s="380">
        <v>6.5</v>
      </c>
      <c r="AP61" s="381">
        <v>50105</v>
      </c>
      <c r="AQ61" s="382">
        <v>-2.1</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544078</v>
      </c>
      <c r="AN62" s="372">
        <v>12336</v>
      </c>
      <c r="AO62" s="373">
        <v>-6.5</v>
      </c>
      <c r="AP62" s="374">
        <v>26001</v>
      </c>
      <c r="AQ62" s="375">
        <v>0.9</v>
      </c>
      <c r="AR62" s="376">
        <v>-7.4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L1tek7Vxx3LKQysEE796xT++VSm4/dVWXK/CvXFtCSVHfYo/LNBfJ1dBvlekpCBzWx0/7Pqi71XJnIHVzSv4A==" saltValue="0QijkClkqSpGek1PJOvS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Vb5wfzQEKDpcvjpvusWZaSWtiuPQ9LqmMf4k5uqjRxrNSxqFca3tkUDNQzJIY+19bqfF7VFF+nTAiuEdO6W7Q==" saltValue="zudh8Mv8pOtRLW/7ONq+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TWWLYEWlhNP8pO29OCOnky7tbJ59y3VS7K06DZ5dHo68S6AEYMCVcblMfq8VvFEYyWT2PmRRWWTdo3jqQfD3Q==" saltValue="OoYiB/89/OKgPSKSUPfK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15</v>
      </c>
      <c r="G47" s="12">
        <v>17.91</v>
      </c>
      <c r="H47" s="12">
        <v>13.38</v>
      </c>
      <c r="I47" s="12">
        <v>13.05</v>
      </c>
      <c r="J47" s="13">
        <v>13.03</v>
      </c>
    </row>
    <row r="48" spans="2:10" ht="57.75" customHeight="1" x14ac:dyDescent="0.15">
      <c r="B48" s="14"/>
      <c r="C48" s="1234" t="s">
        <v>4</v>
      </c>
      <c r="D48" s="1234"/>
      <c r="E48" s="1235"/>
      <c r="F48" s="15">
        <v>0.68</v>
      </c>
      <c r="G48" s="16">
        <v>0.66</v>
      </c>
      <c r="H48" s="16">
        <v>0.65</v>
      </c>
      <c r="I48" s="16">
        <v>0.64</v>
      </c>
      <c r="J48" s="17">
        <v>1.1499999999999999</v>
      </c>
    </row>
    <row r="49" spans="2:10" ht="57.75" customHeight="1" thickBot="1" x14ac:dyDescent="0.2">
      <c r="B49" s="18"/>
      <c r="C49" s="1236" t="s">
        <v>5</v>
      </c>
      <c r="D49" s="1236"/>
      <c r="E49" s="1237"/>
      <c r="F49" s="19" t="s">
        <v>554</v>
      </c>
      <c r="G49" s="20">
        <v>3.31</v>
      </c>
      <c r="H49" s="20" t="s">
        <v>555</v>
      </c>
      <c r="I49" s="20" t="s">
        <v>556</v>
      </c>
      <c r="J49" s="21">
        <v>0.85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cdAHH5q+0mwZw+5rGWDhVIGwXdlb50jzKDD9ZY9uiI2qaqY1SAcqIfPVPQ2mQroiJmjv+TvFLCTe+Y2LDOUCQ==" saltValue="H21FWvrpR90zcfpjnokH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2020-09-15T00:12:10Z</cp:lastPrinted>
  <dcterms:created xsi:type="dcterms:W3CDTF">2020-09-30T02:49:01Z</dcterms:created>
  <dcterms:modified xsi:type="dcterms:W3CDTF">2020-09-30T02:49:02Z</dcterms:modified>
</cp:coreProperties>
</file>