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0490" windowHeight="8355" tabRatio="7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34" i="10"/>
  <c r="C35" i="10" l="1"/>
  <c r="C36" i="10" s="1"/>
  <c r="AM34" i="10"/>
  <c r="BW34" i="10" s="1"/>
  <c r="BW35" i="10" s="1"/>
  <c r="BW36" i="10" s="1"/>
  <c r="BW37" i="10" s="1"/>
  <c r="BW38" i="10" s="1"/>
  <c r="BW39" i="10" s="1"/>
  <c r="BW40" i="10" s="1"/>
  <c r="U34" i="10"/>
  <c r="U35" i="10" s="1"/>
  <c r="U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<sst xmlns="http://schemas.openxmlformats.org/spreadsheetml/2006/main" count="1131" uniqueCount="614">
  <si>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</si>
  <si>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</si>
  <si>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</si>
  <si>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</si>
  <si>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</si>
  <si>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</si>
  <si>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</si>
  <si>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</si>
  <si>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</si>
  <si>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</si>
  <si>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</si>
  <si>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</si>
  <si>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</si>
  <si>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</si>
  <si>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</si>
  <si>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</si>
  <si>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</si>
  <si>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</si>
  <si>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</si>
  <si>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</si>
  <si>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</si>
  <si>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</si>
  <si>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</si>
  <si>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</si>
  <si>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</si>
  <si>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</si>
  <si>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</si>
  <si>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</si>
  <si>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</si>
  <si>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</si>
  <si>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</si>
  <si>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</si>
  <si>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</si>
  <si>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</si>
  <si>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</si>
  <si>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</si>
  <si>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</si>
  <si>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</si>
  <si>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</si>
  <si>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</si>
  <si>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</si>
  <si>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</si>
  <si>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</si>
  <si>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</si>
  <si>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</si>
  <si>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</si>
  <si>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</si>
  <si>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</si>
  <si>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</si>
  <si>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</si>
  <si>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</si>
  <si>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</si>
  <si>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</si>
  <si>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</si>
  <si>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</si>
  <si>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</si>
  <si>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</si>
  <si>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</si>
  <si>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</si>
  <si>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</si>
  <si>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</si>
  <si>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</si>
  <si>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</si>
  <si>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</si>
  <si>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</si>
  <si>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</si>
  <si>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</si>
  <si>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</si>
  <si>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</si>
  <si>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</si>
  <si>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</si>
  <si>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</si>
  <si>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</si>
  <si>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</si>
  <si>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</si>
  <si>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</si>
  <si>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</si>
  <si>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</si>
  <si>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</si>
  <si>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</si>
  <si>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</si>
  <si>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</si>
  <si>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</si>
  <si>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</si>
  <si>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</si>
  <si>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</si>
  <si>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</si>
  <si>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</si>
  <si>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</si>
  <si>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</si>
  <si>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</si>
  <si>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</si>
  <si>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</si>
  <si>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</si>
  <si>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</si>
  <si>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</si>
  <si>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</si>
  <si>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</si>
  <si>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</si>
  <si>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</si>
  <si>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</si>
  <si>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</si>
  <si>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</si>
  <si>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</si>
  <si>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</si>
  <si>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</si>
  <si>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</si>
  <si>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</si>
  <si>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</si>
  <si>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</si>
  <si>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</si>
  <si>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</si>
  <si>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</si>
  <si>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</si>
  <si>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</si>
  <si>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</si>
  <si>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</si>
  <si>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</si>
  <si>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</si>
  <si>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</si>
  <si>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</si>
  <si>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</si>
  <si>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</si>
  <si>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</si>
  <si>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</si>
  <si>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</si>
  <si>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</si>
  <si>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</si>
  <si>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</si>
  <si>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</si>
  <si>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</si>
  <si>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</si>
  <si>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</si>
  <si>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</si>
  <si>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</si>
  <si>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</si>
  <si>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</si>
  <si>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</si>
  <si>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</si>
  <si>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</si>
  <si>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</si>
  <si>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</si>
  <si>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</si>
  <si>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</si>
  <si>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</si>
  <si>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</si>
  <si>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</si>
  <si>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</si>
  <si>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</si>
  <si>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</si>
  <si>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</si>
  <si>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</si>
  <si>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</si>
  <si>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</si>
  <si>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</si>
  <si>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</si>
  <si>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</si>
  <si>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</si>
  <si>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</si>
  <si>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</si>
  <si>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</si>
  <si>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</si>
  <si>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</si>
  <si>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</si>
  <si>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</si>
  <si>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</si>
  <si>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</si>
  <si>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</si>
  <si>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</si>
  <si>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</si>
  <si>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</si>
  <si>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</si>
  <si>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</si>
  <si>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</si>
  <si>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</si>
  <si>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</si>
  <si>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</si>
  <si>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</si>
  <si>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</si>
  <si>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</si>
  <si>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</si>
  <si>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</si>
  <si>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</si>
  <si>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</si>
  <si>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</si>
  <si>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</si>
  <si>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</si>
  <si>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</si>
  <si>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</si>
  <si>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</si>
  <si>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</si>
  <si>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</si>
  <si>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</si>
  <si>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</si>
  <si>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</si>
  <si>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</si>
  <si>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</si>
  <si>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</si>
  <si>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</si>
  <si>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</si>
  <si>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</si>
  <si>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</si>
  <si>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</si>
  <si>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</si>
  <si>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</si>
  <si>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</si>
  <si>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</si>
  <si>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</si>
  <si>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</si>
  <si>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</si>
  <si>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</si>
  <si>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</si>
  <si>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大阪府島本町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</si>
  <si>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</si>
  <si>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</si>
  <si>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</si>
  <si>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</si>
  <si>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</si>
  <si>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</si>
  <si>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</si>
  <si>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</si>
  <si>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</si>
  <si>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</si>
  <si>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</si>
  <si>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</si>
  <si>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</si>
  <si>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</si>
  <si>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</si>
  <si>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</si>
  <si>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</si>
  <si>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</si>
  <si>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</si>
  <si>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</si>
  <si>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</si>
  <si>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</si>
  <si>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</si>
  <si>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</si>
  <si>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</si>
  <si>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</si>
  <si>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</si>
  <si>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</si>
  <si>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</si>
  <si>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</si>
  <si>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</si>
  <si>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</si>
  <si>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</si>
  <si>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</si>
  <si>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</si>
  <si>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</si>
  <si>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</si>
  <si>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</si>
  <si>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</si>
  <si>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</si>
  <si>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</si>
  <si>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</si>
  <si>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</si>
  <si>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</si>
  <si>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</si>
  <si>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</si>
  <si>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</si>
  <si>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</si>
  <si>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</si>
  <si>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</si>
  <si>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</si>
  <si>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</si>
  <si>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</si>
  <si>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</si>
  <si>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</si>
  <si>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</si>
  <si>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</si>
  <si>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</si>
  <si>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</si>
  <si>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</si>
  <si>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</si>
  <si>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</si>
  <si>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</si>
  <si>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</si>
  <si>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</si>
  <si>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</si>
  <si>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</si>
  <si>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</si>
  <si>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</si>
  <si>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</si>
  <si>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</si>
  <si>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</si>
  <si>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</si>
  <si>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</si>
  <si>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</si>
  <si>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</si>
  <si>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</si>
  <si>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</si>
  <si>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</si>
  <si>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</si>
  <si>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</si>
  <si>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</si>
  <si>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</si>
  <si>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</si>
  <si>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</si>
  <si>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</si>
  <si>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</si>
  <si>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</si>
  <si>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</si>
  <si>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</si>
  <si>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</si>
  <si>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</si>
  <si>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</si>
  <si>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</si>
  <si>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</si>
  <si>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</si>
  <si>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</si>
  <si>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</si>
  <si>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</si>
  <si>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</si>
  <si>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</si>
  <si>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</si>
  <si>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</si>
  <si>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</si>
  <si>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</si>
  <si>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</si>
  <si>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</si>
  <si>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</si>
  <si>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</si>
  <si>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</si>
  <si>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</si>
  <si>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</si>
  <si>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</si>
  <si>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</si>
  <si>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</si>
  <si>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</si>
  <si>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</si>
  <si>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</si>
  <si>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</si>
  <si>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</si>
  <si>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</si>
  <si>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</si>
  <si>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</si>
  <si>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</si>
  <si>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</si>
  <si>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</si>
  <si>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</si>
  <si>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</si>
  <si>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</si>
  <si>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</si>
  <si>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</si>
  <si>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</si>
  <si>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</si>
  <si>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</si>
  <si>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</si>
  <si>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</si>
  <si>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</si>
  <si>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</si>
  <si>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</si>
  <si>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</si>
  <si>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</si>
  <si>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</si>
  <si>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</si>
  <si>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</si>
  <si>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</si>
  <si>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</si>
  <si>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</si>
  <si>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</si>
  <si>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</si>
  <si>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大阪府島本町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</si>
  <si>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</si>
  <si>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</si>
  <si>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</si>
  <si>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</si>
  <si>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</si>
  <si>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</si>
  <si>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</si>
  <si>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</si>
  <si>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</si>
  <si>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</si>
  <si>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</si>
  <si>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</si>
  <si>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</si>
  <si>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</si>
  <si>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</si>
  <si>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</si>
  <si>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</si>
  <si>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</si>
  <si>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</si>
  <si>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</si>
  <si>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</si>
  <si>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</si>
  <si>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</si>
  <si>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</si>
  <si>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</si>
  <si>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</si>
  <si>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</si>
  <si>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</si>
  <si>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</si>
  <si>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</si>
  <si>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</si>
  <si>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</si>
  <si>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</si>
  <si>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</si>
  <si>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</si>
  <si>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</si>
  <si>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</si>
  <si>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</si>
  <si>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</si>
  <si>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</si>
  <si>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</si>
  <si>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</si>
  <si>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</si>
  <si>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</si>
  <si>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</si>
  <si>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</si>
  <si>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</si>
  <si>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</si>
  <si>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</si>
  <si>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</si>
  <si>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</si>
  <si>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</si>
  <si>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</si>
  <si>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</si>
  <si>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</si>
  <si>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</si>
  <si>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</si>
  <si>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</si>
  <si>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</si>
  <si>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</si>
  <si>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</si>
  <si>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</si>
  <si>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</si>
  <si>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</si>
  <si>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</si>
  <si>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</si>
  <si>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</si>
  <si>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</si>
  <si>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</si>
  <si>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</si>
  <si>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</si>
  <si>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</si>
  <si>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</si>
  <si>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</si>
  <si>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</si>
  <si>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</si>
  <si>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</si>
  <si>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</si>
  <si>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</si>
  <si>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</si>
  <si>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</si>
  <si>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</si>
  <si>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</si>
  <si>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</si>
  <si>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</si>
  <si>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</si>
  <si>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</si>
  <si>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</si>
  <si>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</si>
  <si>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</si>
  <si>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</si>
  <si>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</si>
  <si>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</si>
  <si>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</si>
  <si>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</si>
  <si>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</si>
  <si>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</si>
  <si>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</si>
  <si>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</si>
  <si>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</si>
  <si>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</si>
  <si>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</si>
  <si>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</si>
  <si>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</si>
  <si>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</si>
  <si>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</si>
  <si>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</si>
  <si>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</si>
  <si>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</si>
  <si>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</si>
  <si>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</si>
  <si>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</si>
  <si>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</si>
  <si>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</si>
  <si>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</si>
  <si>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</si>
  <si>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</si>
  <si>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</si>
  <si>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</si>
  <si>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</si>
  <si>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</si>
  <si>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</si>
  <si>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</si>
  <si>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</si>
  <si>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</si>
  <si>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</si>
  <si>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</si>
  <si>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</si>
  <si>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</si>
  <si>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</si>
  <si>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</si>
  <si>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</si>
  <si>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</si>
  <si>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</si>
  <si>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</si>
  <si>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</si>
  <si>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</si>
  <si>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</si>
  <si>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</si>
  <si>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</si>
  <si>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</si>
  <si>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</si>
  <si>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</si>
  <si>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</si>
  <si>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</si>
  <si>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</si>
  <si>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</si>
  <si>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</si>
  <si>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</si>
  <si>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</si>
  <si>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</si>
  <si>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</si>
  <si>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</si>
  <si>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</si>
  <si>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</si>
  <si>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</si>
  <si>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</si>
  <si>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</si>
  <si>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</si>
  <si>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</si>
  <si>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</si>
  <si>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</si>
  <si>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</si>
  <si>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</si>
  <si>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</si>
  <si>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</si>
  <si>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</si>
  <si>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</si>
  <si>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</si>
  <si>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</si>
  <si>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</si>
  <si>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</si>
  <si>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</si>
  <si>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</si>
  <si>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</si>
  <si>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</si>
  <si>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</si>
  <si>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</si>
  <si>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</si>
  <si>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</si>
  <si>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</si>
  <si>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</si>
  <si>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</si>
  <si>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</si>
  <si>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</si>
  <si>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</si>
  <si>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</si>
  <si>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</si>
  <si>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</si>
  <si>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</si>
  <si>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</si>
  <si>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</si>
  <si>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</si>
  <si>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</si>
  <si>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</si>
  <si>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</si>
  <si>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</si>
  <si>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</si>
  <si>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</si>
  <si>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</si>
  <si>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0.91</t>
  </si>
  <si>
    <t>▲ 0.16</t>
  </si>
  <si>
    <t>▲ 4.96</t>
  </si>
  <si>
    <t>水道事業会計</t>
  </si>
  <si>
    <t>公共下水道事業特別会計</t>
  </si>
  <si>
    <t>介護保険事業特別会計</t>
  </si>
  <si>
    <t>一般会計</t>
  </si>
  <si>
    <t>国民健康保険事業特別会計</t>
  </si>
  <si>
    <t>後期高齢者医療特別会計</t>
  </si>
  <si>
    <t>土地取得事業特別会計</t>
  </si>
  <si>
    <t>大沢地区特設水道施設事業特別会計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</si>
  <si>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</si>
  <si>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</si>
  <si>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</si>
  <si>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</si>
  <si>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</si>
  <si>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</si>
  <si>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</si>
  <si>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</si>
  <si>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</si>
  <si>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</si>
  <si>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</si>
  <si>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</si>
  <si>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</si>
  <si>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</si>
  <si>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</si>
  <si>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</si>
  <si>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水道事業会計（市町村域水道事業）
四條畷水道事業</t>
    <rPh sb="15" eb="16">
      <t>ケイ</t>
    </rPh>
    <rPh sb="27" eb="30">
      <t>シジョウナワテ</t>
    </rPh>
    <rPh sb="30" eb="32">
      <t>スイドウ</t>
    </rPh>
    <rPh sb="32" eb="34">
      <t>ジギョウ</t>
    </rPh>
    <phoneticPr fontId="27"/>
  </si>
  <si>
    <t>大阪広域水道企業団
水道事業会計（市町村域水道事業）
太子水道事業</t>
    <rPh sb="15" eb="16">
      <t>ケイ</t>
    </rPh>
    <rPh sb="27" eb="29">
      <t>タイシ</t>
    </rPh>
    <rPh sb="29" eb="31">
      <t>スイドウ</t>
    </rPh>
    <rPh sb="31" eb="33">
      <t>ジギョウ</t>
    </rPh>
    <phoneticPr fontId="27"/>
  </si>
  <si>
    <t>大阪広域水道企業団
水道事業会計（市町村域水道事業）
千早赤阪水道事業</t>
    <rPh sb="15" eb="16">
      <t>ケイ</t>
    </rPh>
    <rPh sb="27" eb="31">
      <t>チハヤアカサカ</t>
    </rPh>
    <rPh sb="31" eb="33">
      <t>スイドウ</t>
    </rPh>
    <rPh sb="33" eb="35">
      <t>ジギョウ</t>
    </rPh>
    <phoneticPr fontId="27"/>
  </si>
  <si>
    <t>大阪広域水道企業団
（工業用水道事業会計）</t>
  </si>
  <si>
    <t>○</t>
    <phoneticPr fontId="2"/>
  </si>
  <si>
    <t>公益財団法人大阪府三島救急医療センター</t>
    <phoneticPr fontId="2"/>
  </si>
  <si>
    <t>公共施設整備積立基金</t>
    <rPh sb="0" eb="2">
      <t>コウキョウ</t>
    </rPh>
    <rPh sb="2" eb="4">
      <t>シセツ</t>
    </rPh>
    <rPh sb="4" eb="6">
      <t>セイビ</t>
    </rPh>
    <rPh sb="6" eb="8">
      <t>ツミタテ</t>
    </rPh>
    <rPh sb="8" eb="10">
      <t>キキン</t>
    </rPh>
    <phoneticPr fontId="11"/>
  </si>
  <si>
    <t>地域福祉基金</t>
    <rPh sb="0" eb="2">
      <t>チイキ</t>
    </rPh>
    <rPh sb="2" eb="4">
      <t>フクシ</t>
    </rPh>
    <rPh sb="4" eb="6">
      <t>キキン</t>
    </rPh>
    <phoneticPr fontId="11"/>
  </si>
  <si>
    <t>総合スポーツセンター建設積立基金</t>
    <rPh sb="0" eb="2">
      <t>ソウゴウ</t>
    </rPh>
    <rPh sb="10" eb="12">
      <t>ケンセツ</t>
    </rPh>
    <rPh sb="12" eb="14">
      <t>ツミタテ</t>
    </rPh>
    <rPh sb="14" eb="16">
      <t>キキン</t>
    </rPh>
    <phoneticPr fontId="11"/>
  </si>
  <si>
    <t>森林保全整備基金</t>
    <rPh sb="0" eb="2">
      <t>シンリン</t>
    </rPh>
    <rPh sb="2" eb="4">
      <t>ホゼン</t>
    </rPh>
    <rPh sb="4" eb="6">
      <t>セイビ</t>
    </rPh>
    <rPh sb="6" eb="8">
      <t>キキン</t>
    </rPh>
    <phoneticPr fontId="11"/>
  </si>
  <si>
    <t>ふるさと創生事業積立基金</t>
    <rPh sb="4" eb="6">
      <t>ソウセイ</t>
    </rPh>
    <rPh sb="6" eb="8">
      <t>ジギョウ</t>
    </rPh>
    <rPh sb="8" eb="10">
      <t>ツミタテ</t>
    </rPh>
    <rPh sb="10" eb="12">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</si>
  <si>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</si>
  <si>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</si>
  <si>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</si>
  <si>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</si>
  <si>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類似団体内平均値に比して低い数値となっている。
　　有形固定資産減価償却率については、平成29年度に第四小学校校舎増築等事業を行ったこと等から類似団体内平均値に比して低くなっている。
　　今後、町内の開発に伴う校舎の増築工事、待機児童対策のための施設整備や耐震事業などにより類似団体内平均値と比較して有形固定資産減価償却率が低い状況が続く見込みであり、町債残高の増加、基金の取り崩しなどにより将来負担比率の増加が見込まれる。
　　施設整備については多額の費用を要するため、基金の取り崩しと起債の抑制のバランスを見極めつつ、将来負担の軽減に努めながら整備を進める。
</t>
    <rPh sb="166" eb="167">
      <t>オコナ</t>
    </rPh>
    <rPh sb="171" eb="172">
      <t>トウ</t>
    </rPh>
    <rPh sb="174" eb="176">
      <t>ルイジ</t>
    </rPh>
    <rPh sb="176" eb="178">
      <t>ダンタイ</t>
    </rPh>
    <rPh sb="178" eb="179">
      <t>ナイ</t>
    </rPh>
    <rPh sb="179" eb="182">
      <t>ヘイキンチ</t>
    </rPh>
    <rPh sb="183" eb="184">
      <t>ヒ</t>
    </rPh>
    <rPh sb="186" eb="187">
      <t>ヒク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</si>
  <si>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</si>
  <si>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</si>
  <si>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</si>
  <si>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</si>
  <si>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</si>
  <si>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</si>
  <si>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実質公債費比率については減少傾向であるが、今後、町内の開発に伴う校舎の増築工事、待機児童対策のための施設整備や耐震事業などにより数値が上昇する見込みである。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類似団体内平均値に比して低い数値となっている。
　今後の公債費の増加に対しては、利率の状況を勘案し、基金の取り崩しと起債の抑制のバランスを見極めつつ、公債費負担の軽減に努める。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</si>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</sst>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26" fillId="0" borderId="41" xfId="16" applyFont="1" applyBorder="1" applyAlignment="1" applyProtection="1">
      <alignment horizontal="left" vertical="top" wrapText="1"/>
      <protection locked="0"/>
    </xf>
    <xf numFmtId="0" fontId="26" fillId="0" borderId="12" xfId="16" applyFont="1" applyBorder="1" applyAlignment="1" applyProtection="1">
      <alignment horizontal="left" vertical="top" wrapText="1"/>
      <protection locked="0"/>
    </xf>
    <xf numFmtId="0" fontId="26" fillId="0" borderId="48" xfId="16" applyFont="1" applyBorder="1" applyAlignment="1" applyProtection="1">
      <alignment horizontal="left" vertical="top" wrapText="1"/>
      <protection locked="0"/>
    </xf>
    <xf numFmtId="0" fontId="26" fillId="0" borderId="64" xfId="16" applyFont="1" applyBorder="1" applyAlignment="1" applyProtection="1">
      <alignment horizontal="left" vertical="top" wrapText="1"/>
      <protection locked="0"/>
    </xf>
    <xf numFmtId="0" fontId="26" fillId="0" borderId="0" xfId="16" applyFont="1" applyAlignment="1" applyProtection="1">
      <alignment horizontal="left" vertical="top" wrapText="1"/>
      <protection locked="0"/>
    </xf>
    <xf numFmtId="0" fontId="26" fillId="0" borderId="38" xfId="16" applyFont="1" applyBorder="1" applyAlignment="1" applyProtection="1">
      <alignment horizontal="left" vertical="top" wrapText="1"/>
      <protection locked="0"/>
    </xf>
    <xf numFmtId="0" fontId="26" fillId="0" borderId="37" xfId="16" applyFont="1" applyBorder="1" applyAlignment="1" applyProtection="1">
      <alignment horizontal="left" vertical="top" wrapText="1"/>
      <protection locked="0"/>
    </xf>
    <xf numFmtId="0" fontId="26" fillId="0" borderId="54" xfId="16" applyFont="1" applyBorder="1" applyAlignment="1" applyProtection="1">
      <alignment horizontal="left" vertical="top" wrapText="1"/>
      <protection locked="0"/>
    </xf>
    <xf numFmtId="0" fontId="2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FF27-48A7-BD8E-A271A2EE60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39848</c:v>
                </c:pt>
                <c:pt idx="1">
                  <c:v>60639</c:v>
                </c:pt>
                <c:pt idx="2">
                  <c:v>43077</c:v>
                </c:pt>
                <c:pt idx="3">
                  <c:v>63103</c:v>
                </c:pt>
                <c:pt idx="4">
                  <c:v>36130</c:v>
                </c:pt>
              </c:numCache>
            </c:numRef>
          </c:val>
          <c:smooth val="0"/>
          <c:extLst>
            <c:ext xmlns:c16="http://schemas.microsoft.com/office/drawing/2014/chart" uri="{C3380CC4-5D6E-409C-BE32-E72D297353CC}">
              <c16:uniqueId val="{00000001-FF27-48A7-BD8E-A271A2EE60AA}"/>
            </c:ext>
          </c:extLst>
        </c:ser>
        <c:dLbls>
          <c:showLegendKey val="0"/>
          <c:showVal val="0"/>
          <c:showCatName val="0"/>
          <c:showSerName val="0"/>
          <c:showPercent val="0"/>
          <c:showBubbleSize val="0"/>
        </c:dLbls>
        <c:marker val="1"/>
        <c:smooth val="0"/>
        <c:axId val="293056392"/>
        <c:axId val="293055608"/>
      </c:lineChart>
      <c:catAx>
        <c:axId val="293056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055608"/>
        <c:crosses val="autoZero"/>
        <c:auto val="1"/>
        <c:lblAlgn val="ctr"/>
        <c:lblOffset val="100"/>
        <c:tickLblSkip val="1"/>
        <c:tickMarkSkip val="1"/>
        <c:noMultiLvlLbl val="0"/>
      </c:catAx>
      <c:valAx>
        <c:axId val="293055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056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0.87</c:v>
                </c:pt>
                <c:pt idx="1">
                  <c:v>0.8</c:v>
                </c:pt>
                <c:pt idx="2">
                  <c:v>0.85</c:v>
                </c:pt>
                <c:pt idx="3">
                  <c:v>2.97</c:v>
                </c:pt>
                <c:pt idx="4">
                  <c:v>0.71</c:v>
                </c:pt>
              </c:numCache>
            </c:numRef>
          </c:val>
          <c:extLst>
            <c:ext xmlns:c16="http://schemas.microsoft.com/office/drawing/2014/chart" uri="{C3380CC4-5D6E-409C-BE32-E72D297353CC}">
              <c16:uniqueId val="{00000000-3C48-4CFD-80C4-7FFAF73EA6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22.12</c:v>
                </c:pt>
                <c:pt idx="1">
                  <c:v>21.69</c:v>
                </c:pt>
                <c:pt idx="2">
                  <c:v>21.65</c:v>
                </c:pt>
                <c:pt idx="3">
                  <c:v>25.24</c:v>
                </c:pt>
                <c:pt idx="4">
                  <c:v>21.98</c:v>
                </c:pt>
              </c:numCache>
            </c:numRef>
          </c:val>
          <c:extLst>
            <c:ext xmlns:c16="http://schemas.microsoft.com/office/drawing/2014/chart" uri="{C3380CC4-5D6E-409C-BE32-E72D297353CC}">
              <c16:uniqueId val="{00000001-3C48-4CFD-80C4-7FFAF73EA697}"/>
            </c:ext>
          </c:extLst>
        </c:ser>
        <c:dLbls>
          <c:showLegendKey val="0"/>
          <c:showVal val="0"/>
          <c:showCatName val="0"/>
          <c:showSerName val="0"/>
          <c:showPercent val="0"/>
          <c:showBubbleSize val="0"/>
        </c:dLbls>
        <c:gapWidth val="250"/>
        <c:overlap val="100"/>
        <c:axId val="293058352"/>
        <c:axId val="293057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-0.91</c:v>
                </c:pt>
                <c:pt idx="1">
                  <c:v>-0.16</c:v>
                </c:pt>
                <c:pt idx="2">
                  <c:v>0.53</c:v>
                </c:pt>
                <c:pt idx="3">
                  <c:v>6.35</c:v>
                </c:pt>
                <c:pt idx="4">
                  <c:v>-4.96</c:v>
                </c:pt>
              </c:numCache>
            </c:numRef>
          </c:val>
          <c:smooth val="0"/>
          <c:extLst>
            <c:ext xmlns:c16="http://schemas.microsoft.com/office/drawing/2014/chart" uri="{C3380CC4-5D6E-409C-BE32-E72D297353CC}">
              <c16:uniqueId val="{00000002-3C48-4CFD-80C4-7FFAF73EA697}"/>
            </c:ext>
          </c:extLst>
        </c:ser>
        <c:dLbls>
          <c:showLegendKey val="0"/>
          <c:showVal val="0"/>
          <c:showCatName val="0"/>
          <c:showSerName val="0"/>
          <c:showPercent val="0"/>
          <c:showBubbleSize val="0"/>
        </c:dLbls>
        <c:marker val="1"/>
        <c:smooth val="0"/>
        <c:axId val="293058352"/>
        <c:axId val="293057176"/>
      </c:lineChart>
      <c:catAx>
        <c:axId val="29305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057176"/>
        <c:crosses val="autoZero"/>
        <c:auto val="1"/>
        <c:lblAlgn val="ctr"/>
        <c:lblOffset val="100"/>
        <c:tickLblSkip val="1"/>
        <c:tickMarkSkip val="1"/>
        <c:noMultiLvlLbl val="0"/>
      </c:catAx>
      <c:valAx>
        <c:axId val="293057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05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E5-471F-BE96-B1A614CA2E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E5-471F-BE96-B1A614CA2E0E}"/>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E5-471F-BE96-B1A614CA2E0E}"/>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DE5-471F-BE96-B1A614CA2E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0.22</c:v>
                </c:pt>
                <c:pt idx="4">
                  <c:v>#N/A</c:v>
                </c:pt>
                <c:pt idx="5">
                  <c:v>0.23</c:v>
                </c:pt>
                <c:pt idx="6">
                  <c:v>#N/A</c:v>
                </c:pt>
                <c:pt idx="7">
                  <c:v>0.35</c:v>
                </c:pt>
                <c:pt idx="8">
                  <c:v>#N/A</c:v>
                </c:pt>
                <c:pt idx="9">
                  <c:v>0.34</c:v>
                </c:pt>
              </c:numCache>
            </c:numRef>
          </c:val>
          <c:extLst>
            <c:ext xmlns:c16="http://schemas.microsoft.com/office/drawing/2014/chart" uri="{C3380CC4-5D6E-409C-BE32-E72D297353CC}">
              <c16:uniqueId val="{00000004-1DE5-471F-BE96-B1A614CA2E0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1.1499999999999999</c:v>
                </c:pt>
                <c:pt idx="2">
                  <c:v>#N/A</c:v>
                </c:pt>
                <c:pt idx="3">
                  <c:v>2.2000000000000002</c:v>
                </c:pt>
                <c:pt idx="4">
                  <c:v>#N/A</c:v>
                </c:pt>
                <c:pt idx="5">
                  <c:v>2.7</c:v>
                </c:pt>
                <c:pt idx="6">
                  <c:v>#N/A</c:v>
                </c:pt>
                <c:pt idx="7">
                  <c:v>3.77</c:v>
                </c:pt>
                <c:pt idx="8">
                  <c:v>#N/A</c:v>
                </c:pt>
                <c:pt idx="9">
                  <c:v>0.69</c:v>
                </c:pt>
              </c:numCache>
            </c:numRef>
          </c:val>
          <c:extLst>
            <c:ext xmlns:c16="http://schemas.microsoft.com/office/drawing/2014/chart" uri="{C3380CC4-5D6E-409C-BE32-E72D297353CC}">
              <c16:uniqueId val="{00000005-1DE5-471F-BE96-B1A614CA2E0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0.79</c:v>
                </c:pt>
                <c:pt idx="4">
                  <c:v>#N/A</c:v>
                </c:pt>
                <c:pt idx="5">
                  <c:v>0.84</c:v>
                </c:pt>
                <c:pt idx="6">
                  <c:v>#N/A</c:v>
                </c:pt>
                <c:pt idx="7">
                  <c:v>2.97</c:v>
                </c:pt>
                <c:pt idx="8">
                  <c:v>#N/A</c:v>
                </c:pt>
                <c:pt idx="9">
                  <c:v>0.7</c:v>
                </c:pt>
              </c:numCache>
            </c:numRef>
          </c:val>
          <c:extLst>
            <c:ext xmlns:c16="http://schemas.microsoft.com/office/drawing/2014/chart" uri="{C3380CC4-5D6E-409C-BE32-E72D297353CC}">
              <c16:uniqueId val="{00000006-1DE5-471F-BE96-B1A614CA2E0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1.75</c:v>
                </c:pt>
                <c:pt idx="2">
                  <c:v>#N/A</c:v>
                </c:pt>
                <c:pt idx="3">
                  <c:v>1.21</c:v>
                </c:pt>
                <c:pt idx="4">
                  <c:v>#N/A</c:v>
                </c:pt>
                <c:pt idx="5">
                  <c:v>1.48</c:v>
                </c:pt>
                <c:pt idx="6">
                  <c:v>#N/A</c:v>
                </c:pt>
                <c:pt idx="7">
                  <c:v>1.73</c:v>
                </c:pt>
                <c:pt idx="8">
                  <c:v>#N/A</c:v>
                </c:pt>
                <c:pt idx="9">
                  <c:v>1.98</c:v>
                </c:pt>
              </c:numCache>
            </c:numRef>
          </c:val>
          <c:extLst>
            <c:ext xmlns:c16="http://schemas.microsoft.com/office/drawing/2014/chart" uri="{C3380CC4-5D6E-409C-BE32-E72D297353CC}">
              <c16:uniqueId val="{00000007-1DE5-471F-BE96-B1A614CA2E0E}"/>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0.46</c:v>
                </c:pt>
                <c:pt idx="2">
                  <c:v>#N/A</c:v>
                </c:pt>
                <c:pt idx="3">
                  <c:v>0</c:v>
                </c:pt>
                <c:pt idx="4">
                  <c:v>#N/A</c:v>
                </c:pt>
                <c:pt idx="5">
                  <c:v>0.21</c:v>
                </c:pt>
                <c:pt idx="6">
                  <c:v>#N/A</c:v>
                </c:pt>
                <c:pt idx="7">
                  <c:v>0.43</c:v>
                </c:pt>
                <c:pt idx="8">
                  <c:v>#N/A</c:v>
                </c:pt>
                <c:pt idx="9">
                  <c:v>9.59</c:v>
                </c:pt>
              </c:numCache>
            </c:numRef>
          </c:val>
          <c:extLst>
            <c:ext xmlns:c16="http://schemas.microsoft.com/office/drawing/2014/chart" uri="{C3380CC4-5D6E-409C-BE32-E72D297353CC}">
              <c16:uniqueId val="{00000008-1DE5-471F-BE96-B1A614CA2E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25.17</c:v>
                </c:pt>
                <c:pt idx="2">
                  <c:v>#N/A</c:v>
                </c:pt>
                <c:pt idx="3">
                  <c:v>24.99</c:v>
                </c:pt>
                <c:pt idx="4">
                  <c:v>#N/A</c:v>
                </c:pt>
                <c:pt idx="5">
                  <c:v>22.17</c:v>
                </c:pt>
                <c:pt idx="6">
                  <c:v>#N/A</c:v>
                </c:pt>
                <c:pt idx="7">
                  <c:v>16.38</c:v>
                </c:pt>
                <c:pt idx="8">
                  <c:v>#N/A</c:v>
                </c:pt>
                <c:pt idx="9">
                  <c:v>19.05</c:v>
                </c:pt>
              </c:numCache>
            </c:numRef>
          </c:val>
          <c:extLst>
            <c:ext xmlns:c16="http://schemas.microsoft.com/office/drawing/2014/chart" uri="{C3380CC4-5D6E-409C-BE32-E72D297353CC}">
              <c16:uniqueId val="{00000009-1DE5-471F-BE96-B1A614CA2E0E}"/>
            </c:ext>
          </c:extLst>
        </c:ser>
        <c:dLbls>
          <c:showLegendKey val="0"/>
          <c:showVal val="0"/>
          <c:showCatName val="0"/>
          <c:showSerName val="0"/>
          <c:showPercent val="0"/>
          <c:showBubbleSize val="0"/>
        </c:dLbls>
        <c:gapWidth val="150"/>
        <c:overlap val="100"/>
        <c:axId val="293057960"/>
        <c:axId val="293055216"/>
      </c:barChart>
      <c:catAx>
        <c:axId val="29305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055216"/>
        <c:crosses val="autoZero"/>
        <c:auto val="1"/>
        <c:lblAlgn val="ctr"/>
        <c:lblOffset val="100"/>
        <c:tickLblSkip val="1"/>
        <c:tickMarkSkip val="1"/>
        <c:noMultiLvlLbl val="0"/>
      </c:catAx>
      <c:valAx>
        <c:axId val="29305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057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1245</c:v>
                </c:pt>
                <c:pt idx="5">
                  <c:v>1161</c:v>
                </c:pt>
                <c:pt idx="8">
                  <c:v>1218</c:v>
                </c:pt>
                <c:pt idx="11">
                  <c:v>1197</c:v>
                </c:pt>
                <c:pt idx="14">
                  <c:v>1095</c:v>
                </c:pt>
              </c:numCache>
            </c:numRef>
          </c:val>
          <c:extLst>
            <c:ext xmlns:c16="http://schemas.microsoft.com/office/drawing/2014/chart" uri="{C3380CC4-5D6E-409C-BE32-E72D297353CC}">
              <c16:uniqueId val="{00000000-01EA-48A2-993C-0F7C4AC025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EA-48A2-993C-0F7C4AC025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11</c:v>
                </c:pt>
                <c:pt idx="9">
                  <c:v>7</c:v>
                </c:pt>
                <c:pt idx="12">
                  <c:v>4</c:v>
                </c:pt>
              </c:numCache>
            </c:numRef>
          </c:val>
          <c:extLst>
            <c:ext xmlns:c16="http://schemas.microsoft.com/office/drawing/2014/chart" uri="{C3380CC4-5D6E-409C-BE32-E72D297353CC}">
              <c16:uniqueId val="{00000002-01EA-48A2-993C-0F7C4AC025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EA-48A2-993C-0F7C4AC025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394</c:v>
                </c:pt>
                <c:pt idx="3">
                  <c:v>357</c:v>
                </c:pt>
                <c:pt idx="6">
                  <c:v>378</c:v>
                </c:pt>
                <c:pt idx="9">
                  <c:v>343</c:v>
                </c:pt>
                <c:pt idx="12">
                  <c:v>319</c:v>
                </c:pt>
              </c:numCache>
            </c:numRef>
          </c:val>
          <c:extLst>
            <c:ext xmlns:c16="http://schemas.microsoft.com/office/drawing/2014/chart" uri="{C3380CC4-5D6E-409C-BE32-E72D297353CC}">
              <c16:uniqueId val="{00000004-01EA-48A2-993C-0F7C4AC025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EA-48A2-993C-0F7C4AC025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EA-48A2-993C-0F7C4AC025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1166</c:v>
                </c:pt>
                <c:pt idx="3">
                  <c:v>1166</c:v>
                </c:pt>
                <c:pt idx="6">
                  <c:v>1059</c:v>
                </c:pt>
                <c:pt idx="9">
                  <c:v>980</c:v>
                </c:pt>
                <c:pt idx="12">
                  <c:v>992</c:v>
                </c:pt>
              </c:numCache>
            </c:numRef>
          </c:val>
          <c:extLst>
            <c:ext xmlns:c16="http://schemas.microsoft.com/office/drawing/2014/chart" uri="{C3380CC4-5D6E-409C-BE32-E72D297353CC}">
              <c16:uniqueId val="{00000007-01EA-48A2-993C-0F7C4AC02590}"/>
            </c:ext>
          </c:extLst>
        </c:ser>
        <c:dLbls>
          <c:showLegendKey val="0"/>
          <c:showVal val="0"/>
          <c:showCatName val="0"/>
          <c:showSerName val="0"/>
          <c:showPercent val="0"/>
          <c:showBubbleSize val="0"/>
        </c:dLbls>
        <c:gapWidth val="100"/>
        <c:overlap val="100"/>
        <c:axId val="363956920"/>
        <c:axId val="36395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326</c:v>
                </c:pt>
                <c:pt idx="2">
                  <c:v>#N/A</c:v>
                </c:pt>
                <c:pt idx="3">
                  <c:v>#N/A</c:v>
                </c:pt>
                <c:pt idx="4">
                  <c:v>373</c:v>
                </c:pt>
                <c:pt idx="5">
                  <c:v>#N/A</c:v>
                </c:pt>
                <c:pt idx="6">
                  <c:v>#N/A</c:v>
                </c:pt>
                <c:pt idx="7">
                  <c:v>230</c:v>
                </c:pt>
                <c:pt idx="8">
                  <c:v>#N/A</c:v>
                </c:pt>
                <c:pt idx="9">
                  <c:v>#N/A</c:v>
                </c:pt>
                <c:pt idx="10">
                  <c:v>133</c:v>
                </c:pt>
                <c:pt idx="11">
                  <c:v>#N/A</c:v>
                </c:pt>
                <c:pt idx="12">
                  <c:v>#N/A</c:v>
                </c:pt>
                <c:pt idx="13">
                  <c:v>220</c:v>
                </c:pt>
                <c:pt idx="14">
                  <c:v>#N/A</c:v>
                </c:pt>
              </c:numCache>
            </c:numRef>
          </c:val>
          <c:smooth val="0"/>
          <c:extLst>
            <c:ext xmlns:c16="http://schemas.microsoft.com/office/drawing/2014/chart" uri="{C3380CC4-5D6E-409C-BE32-E72D297353CC}">
              <c16:uniqueId val="{00000008-01EA-48A2-993C-0F7C4AC02590}"/>
            </c:ext>
          </c:extLst>
        </c:ser>
        <c:dLbls>
          <c:showLegendKey val="0"/>
          <c:showVal val="0"/>
          <c:showCatName val="0"/>
          <c:showSerName val="0"/>
          <c:showPercent val="0"/>
          <c:showBubbleSize val="0"/>
        </c:dLbls>
        <c:marker val="1"/>
        <c:smooth val="0"/>
        <c:axId val="363956920"/>
        <c:axId val="363956528"/>
      </c:lineChart>
      <c:catAx>
        <c:axId val="36395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956528"/>
        <c:crosses val="autoZero"/>
        <c:auto val="1"/>
        <c:lblAlgn val="ctr"/>
        <c:lblOffset val="100"/>
        <c:tickLblSkip val="1"/>
        <c:tickMarkSkip val="1"/>
        <c:noMultiLvlLbl val="0"/>
      </c:catAx>
      <c:valAx>
        <c:axId val="36395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95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10036</c:v>
                </c:pt>
                <c:pt idx="5">
                  <c:v>10303</c:v>
                </c:pt>
                <c:pt idx="8">
                  <c:v>10422</c:v>
                </c:pt>
                <c:pt idx="11">
                  <c:v>10482</c:v>
                </c:pt>
                <c:pt idx="14">
                  <c:v>10390</c:v>
                </c:pt>
              </c:numCache>
            </c:numRef>
          </c:val>
          <c:extLst>
            <c:ext xmlns:c16="http://schemas.microsoft.com/office/drawing/2014/chart" uri="{C3380CC4-5D6E-409C-BE32-E72D297353CC}">
              <c16:uniqueId val="{00000000-1227-400A-9401-649B9310A5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3595</c:v>
                </c:pt>
                <c:pt idx="5">
                  <c:v>3556</c:v>
                </c:pt>
                <c:pt idx="8">
                  <c:v>3207</c:v>
                </c:pt>
                <c:pt idx="11">
                  <c:v>3009</c:v>
                </c:pt>
                <c:pt idx="14">
                  <c:v>3359</c:v>
                </c:pt>
              </c:numCache>
            </c:numRef>
          </c:val>
          <c:extLst>
            <c:ext xmlns:c16="http://schemas.microsoft.com/office/drawing/2014/chart" uri="{C3380CC4-5D6E-409C-BE32-E72D297353CC}">
              <c16:uniqueId val="{00000001-1227-400A-9401-649B9310A5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5115</c:v>
                </c:pt>
                <c:pt idx="5">
                  <c:v>4730</c:v>
                </c:pt>
                <c:pt idx="8">
                  <c:v>4881</c:v>
                </c:pt>
                <c:pt idx="11">
                  <c:v>5271</c:v>
                </c:pt>
                <c:pt idx="14">
                  <c:v>4979</c:v>
                </c:pt>
              </c:numCache>
            </c:numRef>
          </c:val>
          <c:extLst>
            <c:ext xmlns:c16="http://schemas.microsoft.com/office/drawing/2014/chart" uri="{C3380CC4-5D6E-409C-BE32-E72D297353CC}">
              <c16:uniqueId val="{00000002-1227-400A-9401-649B9310A5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27-400A-9401-649B9310A5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27-400A-9401-649B9310A5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14</c:v>
                </c:pt>
                <c:pt idx="9">
                  <c:v>13</c:v>
                </c:pt>
                <c:pt idx="12">
                  <c:v>14</c:v>
                </c:pt>
              </c:numCache>
            </c:numRef>
          </c:val>
          <c:extLst>
            <c:ext xmlns:c16="http://schemas.microsoft.com/office/drawing/2014/chart" uri="{C3380CC4-5D6E-409C-BE32-E72D297353CC}">
              <c16:uniqueId val="{00000005-1227-400A-9401-649B9310A5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997</c:v>
                </c:pt>
                <c:pt idx="3">
                  <c:v>932</c:v>
                </c:pt>
                <c:pt idx="6">
                  <c:v>1233</c:v>
                </c:pt>
                <c:pt idx="9">
                  <c:v>2460</c:v>
                </c:pt>
                <c:pt idx="12">
                  <c:v>1025</c:v>
                </c:pt>
              </c:numCache>
            </c:numRef>
          </c:val>
          <c:extLst>
            <c:ext xmlns:c16="http://schemas.microsoft.com/office/drawing/2014/chart" uri="{C3380CC4-5D6E-409C-BE32-E72D297353CC}">
              <c16:uniqueId val="{00000006-1227-400A-9401-649B9310A5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227-400A-9401-649B9310A5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4436</c:v>
                </c:pt>
                <c:pt idx="3">
                  <c:v>4098</c:v>
                </c:pt>
                <c:pt idx="6">
                  <c:v>3778</c:v>
                </c:pt>
                <c:pt idx="9">
                  <c:v>3601</c:v>
                </c:pt>
                <c:pt idx="12">
                  <c:v>3731</c:v>
                </c:pt>
              </c:numCache>
            </c:numRef>
          </c:val>
          <c:extLst>
            <c:ext xmlns:c16="http://schemas.microsoft.com/office/drawing/2014/chart" uri="{C3380CC4-5D6E-409C-BE32-E72D297353CC}">
              <c16:uniqueId val="{00000008-1227-400A-9401-649B9310A5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c:v>
                </c:pt>
                <c:pt idx="3">
                  <c:v>20</c:v>
                </c:pt>
                <c:pt idx="6">
                  <c:v>10</c:v>
                </c:pt>
                <c:pt idx="9">
                  <c:v>4</c:v>
                </c:pt>
                <c:pt idx="12">
                  <c:v>0</c:v>
                </c:pt>
              </c:numCache>
            </c:numRef>
          </c:val>
          <c:extLst>
            <c:ext xmlns:c16="http://schemas.microsoft.com/office/drawing/2014/chart" uri="{C3380CC4-5D6E-409C-BE32-E72D297353CC}">
              <c16:uniqueId val="{00000009-1227-400A-9401-649B9310A5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10572</c:v>
                </c:pt>
                <c:pt idx="3">
                  <c:v>10938</c:v>
                </c:pt>
                <c:pt idx="6">
                  <c:v>10965</c:v>
                </c:pt>
                <c:pt idx="9">
                  <c:v>11493</c:v>
                </c:pt>
                <c:pt idx="12">
                  <c:v>11447</c:v>
                </c:pt>
              </c:numCache>
            </c:numRef>
          </c:val>
          <c:extLst>
            <c:ext xmlns:c16="http://schemas.microsoft.com/office/drawing/2014/chart" uri="{C3380CC4-5D6E-409C-BE32-E72D297353CC}">
              <c16:uniqueId val="{0000000A-1227-400A-9401-649B9310A58E}"/>
            </c:ext>
          </c:extLst>
        </c:ser>
        <c:dLbls>
          <c:showLegendKey val="0"/>
          <c:showVal val="0"/>
          <c:showCatName val="0"/>
          <c:showSerName val="0"/>
          <c:showPercent val="0"/>
          <c:showBubbleSize val="0"/>
        </c:dLbls>
        <c:gapWidth val="100"/>
        <c:overlap val="100"/>
        <c:axId val="363955744"/>
        <c:axId val="36395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27-400A-9401-649B9310A58E}"/>
            </c:ext>
          </c:extLst>
        </c:ser>
        <c:dLbls>
          <c:showLegendKey val="0"/>
          <c:showVal val="0"/>
          <c:showCatName val="0"/>
          <c:showSerName val="0"/>
          <c:showPercent val="0"/>
          <c:showBubbleSize val="0"/>
        </c:dLbls>
        <c:marker val="1"/>
        <c:smooth val="0"/>
        <c:axId val="363955744"/>
        <c:axId val="363954176"/>
      </c:lineChart>
      <c:catAx>
        <c:axId val="36395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3954176"/>
        <c:crosses val="autoZero"/>
        <c:auto val="1"/>
        <c:lblAlgn val="ctr"/>
        <c:lblOffset val="100"/>
        <c:tickLblSkip val="1"/>
        <c:tickMarkSkip val="1"/>
        <c:noMultiLvlLbl val="0"/>
      </c:catAx>
      <c:valAx>
        <c:axId val="36395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95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1413</c:v>
                </c:pt>
                <c:pt idx="1">
                  <c:v>1695</c:v>
                </c:pt>
                <c:pt idx="2">
                  <c:v>1506</c:v>
                </c:pt>
              </c:numCache>
            </c:numRef>
          </c:val>
          <c:extLst>
            <c:ext xmlns:c16="http://schemas.microsoft.com/office/drawing/2014/chart" uri="{C3380CC4-5D6E-409C-BE32-E72D297353CC}">
              <c16:uniqueId val="{00000000-B24F-4E4E-8831-974EA11B30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1126</c:v>
                </c:pt>
                <c:pt idx="1">
                  <c:v>1126</c:v>
                </c:pt>
                <c:pt idx="2">
                  <c:v>1076</c:v>
                </c:pt>
              </c:numCache>
            </c:numRef>
          </c:val>
          <c:extLst>
            <c:ext xmlns:c16="http://schemas.microsoft.com/office/drawing/2014/chart" uri="{C3380CC4-5D6E-409C-BE32-E72D297353CC}">
              <c16:uniqueId val="{00000001-B24F-4E4E-8831-974EA11B30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1724</c:v>
                </c:pt>
                <c:pt idx="1">
                  <c:v>1739</c:v>
                </c:pt>
                <c:pt idx="2">
                  <c:v>1465</c:v>
                </c:pt>
              </c:numCache>
            </c:numRef>
          </c:val>
          <c:extLst>
            <c:ext xmlns:c16="http://schemas.microsoft.com/office/drawing/2014/chart" uri="{C3380CC4-5D6E-409C-BE32-E72D297353CC}">
              <c16:uniqueId val="{00000002-B24F-4E4E-8831-974EA11B3051}"/>
            </c:ext>
          </c:extLst>
        </c:ser>
        <c:dLbls>
          <c:showLegendKey val="0"/>
          <c:showVal val="0"/>
          <c:showCatName val="0"/>
          <c:showSerName val="0"/>
          <c:showPercent val="0"/>
          <c:showBubbleSize val="0"/>
        </c:dLbls>
        <c:gapWidth val="120"/>
        <c:overlap val="100"/>
        <c:axId val="363954568"/>
        <c:axId val="363956136"/>
      </c:barChart>
      <c:catAx>
        <c:axId val="36395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3956136"/>
        <c:crosses val="autoZero"/>
        <c:auto val="1"/>
        <c:lblAlgn val="ctr"/>
        <c:lblOffset val="100"/>
        <c:tickLblSkip val="1"/>
        <c:tickMarkSkip val="1"/>
        <c:noMultiLvlLbl val="0"/>
      </c:catAx>
      <c:valAx>
        <c:axId val="363956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395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{82AA0584-920C-40A7-9B97-4CF861C54F83}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A83-47A9-B84C-EDDAFB2617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{B7D277C3-D9FA-46A8-85E4-167C6179D3F1}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83-47A9-B84C-EDDAFB2617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{5E2AEFF9-CB5C-4C75-BFF4-07F0608EF7A7}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83-47A9-B84C-EDDAFB2617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{15814F46-C25B-47F8-A150-C6C252F1714D}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83-47A9-B84C-EDDAFB2617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{BA247298-2C0E-4FC1-8CA3-158794A52DC4}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83-47A9-B84C-EDDAFB26178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{E35D8EA5-5C11-4AE4-9BAC-490CBE37A949}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A83-47A9-B84C-EDDAFB26178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{D30F2449-3E12-4EAB-949B-5962FCAA3457}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A83-47A9-B84C-EDDAFB26178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{EBFA7EE2-2CDF-48BA-840E-21B57BC87342}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A83-47A9-B84C-EDDAFB26178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{6A9FA8E7-6893-4AE3-81D3-3EBA4AF294D5}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A83-47A9-B84C-EDDAFB2617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49.2</c:v>
                </c:pt>
                <c:pt idx="16">
                  <c:v>50</c:v>
                </c:pt>
                <c:pt idx="24">
                  <c:v>49.8</c:v>
                </c:pt>
                <c:pt idx="32">
                  <c:v>51.2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A83-47A9-B84C-EDDAFB2617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{E757C68C-052B-476D-BC6C-21B1DA8B3677}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A83-47A9-B84C-EDDAFB2617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{4FB0CD06-2A3B-454A-859D-1D1E8EAC4120}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83-47A9-B84C-EDDAFB2617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{34E5A859-D0F9-4F1A-BA03-D1E85C947E7F}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83-47A9-B84C-EDDAFB2617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{549B159B-EB1E-4852-85BC-9F6FB4FECD52}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83-47A9-B84C-EDDAFB2617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{76C6F049-A8E0-48A8-A3E1-257501B0F83D}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83-47A9-B84C-EDDAFB26178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{470E445C-B0D0-4C24-B151-DB378E1B66C3}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A83-47A9-B84C-EDDAFB26178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{EB6458D2-D07E-44A9-BDA6-6A0AD7D3F235}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A83-47A9-B84C-EDDAFB26178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{123790A6-10BB-4E6D-ACE6-5BDA8DB077C5}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A83-47A9-B84C-EDDAFB26178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{0AEB7EF3-56DE-462C-AC53-22A4B66FFDC2}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A83-47A9-B84C-EDDAFB2617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BA83-47A9-B84C-EDDAFB26178D}"/>
            </c:ext>
          </c:extLst>
        </c:ser>
        <c:dLbls>
          <c:showLegendKey val="0"/>
          <c:showVal val="1"/>
          <c:showCatName val="0"/>
          <c:showSerName val="0"/>
          <c:showPercent val="0"/>
          <c:showBubbleSize val="0"/>
        </c:dLbls>
        <c:axId val="256594736"/>
        <c:axId val="316921912"/>
      </c:scatterChart>
      <c:valAx>
        <c:axId val="256594736"/>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921912"/>
        <c:crosses val="autoZero"/>
        <c:crossBetween val="midCat"/>
      </c:valAx>
      <c:valAx>
        <c:axId val="31692191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659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{7A8D7132-7471-4011-8818-CCA5295785E3}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CBD-4F2F-9CA4-A7E05A6193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{3C1B7319-4A93-43B7-85C3-F855C0CC6996}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BD-4F2F-9CA4-A7E05A6193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{CA4BD029-BBB2-44BB-935D-9B162B4B316A}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BD-4F2F-9CA4-A7E05A6193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{267BDF1A-3B12-4D7B-AE74-20859C841E0B}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BD-4F2F-9CA4-A7E05A6193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{11A1FC1A-9033-4CDE-B6A4-98D44A30A891}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BD-4F2F-9CA4-A7E05A61933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{F02A0446-C519-4810-944C-9EEB1EFF137F}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CBD-4F2F-9CA4-A7E05A61933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{E6F8153C-A5A5-4F00-8B30-20A004278C16}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CBD-4F2F-9CA4-A7E05A61933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{6D439D46-F481-4C5E-8C21-4B6479DC0224}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CBD-4F2F-9CA4-A7E05A61933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{1EBB8DBC-0599-4CD9-930F-C1D97DA131C6}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CBD-4F2F-9CA4-A7E05A6193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6.9</c:v>
                </c:pt>
                <c:pt idx="16">
                  <c:v>5.6</c:v>
                </c:pt>
                <c:pt idx="24">
                  <c:v>4.3</c:v>
                </c:pt>
                <c:pt idx="32">
                  <c:v>3.3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CBD-4F2F-9CA4-A7E05A6193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{0B5A7431-5D7B-4338-BE02-C594A4B04961}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CBD-4F2F-9CA4-A7E05A6193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{0B0F8474-FD24-490D-9002-2433B2A8B8CE}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BD-4F2F-9CA4-A7E05A6193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{076ED878-D41C-44FE-B1AE-10494EEFE8B1}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BD-4F2F-9CA4-A7E05A6193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{A86F5880-65D6-429D-B5AB-518FCC68DC93}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BD-4F2F-9CA4-A7E05A6193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{2BD0B55F-E066-4D2B-84EE-CE86F4FC36FD}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BD-4F2F-9CA4-A7E05A6193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{5F28BA18-609B-4D87-ABCE-89F2F484CC33}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CBD-4F2F-9CA4-A7E05A61933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{32B0BF81-026C-4248-97D6-20298A53EB1B}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CBD-4F2F-9CA4-A7E05A61933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{3DF5DA54-1D3A-4FAE-862F-847A4FD0E5EA}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CBD-4F2F-9CA4-A7E05A61933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{873849BE-E36C-4337-8311-369E529B05A7}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CBD-4F2F-9CA4-A7E05A6193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9CBD-4F2F-9CA4-A7E05A619339}"/>
            </c:ext>
          </c:extLst>
        </c:ser>
        <c:dLbls>
          <c:showLegendKey val="0"/>
          <c:showVal val="1"/>
          <c:showCatName val="0"/>
          <c:showSerName val="0"/>
          <c:showPercent val="0"/>
          <c:showBubbleSize val="0"/>
        </c:dLbls>
        <c:axId val="316922696"/>
        <c:axId val="316923872"/>
      </c:scatterChart>
      <c:valAx>
        <c:axId val="31692269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923872"/>
        <c:crosses val="autoZero"/>
        <c:crossBetween val="midCat"/>
      </c:valAx>
      <c:valAx>
        <c:axId val="31692387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6922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ふれあいセンター建設に係る町債の償還や公共下水道事業特別会計の企業債の償還が進んでおり、元利償還金や公営企業の元利償還金に対する繰出金が減少している。しかし、臨時財政対策債の元金償還が増加していることや、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年度は、退職手当負担見込額が減少し、将来負担額は減少した。充当可能財源等については、平成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年度の決算収支から基金残高が減少し、充当可能基金が減少したほか、基準財政需要額算入見込額が減少した。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今後も利率の状況を勘案し、基金の取り崩しと起債の抑制のバランスを見極めつつ、公債費負担の軽減に努める。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は、決算収支により財政調整基金を取り崩したほか、公共施設整備積立基金では町債の償還や清掃工場の改修等の財源として、地域福祉基金では地域生活支援拠点等施設の整備補助の財源として取り崩したことから減少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災害への備えや開発が続く町内の人口増加に伴う需要等に対応するため、収支状況を勘案しつつ積立て及び取り崩しを行う。</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・公共施設整備積立基金：公共施設整備並びに町債及び建て替え先行建設に係る償還</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・地域福祉基金：運用益を地域福祉及び在宅福祉事業に充当</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・公共施設整備積立基金：町債の償還や清掃工場の改修等の財源として取り崩し</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・地域福祉基金：地域生活支援拠点等施設の整備補助の財源として取り崩し</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・公共施設整備積立基金：収支状況を勘案し、清掃工場改修、道路整備、小学校改修等のため積立て及び取り崩し予定</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増　</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決算剰余金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子育て支援協力金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　等</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減</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決算収支による取崩し</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災害への備えや開発が続く町内の人口増加に伴う需要等に対応するため、収支状況を勘案しつつ積立て及び取り崩しを行う。</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減</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町営住宅の建設時に借り入れた町債の償還の財源として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百万円取崩し</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町営住宅の建設時に借り入れた町債の償還の財源として、収支状況を勘案し取り崩しを行う。</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30</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年度においては類似団体内平均値と大きな差はない。</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今後、町内の開発に伴う校舎の増築工事、待機児童対策のための施設整備や耐震事業などにより類似団体内平均値と比較して低い状況が続く見込みである。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施設整備については多額の費用を要するため、基金の取り崩しと起債の抑制のバランスを見極めつつ、公債費負担の軽減に努めながら整備を進める。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5" name="直線コネクタ 74"/>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6"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7" name="直線コネクタ 76"/>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80"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フローチャート: 判断 80"/>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2" name="フローチャート: 判断 81"/>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3" name="フローチャート: 判断 82"/>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4" name="フローチャート: 判断 83"/>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149406</xdr:rowOff>
    </xdr:from>
    <xdr:to>
      <xdr:col>23</xdr:col>
      <xdr:colOff>136525</xdr:colOff>
      <xdr:row>33</xdr:row>
      <xdr:rowOff>79556</xdr:rowOff>
    </xdr:to>
    <xdr:sp macro="" textlink="">
      <xdr:nvSpPr>
        <xdr:cNvPr id="90" name="楕円 89"/>
        <xdr:cNvSpPr/>
      </xdr:nvSpPr>
      <xdr:spPr>
        <a:xfrm>
          <a:off x="47117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127833</xdr:rowOff>
    </xdr:from>
    <xdr:ext cx="405111" cy="259045"/>
    <xdr:sp macro="" textlink="">
      <xdr:nvSpPr>
        <xdr:cNvPr id="91" name="有形固定資産減価償却率該当値テキスト"/>
        <xdr:cNvSpPr txBox="1"/>
      </xdr:nvSpPr>
      <xdr:spPr>
        <a:xfrm>
          <a:off x="4813300" y="638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21136</xdr:rowOff>
    </xdr:from>
    <xdr:to>
      <xdr:col>19</xdr:col>
      <xdr:colOff>187325</xdr:colOff>
      <xdr:row>33</xdr:row>
      <xdr:rowOff>122737</xdr:rowOff>
    </xdr:to>
    <xdr:sp macro="" textlink="">
      <xdr:nvSpPr>
        <xdr:cNvPr id="92" name="楕円 91"/>
        <xdr:cNvSpPr/>
      </xdr:nvSpPr>
      <xdr:spPr>
        <a:xfrm>
          <a:off x="4000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28756</xdr:rowOff>
    </xdr:from>
    <xdr:to>
      <xdr:col>23</xdr:col>
      <xdr:colOff>85725</xdr:colOff>
      <xdr:row>33</xdr:row>
      <xdr:rowOff>71936</xdr:rowOff>
    </xdr:to>
    <xdr:cxnSp macro="">
      <xdr:nvCxnSpPr>
        <xdr:cNvPr id="93" name="直線コネクタ 92"/>
        <xdr:cNvCxnSpPr/>
      </xdr:nvCxnSpPr>
      <xdr:spPr>
        <a:xfrm flipV="1">
          <a:off x="4051300" y="645813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14968</xdr:rowOff>
    </xdr:from>
    <xdr:to>
      <xdr:col>15</xdr:col>
      <xdr:colOff>187325</xdr:colOff>
      <xdr:row>33</xdr:row>
      <xdr:rowOff>116568</xdr:rowOff>
    </xdr:to>
    <xdr:sp macro="" textlink="">
      <xdr:nvSpPr>
        <xdr:cNvPr id="94" name="楕円 93"/>
        <xdr:cNvSpPr/>
      </xdr:nvSpPr>
      <xdr:spPr>
        <a:xfrm>
          <a:off x="32385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65768</xdr:rowOff>
    </xdr:from>
    <xdr:to>
      <xdr:col>19</xdr:col>
      <xdr:colOff>136525</xdr:colOff>
      <xdr:row>33</xdr:row>
      <xdr:rowOff>71936</xdr:rowOff>
    </xdr:to>
    <xdr:cxnSp macro="">
      <xdr:nvCxnSpPr>
        <xdr:cNvPr id="95" name="直線コネクタ 94"/>
        <xdr:cNvCxnSpPr/>
      </xdr:nvCxnSpPr>
      <xdr:spPr>
        <a:xfrm>
          <a:off x="3289300" y="649514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39642</xdr:rowOff>
    </xdr:from>
    <xdr:to>
      <xdr:col>11</xdr:col>
      <xdr:colOff>187325</xdr:colOff>
      <xdr:row>33</xdr:row>
      <xdr:rowOff>141243</xdr:rowOff>
    </xdr:to>
    <xdr:sp macro="" textlink="">
      <xdr:nvSpPr>
        <xdr:cNvPr id="96" name="楕円 95"/>
        <xdr:cNvSpPr/>
      </xdr:nvSpPr>
      <xdr:spPr>
        <a:xfrm>
          <a:off x="2476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65768</xdr:rowOff>
    </xdr:from>
    <xdr:to>
      <xdr:col>15</xdr:col>
      <xdr:colOff>136525</xdr:colOff>
      <xdr:row>33</xdr:row>
      <xdr:rowOff>90442</xdr:rowOff>
    </xdr:to>
    <xdr:cxnSp macro="">
      <xdr:nvCxnSpPr>
        <xdr:cNvPr id="97" name="直線コネクタ 96"/>
        <xdr:cNvCxnSpPr/>
      </xdr:nvCxnSpPr>
      <xdr:spPr>
        <a:xfrm flipV="1">
          <a:off x="2527300" y="649514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8"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9"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100"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113864</xdr:rowOff>
    </xdr:from>
    <xdr:ext cx="405111" cy="259045"/>
    <xdr:sp macro="" textlink="">
      <xdr:nvSpPr>
        <xdr:cNvPr id="101" name="n_1mainValue有形固定資産減価償却率"/>
        <xdr:cNvSpPr txBox="1"/>
      </xdr:nvSpPr>
      <xdr:spPr>
        <a:xfrm>
          <a:off x="3836044" y="654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107695</xdr:rowOff>
    </xdr:from>
    <xdr:ext cx="405111" cy="259045"/>
    <xdr:sp macro="" textlink="">
      <xdr:nvSpPr>
        <xdr:cNvPr id="102" name="n_2mainValue有形固定資産減価償却率"/>
        <xdr:cNvSpPr txBox="1"/>
      </xdr:nvSpPr>
      <xdr:spPr>
        <a:xfrm>
          <a:off x="3086744" y="653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132369</xdr:rowOff>
    </xdr:from>
    <xdr:ext cx="405111" cy="259045"/>
    <xdr:sp macro="" textlink="">
      <xdr:nvSpPr>
        <xdr:cNvPr id="103" name="n_3mainValue有形固定資産減価償却率"/>
        <xdr:cNvSpPr txBox="1"/>
      </xdr:nvSpPr>
      <xdr:spPr>
        <a:xfrm>
          <a:off x="2324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30</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年度については、町民税法人税割の減少や普通交付税額の減少等により、債務償還比率の分母が小さくなり、比率が上昇した。</a:t>
          </a:r>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今後、町内の開発に伴う校舎の増築工事、待機児童対策のための施設整備や耐震事業などにより債務償還比率が高くなる見込みである。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施設整備については多額の費用を要するため、基金の取り崩しと起債の抑制のバランスを見極めつつ、公債費負担の軽減に努めながら整備を進める。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30" name="直線コネクタ 129"/>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33"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4" name="直線コネクタ 133"/>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35"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6" name="フローチャート: 判断 135"/>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7" name="フローチャート: 判断 136"/>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89388</xdr:rowOff>
    </xdr:from>
    <xdr:to>
      <xdr:col>76</xdr:col>
      <xdr:colOff>73025</xdr:colOff>
      <xdr:row>31</xdr:row>
      <xdr:rowOff>19538</xdr:rowOff>
    </xdr:to>
    <xdr:sp macro="" textlink="">
      <xdr:nvSpPr>
        <xdr:cNvPr id="143" name="楕円 142"/>
        <xdr:cNvSpPr/>
      </xdr:nvSpPr>
      <xdr:spPr>
        <a:xfrm>
          <a:off x="14744700" y="60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112265</xdr:rowOff>
    </xdr:from>
    <xdr:ext cx="469744" cy="259045"/>
    <xdr:sp macro="" textlink="">
      <xdr:nvSpPr>
        <xdr:cNvPr id="144" name="債務償還比率該当値テキスト"/>
        <xdr:cNvSpPr txBox="1"/>
      </xdr:nvSpPr>
      <xdr:spPr>
        <a:xfrm>
          <a:off x="14846300" y="585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160696</xdr:rowOff>
    </xdr:from>
    <xdr:to>
      <xdr:col>72</xdr:col>
      <xdr:colOff>123825</xdr:colOff>
      <xdr:row>32</xdr:row>
      <xdr:rowOff>90846</xdr:rowOff>
    </xdr:to>
    <xdr:sp macro="" textlink="">
      <xdr:nvSpPr>
        <xdr:cNvPr id="145" name="楕円 144"/>
        <xdr:cNvSpPr/>
      </xdr:nvSpPr>
      <xdr:spPr>
        <a:xfrm>
          <a:off x="14033500" y="6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140188</xdr:rowOff>
    </xdr:from>
    <xdr:to>
      <xdr:col>76</xdr:col>
      <xdr:colOff>22225</xdr:colOff>
      <xdr:row>32</xdr:row>
      <xdr:rowOff>40046</xdr:rowOff>
    </xdr:to>
    <xdr:cxnSp macro="">
      <xdr:nvCxnSpPr>
        <xdr:cNvPr id="146" name="直線コネクタ 145"/>
        <xdr:cNvCxnSpPr/>
      </xdr:nvCxnSpPr>
      <xdr:spPr>
        <a:xfrm flipV="1">
          <a:off x="14084300" y="6055213"/>
          <a:ext cx="711200" cy="2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7"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81973</xdr:rowOff>
    </xdr:from>
    <xdr:ext cx="469744" cy="259045"/>
    <xdr:sp macro="" textlink="">
      <xdr:nvSpPr>
        <xdr:cNvPr id="148" name="n_1mainValue債務償還比率"/>
        <xdr:cNvSpPr txBox="1"/>
      </xdr:nvSpPr>
      <xdr:spPr>
        <a:xfrm>
          <a:off x="13836727" y="633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1" name="楕円 70"/>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2" name="【道路】&#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107315</xdr:rowOff>
    </xdr:from>
    <xdr:to>
      <xdr:col>20</xdr:col>
      <xdr:colOff>38100</xdr:colOff>
      <xdr:row>39</xdr:row>
      <xdr:rowOff>37465</xdr:rowOff>
    </xdr:to>
    <xdr:sp macro="" textlink="">
      <xdr:nvSpPr>
        <xdr:cNvPr id="73" name="楕円 72"/>
        <xdr:cNvSpPr/>
      </xdr:nvSpPr>
      <xdr:spPr>
        <a:xfrm>
          <a:off x="3746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38</xdr:row>
      <xdr:rowOff>158115</xdr:rowOff>
    </xdr:to>
    <xdr:cxnSp macro="">
      <xdr:nvCxnSpPr>
        <xdr:cNvPr id="74" name="直線コネクタ 73"/>
        <xdr:cNvCxnSpPr/>
      </xdr:nvCxnSpPr>
      <xdr:spPr>
        <a:xfrm flipV="1">
          <a:off x="3797300" y="66598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130175</xdr:rowOff>
    </xdr:from>
    <xdr:to>
      <xdr:col>15</xdr:col>
      <xdr:colOff>101600</xdr:colOff>
      <xdr:row>39</xdr:row>
      <xdr:rowOff>60325</xdr:rowOff>
    </xdr:to>
    <xdr:sp macro="" textlink="">
      <xdr:nvSpPr>
        <xdr:cNvPr id="75" name="楕円 74"/>
        <xdr:cNvSpPr/>
      </xdr:nvSpPr>
      <xdr:spPr>
        <a:xfrm>
          <a:off x="2857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158115</xdr:rowOff>
    </xdr:from>
    <xdr:to>
      <xdr:col>19</xdr:col>
      <xdr:colOff>177800</xdr:colOff>
      <xdr:row>39</xdr:row>
      <xdr:rowOff>9525</xdr:rowOff>
    </xdr:to>
    <xdr:cxnSp macro="">
      <xdr:nvCxnSpPr>
        <xdr:cNvPr id="76" name="直線コネクタ 75"/>
        <xdr:cNvCxnSpPr/>
      </xdr:nvCxnSpPr>
      <xdr:spPr>
        <a:xfrm flipV="1">
          <a:off x="2908300" y="66732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149225</xdr:rowOff>
    </xdr:from>
    <xdr:to>
      <xdr:col>10</xdr:col>
      <xdr:colOff>165100</xdr:colOff>
      <xdr:row>39</xdr:row>
      <xdr:rowOff>79375</xdr:rowOff>
    </xdr:to>
    <xdr:sp macro="" textlink="">
      <xdr:nvSpPr>
        <xdr:cNvPr id="77" name="楕円 76"/>
        <xdr:cNvSpPr/>
      </xdr:nvSpPr>
      <xdr:spPr>
        <a:xfrm>
          <a:off x="1968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9525</xdr:rowOff>
    </xdr:from>
    <xdr:to>
      <xdr:col>15</xdr:col>
      <xdr:colOff>50800</xdr:colOff>
      <xdr:row>39</xdr:row>
      <xdr:rowOff>28575</xdr:rowOff>
    </xdr:to>
    <xdr:cxnSp macro="">
      <xdr:nvCxnSpPr>
        <xdr:cNvPr id="78" name="直線コネクタ 77"/>
        <xdr:cNvCxnSpPr/>
      </xdr:nvCxnSpPr>
      <xdr:spPr>
        <a:xfrm flipV="1">
          <a:off x="2019300" y="6696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28592</xdr:rowOff>
    </xdr:from>
    <xdr:ext cx="405111" cy="259045"/>
    <xdr:sp macro="" textlink="">
      <xdr:nvSpPr>
        <xdr:cNvPr id="82" name="n_1mainValue【道路】&#10;有形固定資産減価償却率"/>
        <xdr:cNvSpPr txBox="1"/>
      </xdr:nvSpPr>
      <xdr:spPr>
        <a:xfrm>
          <a:off x="35820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51452</xdr:rowOff>
    </xdr:from>
    <xdr:ext cx="405111" cy="259045"/>
    <xdr:sp macro="" textlink="">
      <xdr:nvSpPr>
        <xdr:cNvPr id="83" name="n_2mainValue【道路】&#10;有形固定資産減価償却率"/>
        <xdr:cNvSpPr txBox="1"/>
      </xdr:nvSpPr>
      <xdr:spPr>
        <a:xfrm>
          <a:off x="2705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70502</xdr:rowOff>
    </xdr:from>
    <xdr:ext cx="405111" cy="259045"/>
    <xdr:sp macro="" textlink="">
      <xdr:nvSpPr>
        <xdr:cNvPr id="84" name="n_3mainValue【道路】&#10;有形固定資産減価償却率"/>
        <xdr:cNvSpPr txBox="1"/>
      </xdr:nvSpPr>
      <xdr:spPr>
        <a:xfrm>
          <a:off x="1816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148021</xdr:rowOff>
    </xdr:from>
    <xdr:to>
      <xdr:col>55</xdr:col>
      <xdr:colOff>50800</xdr:colOff>
      <xdr:row>41</xdr:row>
      <xdr:rowOff>78171</xdr:rowOff>
    </xdr:to>
    <xdr:sp macro="" textlink="">
      <xdr:nvSpPr>
        <xdr:cNvPr id="121" name="楕円 120"/>
        <xdr:cNvSpPr/>
      </xdr:nvSpPr>
      <xdr:spPr>
        <a:xfrm>
          <a:off x="10426700" y="70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62948</xdr:rowOff>
    </xdr:from>
    <xdr:ext cx="469744" cy="259045"/>
    <xdr:sp macro="" textlink="">
      <xdr:nvSpPr>
        <xdr:cNvPr id="122" name="【道路】&#10;一人当たり延長該当値テキスト"/>
        <xdr:cNvSpPr txBox="1"/>
      </xdr:nvSpPr>
      <xdr:spPr>
        <a:xfrm>
          <a:off x="10515600" y="692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147793</xdr:rowOff>
    </xdr:from>
    <xdr:to>
      <xdr:col>50</xdr:col>
      <xdr:colOff>165100</xdr:colOff>
      <xdr:row>41</xdr:row>
      <xdr:rowOff>77943</xdr:rowOff>
    </xdr:to>
    <xdr:sp macro="" textlink="">
      <xdr:nvSpPr>
        <xdr:cNvPr id="123" name="楕円 122"/>
        <xdr:cNvSpPr/>
      </xdr:nvSpPr>
      <xdr:spPr>
        <a:xfrm>
          <a:off x="9588500" y="70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27143</xdr:rowOff>
    </xdr:from>
    <xdr:to>
      <xdr:col>55</xdr:col>
      <xdr:colOff>0</xdr:colOff>
      <xdr:row>41</xdr:row>
      <xdr:rowOff>27371</xdr:rowOff>
    </xdr:to>
    <xdr:cxnSp macro="">
      <xdr:nvCxnSpPr>
        <xdr:cNvPr id="124" name="直線コネクタ 123"/>
        <xdr:cNvCxnSpPr/>
      </xdr:nvCxnSpPr>
      <xdr:spPr>
        <a:xfrm>
          <a:off x="9639300" y="705659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148387</xdr:rowOff>
    </xdr:from>
    <xdr:to>
      <xdr:col>46</xdr:col>
      <xdr:colOff>38100</xdr:colOff>
      <xdr:row>41</xdr:row>
      <xdr:rowOff>78537</xdr:rowOff>
    </xdr:to>
    <xdr:sp macro="" textlink="">
      <xdr:nvSpPr>
        <xdr:cNvPr id="125" name="楕円 124"/>
        <xdr:cNvSpPr/>
      </xdr:nvSpPr>
      <xdr:spPr>
        <a:xfrm>
          <a:off x="8699500" y="70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27143</xdr:rowOff>
    </xdr:from>
    <xdr:to>
      <xdr:col>50</xdr:col>
      <xdr:colOff>114300</xdr:colOff>
      <xdr:row>41</xdr:row>
      <xdr:rowOff>27737</xdr:rowOff>
    </xdr:to>
    <xdr:cxnSp macro="">
      <xdr:nvCxnSpPr>
        <xdr:cNvPr id="126" name="直線コネクタ 125"/>
        <xdr:cNvCxnSpPr/>
      </xdr:nvCxnSpPr>
      <xdr:spPr>
        <a:xfrm flipV="1">
          <a:off x="8750300" y="705659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148935</xdr:rowOff>
    </xdr:from>
    <xdr:to>
      <xdr:col>41</xdr:col>
      <xdr:colOff>101600</xdr:colOff>
      <xdr:row>41</xdr:row>
      <xdr:rowOff>79085</xdr:rowOff>
    </xdr:to>
    <xdr:sp macro="" textlink="">
      <xdr:nvSpPr>
        <xdr:cNvPr id="127" name="楕円 126"/>
        <xdr:cNvSpPr/>
      </xdr:nvSpPr>
      <xdr:spPr>
        <a:xfrm>
          <a:off x="7810500" y="70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27737</xdr:rowOff>
    </xdr:from>
    <xdr:to>
      <xdr:col>45</xdr:col>
      <xdr:colOff>177800</xdr:colOff>
      <xdr:row>41</xdr:row>
      <xdr:rowOff>28285</xdr:rowOff>
    </xdr:to>
    <xdr:cxnSp macro="">
      <xdr:nvCxnSpPr>
        <xdr:cNvPr id="128" name="直線コネクタ 127"/>
        <xdr:cNvCxnSpPr/>
      </xdr:nvCxnSpPr>
      <xdr:spPr>
        <a:xfrm flipV="1">
          <a:off x="7861300" y="705718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69070</xdr:rowOff>
    </xdr:from>
    <xdr:ext cx="469744" cy="259045"/>
    <xdr:sp macro="" textlink="">
      <xdr:nvSpPr>
        <xdr:cNvPr id="132" name="n_1mainValue【道路】&#10;一人当たり延長"/>
        <xdr:cNvSpPr txBox="1"/>
      </xdr:nvSpPr>
      <xdr:spPr>
        <a:xfrm>
          <a:off x="9391727" y="709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69664</xdr:rowOff>
    </xdr:from>
    <xdr:ext cx="469744" cy="259045"/>
    <xdr:sp macro="" textlink="">
      <xdr:nvSpPr>
        <xdr:cNvPr id="133" name="n_2mainValue【道路】&#10;一人当たり延長"/>
        <xdr:cNvSpPr txBox="1"/>
      </xdr:nvSpPr>
      <xdr:spPr>
        <a:xfrm>
          <a:off x="8515427" y="70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70212</xdr:rowOff>
    </xdr:from>
    <xdr:ext cx="469744" cy="259045"/>
    <xdr:sp macro="" textlink="">
      <xdr:nvSpPr>
        <xdr:cNvPr id="134" name="n_3mainValue【道路】&#10;一人当たり延長"/>
        <xdr:cNvSpPr txBox="1"/>
      </xdr:nvSpPr>
      <xdr:spPr>
        <a:xfrm>
          <a:off x="7626427" y="709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75" name="楕円 174"/>
        <xdr:cNvSpPr/>
      </xdr:nvSpPr>
      <xdr:spPr>
        <a:xfrm>
          <a:off x="4584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176" name="【橋りょう・トンネル】&#10;有形固定資産減価償却率該当値テキスト"/>
        <xdr:cNvSpPr txBox="1"/>
      </xdr:nvSpPr>
      <xdr:spPr>
        <a:xfrm>
          <a:off x="4673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77" name="楕円 176"/>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130628</xdr:rowOff>
    </xdr:from>
    <xdr:to>
      <xdr:col>24</xdr:col>
      <xdr:colOff>63500</xdr:colOff>
      <xdr:row>62</xdr:row>
      <xdr:rowOff>140426</xdr:rowOff>
    </xdr:to>
    <xdr:cxnSp macro="">
      <xdr:nvCxnSpPr>
        <xdr:cNvPr id="178" name="直線コネクタ 177"/>
        <xdr:cNvCxnSpPr/>
      </xdr:nvCxnSpPr>
      <xdr:spPr>
        <a:xfrm flipV="1">
          <a:off x="3797300" y="107605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xdr:rowOff>
    </xdr:from>
    <xdr:to>
      <xdr:col>15</xdr:col>
      <xdr:colOff>101600</xdr:colOff>
      <xdr:row>62</xdr:row>
      <xdr:rowOff>117747</xdr:rowOff>
    </xdr:to>
    <xdr:sp macro="" textlink="">
      <xdr:nvSpPr>
        <xdr:cNvPr id="179" name="楕円 178"/>
        <xdr:cNvSpPr/>
      </xdr:nvSpPr>
      <xdr:spPr>
        <a:xfrm>
          <a:off x="2857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66947</xdr:rowOff>
    </xdr:from>
    <xdr:to>
      <xdr:col>19</xdr:col>
      <xdr:colOff>177800</xdr:colOff>
      <xdr:row>62</xdr:row>
      <xdr:rowOff>140426</xdr:rowOff>
    </xdr:to>
    <xdr:cxnSp macro="">
      <xdr:nvCxnSpPr>
        <xdr:cNvPr id="180" name="直線コネクタ 179"/>
        <xdr:cNvCxnSpPr/>
      </xdr:nvCxnSpPr>
      <xdr:spPr>
        <a:xfrm>
          <a:off x="2908300" y="1069684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83094</xdr:rowOff>
    </xdr:from>
    <xdr:to>
      <xdr:col>10</xdr:col>
      <xdr:colOff>165100</xdr:colOff>
      <xdr:row>62</xdr:row>
      <xdr:rowOff>13244</xdr:rowOff>
    </xdr:to>
    <xdr:sp macro="" textlink="">
      <xdr:nvSpPr>
        <xdr:cNvPr id="181" name="楕円 180"/>
        <xdr:cNvSpPr/>
      </xdr:nvSpPr>
      <xdr:spPr>
        <a:xfrm>
          <a:off x="196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133894</xdr:rowOff>
    </xdr:from>
    <xdr:to>
      <xdr:col>15</xdr:col>
      <xdr:colOff>50800</xdr:colOff>
      <xdr:row>62</xdr:row>
      <xdr:rowOff>66947</xdr:rowOff>
    </xdr:to>
    <xdr:cxnSp macro="">
      <xdr:nvCxnSpPr>
        <xdr:cNvPr id="182" name="直線コネクタ 181"/>
        <xdr:cNvCxnSpPr/>
      </xdr:nvCxnSpPr>
      <xdr:spPr>
        <a:xfrm>
          <a:off x="2019300" y="1059234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186" name="n_1mainValue【橋りょう・トンネル】&#10;有形固定資産減価償却率"/>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108874</xdr:rowOff>
    </xdr:from>
    <xdr:ext cx="405111" cy="259045"/>
    <xdr:sp macro="" textlink="">
      <xdr:nvSpPr>
        <xdr:cNvPr id="187" name="n_2mainValue【橋りょう・トンネル】&#10;有形固定資産減価償却率"/>
        <xdr:cNvSpPr txBox="1"/>
      </xdr:nvSpPr>
      <xdr:spPr>
        <a:xfrm>
          <a:off x="2705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4371</xdr:rowOff>
    </xdr:from>
    <xdr:ext cx="405111" cy="259045"/>
    <xdr:sp macro="" textlink="">
      <xdr:nvSpPr>
        <xdr:cNvPr id="188" name="n_3mainValue【橋りょう・トンネル】&#10;有形固定資産減価償却率"/>
        <xdr:cNvSpPr txBox="1"/>
      </xdr:nvSpPr>
      <xdr:spPr>
        <a:xfrm>
          <a:off x="1816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4,473,230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70484</xdr:rowOff>
    </xdr:from>
    <xdr:to>
      <xdr:col>55</xdr:col>
      <xdr:colOff>50800</xdr:colOff>
      <xdr:row>65</xdr:row>
      <xdr:rowOff>634</xdr:rowOff>
    </xdr:to>
    <xdr:sp macro="" textlink="">
      <xdr:nvSpPr>
        <xdr:cNvPr id="229" name="楕円 228"/>
        <xdr:cNvSpPr/>
      </xdr:nvSpPr>
      <xdr:spPr>
        <a:xfrm>
          <a:off x="10426700" y="110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70938</xdr:rowOff>
    </xdr:from>
    <xdr:to>
      <xdr:col>50</xdr:col>
      <xdr:colOff>165100</xdr:colOff>
      <xdr:row>65</xdr:row>
      <xdr:rowOff>1088</xdr:rowOff>
    </xdr:to>
    <xdr:sp macro="" textlink="">
      <xdr:nvSpPr>
        <xdr:cNvPr id="231" name="楕円 230"/>
        <xdr:cNvSpPr/>
      </xdr:nvSpPr>
      <xdr:spPr>
        <a:xfrm>
          <a:off x="9588500" y="110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121284</xdr:rowOff>
    </xdr:from>
    <xdr:to>
      <xdr:col>55</xdr:col>
      <xdr:colOff>0</xdr:colOff>
      <xdr:row>64</xdr:row>
      <xdr:rowOff>121738</xdr:rowOff>
    </xdr:to>
    <xdr:cxnSp macro="">
      <xdr:nvCxnSpPr>
        <xdr:cNvPr id="232" name="直線コネクタ 231"/>
        <xdr:cNvCxnSpPr/>
      </xdr:nvCxnSpPr>
      <xdr:spPr>
        <a:xfrm flipV="1">
          <a:off x="9639300" y="11094084"/>
          <a:ext cx="8382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73018</xdr:rowOff>
    </xdr:from>
    <xdr:to>
      <xdr:col>46</xdr:col>
      <xdr:colOff>38100</xdr:colOff>
      <xdr:row>65</xdr:row>
      <xdr:rowOff>3168</xdr:rowOff>
    </xdr:to>
    <xdr:sp macro="" textlink="">
      <xdr:nvSpPr>
        <xdr:cNvPr id="233" name="楕円 232"/>
        <xdr:cNvSpPr/>
      </xdr:nvSpPr>
      <xdr:spPr>
        <a:xfrm>
          <a:off x="8699500" y="110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121738</xdr:rowOff>
    </xdr:from>
    <xdr:to>
      <xdr:col>50</xdr:col>
      <xdr:colOff>114300</xdr:colOff>
      <xdr:row>64</xdr:row>
      <xdr:rowOff>123818</xdr:rowOff>
    </xdr:to>
    <xdr:cxnSp macro="">
      <xdr:nvCxnSpPr>
        <xdr:cNvPr id="234" name="直線コネクタ 233"/>
        <xdr:cNvCxnSpPr/>
      </xdr:nvCxnSpPr>
      <xdr:spPr>
        <a:xfrm flipV="1">
          <a:off x="8750300" y="11094538"/>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74710</xdr:rowOff>
    </xdr:from>
    <xdr:to>
      <xdr:col>41</xdr:col>
      <xdr:colOff>101600</xdr:colOff>
      <xdr:row>65</xdr:row>
      <xdr:rowOff>4860</xdr:rowOff>
    </xdr:to>
    <xdr:sp macro="" textlink="">
      <xdr:nvSpPr>
        <xdr:cNvPr id="235" name="楕円 234"/>
        <xdr:cNvSpPr/>
      </xdr:nvSpPr>
      <xdr:spPr>
        <a:xfrm>
          <a:off x="7810500" y="110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123818</xdr:rowOff>
    </xdr:from>
    <xdr:to>
      <xdr:col>45</xdr:col>
      <xdr:colOff>177800</xdr:colOff>
      <xdr:row>64</xdr:row>
      <xdr:rowOff>125510</xdr:rowOff>
    </xdr:to>
    <xdr:cxnSp macro="">
      <xdr:nvCxnSpPr>
        <xdr:cNvPr id="236" name="直線コネクタ 235"/>
        <xdr:cNvCxnSpPr/>
      </xdr:nvCxnSpPr>
      <xdr:spPr>
        <a:xfrm flipV="1">
          <a:off x="7861300" y="1109661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163665</xdr:rowOff>
    </xdr:from>
    <xdr:ext cx="534377" cy="259045"/>
    <xdr:sp macro="" textlink="">
      <xdr:nvSpPr>
        <xdr:cNvPr id="240" name="n_1mainValue【橋りょう・トンネル】&#10;一人当たり有形固定資産（償却資産）額"/>
        <xdr:cNvSpPr txBox="1"/>
      </xdr:nvSpPr>
      <xdr:spPr>
        <a:xfrm>
          <a:off x="9359411" y="111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165745</xdr:rowOff>
    </xdr:from>
    <xdr:ext cx="534377" cy="259045"/>
    <xdr:sp macro="" textlink="">
      <xdr:nvSpPr>
        <xdr:cNvPr id="241" name="n_2mainValue【橋りょう・トンネル】&#10;一人当たり有形固定資産（償却資産）額"/>
        <xdr:cNvSpPr txBox="1"/>
      </xdr:nvSpPr>
      <xdr:spPr>
        <a:xfrm>
          <a:off x="8483111" y="111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167437</xdr:rowOff>
    </xdr:from>
    <xdr:ext cx="534377" cy="259045"/>
    <xdr:sp macro="" textlink="">
      <xdr:nvSpPr>
        <xdr:cNvPr id="242" name="n_3mainValue【橋りょう・トンネル】&#10;一人当たり有形固定資産（償却資産）額"/>
        <xdr:cNvSpPr txBox="1"/>
      </xdr:nvSpPr>
      <xdr:spPr>
        <a:xfrm>
          <a:off x="7594111" y="111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31387</xdr:rowOff>
    </xdr:from>
    <xdr:to>
      <xdr:col>24</xdr:col>
      <xdr:colOff>114300</xdr:colOff>
      <xdr:row>83</xdr:row>
      <xdr:rowOff>132987</xdr:rowOff>
    </xdr:to>
    <xdr:sp macro="" textlink="">
      <xdr:nvSpPr>
        <xdr:cNvPr id="283" name="楕円 282"/>
        <xdr:cNvSpPr/>
      </xdr:nvSpPr>
      <xdr:spPr>
        <a:xfrm>
          <a:off x="4584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9814</xdr:rowOff>
    </xdr:from>
    <xdr:ext cx="405111" cy="259045"/>
    <xdr:sp macro="" textlink="">
      <xdr:nvSpPr>
        <xdr:cNvPr id="284" name="【公営住宅】&#10;有形固定資産減価償却率該当値テキスト"/>
        <xdr:cNvSpPr txBox="1"/>
      </xdr:nvSpPr>
      <xdr:spPr>
        <a:xfrm>
          <a:off x="4673600"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85" name="楕円 284"/>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82187</xdr:rowOff>
    </xdr:from>
    <xdr:to>
      <xdr:col>24</xdr:col>
      <xdr:colOff>63500</xdr:colOff>
      <xdr:row>83</xdr:row>
      <xdr:rowOff>118111</xdr:rowOff>
    </xdr:to>
    <xdr:cxnSp macro="">
      <xdr:nvCxnSpPr>
        <xdr:cNvPr id="286" name="直線コネクタ 285"/>
        <xdr:cNvCxnSpPr/>
      </xdr:nvCxnSpPr>
      <xdr:spPr>
        <a:xfrm flipV="1">
          <a:off x="3797300" y="143125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103232</xdr:rowOff>
    </xdr:from>
    <xdr:to>
      <xdr:col>15</xdr:col>
      <xdr:colOff>101600</xdr:colOff>
      <xdr:row>84</xdr:row>
      <xdr:rowOff>33382</xdr:rowOff>
    </xdr:to>
    <xdr:sp macro="" textlink="">
      <xdr:nvSpPr>
        <xdr:cNvPr id="287" name="楕円 286"/>
        <xdr:cNvSpPr/>
      </xdr:nvSpPr>
      <xdr:spPr>
        <a:xfrm>
          <a:off x="2857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154032</xdr:rowOff>
    </xdr:to>
    <xdr:cxnSp macro="">
      <xdr:nvCxnSpPr>
        <xdr:cNvPr id="288" name="直線コネクタ 287"/>
        <xdr:cNvCxnSpPr/>
      </xdr:nvCxnSpPr>
      <xdr:spPr>
        <a:xfrm flipV="1">
          <a:off x="2908300" y="1434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289" name="楕円 288"/>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154032</xdr:rowOff>
    </xdr:from>
    <xdr:to>
      <xdr:col>15</xdr:col>
      <xdr:colOff>50800</xdr:colOff>
      <xdr:row>84</xdr:row>
      <xdr:rowOff>18506</xdr:rowOff>
    </xdr:to>
    <xdr:cxnSp macro="">
      <xdr:nvCxnSpPr>
        <xdr:cNvPr id="290" name="直線コネクタ 289"/>
        <xdr:cNvCxnSpPr/>
      </xdr:nvCxnSpPr>
      <xdr:spPr>
        <a:xfrm flipV="1">
          <a:off x="2019300" y="143843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94" name="n_1mainValue【公営住宅】&#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24509</xdr:rowOff>
    </xdr:from>
    <xdr:ext cx="405111" cy="259045"/>
    <xdr:sp macro="" textlink="">
      <xdr:nvSpPr>
        <xdr:cNvPr id="295" name="n_2mainValue【公営住宅】&#10;有形固定資産減価償却率"/>
        <xdr:cNvSpPr txBox="1"/>
      </xdr:nvSpPr>
      <xdr:spPr>
        <a:xfrm>
          <a:off x="2705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296" name="n_3mainValue【公営住宅】&#10;有形固定資産減価償却率"/>
        <xdr:cNvSpPr txBox="1"/>
      </xdr:nvSpPr>
      <xdr:spPr>
        <a:xfrm>
          <a:off x="1816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59635</xdr:rowOff>
    </xdr:from>
    <xdr:to>
      <xdr:col>55</xdr:col>
      <xdr:colOff>50800</xdr:colOff>
      <xdr:row>86</xdr:row>
      <xdr:rowOff>161235</xdr:rowOff>
    </xdr:to>
    <xdr:sp macro="" textlink="">
      <xdr:nvSpPr>
        <xdr:cNvPr id="337" name="楕円 336"/>
        <xdr:cNvSpPr/>
      </xdr:nvSpPr>
      <xdr:spPr>
        <a:xfrm>
          <a:off x="10426700" y="148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162812</xdr:rowOff>
    </xdr:from>
    <xdr:ext cx="469744" cy="259045"/>
    <xdr:sp macro="" textlink="">
      <xdr:nvSpPr>
        <xdr:cNvPr id="338" name="【公営住宅】&#10;一人当たり面積該当値テキスト"/>
        <xdr:cNvSpPr txBox="1"/>
      </xdr:nvSpPr>
      <xdr:spPr>
        <a:xfrm>
          <a:off x="10515600" y="1473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58982</xdr:rowOff>
    </xdr:from>
    <xdr:to>
      <xdr:col>50</xdr:col>
      <xdr:colOff>165100</xdr:colOff>
      <xdr:row>86</xdr:row>
      <xdr:rowOff>160582</xdr:rowOff>
    </xdr:to>
    <xdr:sp macro="" textlink="">
      <xdr:nvSpPr>
        <xdr:cNvPr id="339" name="楕円 338"/>
        <xdr:cNvSpPr/>
      </xdr:nvSpPr>
      <xdr:spPr>
        <a:xfrm>
          <a:off x="9588500" y="148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109782</xdr:rowOff>
    </xdr:from>
    <xdr:to>
      <xdr:col>55</xdr:col>
      <xdr:colOff>0</xdr:colOff>
      <xdr:row>86</xdr:row>
      <xdr:rowOff>110435</xdr:rowOff>
    </xdr:to>
    <xdr:cxnSp macro="">
      <xdr:nvCxnSpPr>
        <xdr:cNvPr id="340" name="直線コネクタ 339"/>
        <xdr:cNvCxnSpPr/>
      </xdr:nvCxnSpPr>
      <xdr:spPr>
        <a:xfrm>
          <a:off x="9639300" y="1485448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59145</xdr:rowOff>
    </xdr:from>
    <xdr:to>
      <xdr:col>46</xdr:col>
      <xdr:colOff>38100</xdr:colOff>
      <xdr:row>86</xdr:row>
      <xdr:rowOff>160745</xdr:rowOff>
    </xdr:to>
    <xdr:sp macro="" textlink="">
      <xdr:nvSpPr>
        <xdr:cNvPr id="341" name="楕円 340"/>
        <xdr:cNvSpPr/>
      </xdr:nvSpPr>
      <xdr:spPr>
        <a:xfrm>
          <a:off x="8699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109782</xdr:rowOff>
    </xdr:from>
    <xdr:to>
      <xdr:col>50</xdr:col>
      <xdr:colOff>114300</xdr:colOff>
      <xdr:row>86</xdr:row>
      <xdr:rowOff>109945</xdr:rowOff>
    </xdr:to>
    <xdr:cxnSp macro="">
      <xdr:nvCxnSpPr>
        <xdr:cNvPr id="342" name="直線コネクタ 341"/>
        <xdr:cNvCxnSpPr/>
      </xdr:nvCxnSpPr>
      <xdr:spPr>
        <a:xfrm flipV="1">
          <a:off x="8750300" y="1485448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59145</xdr:rowOff>
    </xdr:from>
    <xdr:to>
      <xdr:col>41</xdr:col>
      <xdr:colOff>101600</xdr:colOff>
      <xdr:row>86</xdr:row>
      <xdr:rowOff>160745</xdr:rowOff>
    </xdr:to>
    <xdr:sp macro="" textlink="">
      <xdr:nvSpPr>
        <xdr:cNvPr id="343" name="楕円 342"/>
        <xdr:cNvSpPr/>
      </xdr:nvSpPr>
      <xdr:spPr>
        <a:xfrm>
          <a:off x="781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109945</xdr:rowOff>
    </xdr:from>
    <xdr:to>
      <xdr:col>45</xdr:col>
      <xdr:colOff>177800</xdr:colOff>
      <xdr:row>86</xdr:row>
      <xdr:rowOff>109945</xdr:rowOff>
    </xdr:to>
    <xdr:cxnSp macro="">
      <xdr:nvCxnSpPr>
        <xdr:cNvPr id="344" name="直線コネクタ 343"/>
        <xdr:cNvCxnSpPr/>
      </xdr:nvCxnSpPr>
      <xdr:spPr>
        <a:xfrm>
          <a:off x="7861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151709</xdr:rowOff>
    </xdr:from>
    <xdr:ext cx="469744" cy="259045"/>
    <xdr:sp macro="" textlink="">
      <xdr:nvSpPr>
        <xdr:cNvPr id="348" name="n_1mainValue【公営住宅】&#10;一人当たり面積"/>
        <xdr:cNvSpPr txBox="1"/>
      </xdr:nvSpPr>
      <xdr:spPr>
        <a:xfrm>
          <a:off x="9391727" y="148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151872</xdr:rowOff>
    </xdr:from>
    <xdr:ext cx="469744" cy="259045"/>
    <xdr:sp macro="" textlink="">
      <xdr:nvSpPr>
        <xdr:cNvPr id="349" name="n_2mainValue【公営住宅】&#10;一人当たり面積"/>
        <xdr:cNvSpPr txBox="1"/>
      </xdr:nvSpPr>
      <xdr:spPr>
        <a:xfrm>
          <a:off x="8515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151872</xdr:rowOff>
    </xdr:from>
    <xdr:ext cx="469744" cy="259045"/>
    <xdr:sp macro="" textlink="">
      <xdr:nvSpPr>
        <xdr:cNvPr id="350" name="n_3mainValue【公営住宅】&#10;一人当たり面積"/>
        <xdr:cNvSpPr txBox="1"/>
      </xdr:nvSpPr>
      <xdr:spPr>
        <a:xfrm>
          <a:off x="7626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61323</xdr:rowOff>
    </xdr:from>
    <xdr:to>
      <xdr:col>85</xdr:col>
      <xdr:colOff>177800</xdr:colOff>
      <xdr:row>36</xdr:row>
      <xdr:rowOff>162923</xdr:rowOff>
    </xdr:to>
    <xdr:sp macro="" textlink="">
      <xdr:nvSpPr>
        <xdr:cNvPr id="407" name="楕円 406"/>
        <xdr:cNvSpPr/>
      </xdr:nvSpPr>
      <xdr:spPr>
        <a:xfrm>
          <a:off x="162687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84200</xdr:rowOff>
    </xdr:from>
    <xdr:ext cx="405111" cy="259045"/>
    <xdr:sp macro="" textlink="">
      <xdr:nvSpPr>
        <xdr:cNvPr id="408" name="【認定こども園・幼稚園・保育所】&#10;有形固定資産減価償却率該当値テキスト"/>
        <xdr:cNvSpPr txBox="1"/>
      </xdr:nvSpPr>
      <xdr:spPr>
        <a:xfrm>
          <a:off x="16357600" y="608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67854</xdr:rowOff>
    </xdr:from>
    <xdr:to>
      <xdr:col>81</xdr:col>
      <xdr:colOff>101600</xdr:colOff>
      <xdr:row>36</xdr:row>
      <xdr:rowOff>169454</xdr:rowOff>
    </xdr:to>
    <xdr:sp macro="" textlink="">
      <xdr:nvSpPr>
        <xdr:cNvPr id="409" name="楕円 408"/>
        <xdr:cNvSpPr/>
      </xdr:nvSpPr>
      <xdr:spPr>
        <a:xfrm>
          <a:off x="15430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112123</xdr:rowOff>
    </xdr:from>
    <xdr:to>
      <xdr:col>85</xdr:col>
      <xdr:colOff>127000</xdr:colOff>
      <xdr:row>36</xdr:row>
      <xdr:rowOff>118654</xdr:rowOff>
    </xdr:to>
    <xdr:cxnSp macro="">
      <xdr:nvCxnSpPr>
        <xdr:cNvPr id="410" name="直線コネクタ 409"/>
        <xdr:cNvCxnSpPr/>
      </xdr:nvCxnSpPr>
      <xdr:spPr>
        <a:xfrm flipV="1">
          <a:off x="15481300" y="62843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77651</xdr:rowOff>
    </xdr:from>
    <xdr:to>
      <xdr:col>76</xdr:col>
      <xdr:colOff>165100</xdr:colOff>
      <xdr:row>37</xdr:row>
      <xdr:rowOff>7801</xdr:rowOff>
    </xdr:to>
    <xdr:sp macro="" textlink="">
      <xdr:nvSpPr>
        <xdr:cNvPr id="411" name="楕円 410"/>
        <xdr:cNvSpPr/>
      </xdr:nvSpPr>
      <xdr:spPr>
        <a:xfrm>
          <a:off x="14541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118654</xdr:rowOff>
    </xdr:from>
    <xdr:to>
      <xdr:col>81</xdr:col>
      <xdr:colOff>50800</xdr:colOff>
      <xdr:row>36</xdr:row>
      <xdr:rowOff>128451</xdr:rowOff>
    </xdr:to>
    <xdr:cxnSp macro="">
      <xdr:nvCxnSpPr>
        <xdr:cNvPr id="412" name="直線コネクタ 411"/>
        <xdr:cNvCxnSpPr/>
      </xdr:nvCxnSpPr>
      <xdr:spPr>
        <a:xfrm flipV="1">
          <a:off x="14592300" y="62908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90714</xdr:rowOff>
    </xdr:from>
    <xdr:to>
      <xdr:col>72</xdr:col>
      <xdr:colOff>38100</xdr:colOff>
      <xdr:row>37</xdr:row>
      <xdr:rowOff>20864</xdr:rowOff>
    </xdr:to>
    <xdr:sp macro="" textlink="">
      <xdr:nvSpPr>
        <xdr:cNvPr id="413" name="楕円 412"/>
        <xdr:cNvSpPr/>
      </xdr:nvSpPr>
      <xdr:spPr>
        <a:xfrm>
          <a:off x="1365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36</xdr:row>
      <xdr:rowOff>141514</xdr:rowOff>
    </xdr:to>
    <xdr:cxnSp macro="">
      <xdr:nvCxnSpPr>
        <xdr:cNvPr id="414" name="直線コネクタ 413"/>
        <xdr:cNvCxnSpPr/>
      </xdr:nvCxnSpPr>
      <xdr:spPr>
        <a:xfrm flipV="1">
          <a:off x="13703300" y="63006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14531</xdr:rowOff>
    </xdr:from>
    <xdr:ext cx="405111" cy="259045"/>
    <xdr:sp macro="" textlink="">
      <xdr:nvSpPr>
        <xdr:cNvPr id="418" name="n_1mainValue【認定こども園・幼稚園・保育所】&#10;有形固定資産減価償却率"/>
        <xdr:cNvSpPr txBox="1"/>
      </xdr:nvSpPr>
      <xdr:spPr>
        <a:xfrm>
          <a:off x="152660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24328</xdr:rowOff>
    </xdr:from>
    <xdr:ext cx="405111" cy="259045"/>
    <xdr:sp macro="" textlink="">
      <xdr:nvSpPr>
        <xdr:cNvPr id="419" name="n_2mainValue【認定こども園・幼稚園・保育所】&#10;有形固定資産減価償却率"/>
        <xdr:cNvSpPr txBox="1"/>
      </xdr:nvSpPr>
      <xdr:spPr>
        <a:xfrm>
          <a:off x="14389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37391</xdr:rowOff>
    </xdr:from>
    <xdr:ext cx="405111" cy="259045"/>
    <xdr:sp macro="" textlink="">
      <xdr:nvSpPr>
        <xdr:cNvPr id="420" name="n_3mainValue【認定こども園・幼稚園・保育所】&#10;有形固定資産減価償却率"/>
        <xdr:cNvSpPr txBox="1"/>
      </xdr:nvSpPr>
      <xdr:spPr>
        <a:xfrm>
          <a:off x="13500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67310</xdr:rowOff>
    </xdr:from>
    <xdr:to>
      <xdr:col>116</xdr:col>
      <xdr:colOff>114300</xdr:colOff>
      <xdr:row>38</xdr:row>
      <xdr:rowOff>168910</xdr:rowOff>
    </xdr:to>
    <xdr:sp macro="" textlink="">
      <xdr:nvSpPr>
        <xdr:cNvPr id="459" name="楕円 458"/>
        <xdr:cNvSpPr/>
      </xdr:nvSpPr>
      <xdr:spPr>
        <a:xfrm>
          <a:off x="22110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90187</xdr:rowOff>
    </xdr:from>
    <xdr:ext cx="469744" cy="259045"/>
    <xdr:sp macro="" textlink="">
      <xdr:nvSpPr>
        <xdr:cNvPr id="460" name="【認定こども園・幼稚園・保育所】&#10;一人当たり面積該当値テキスト"/>
        <xdr:cNvSpPr txBox="1"/>
      </xdr:nvSpPr>
      <xdr:spPr>
        <a:xfrm>
          <a:off x="22199600"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63500</xdr:rowOff>
    </xdr:from>
    <xdr:to>
      <xdr:col>112</xdr:col>
      <xdr:colOff>38100</xdr:colOff>
      <xdr:row>38</xdr:row>
      <xdr:rowOff>165100</xdr:rowOff>
    </xdr:to>
    <xdr:sp macro="" textlink="">
      <xdr:nvSpPr>
        <xdr:cNvPr id="461" name="楕円 460"/>
        <xdr:cNvSpPr/>
      </xdr:nvSpPr>
      <xdr:spPr>
        <a:xfrm>
          <a:off x="2127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114300</xdr:rowOff>
    </xdr:from>
    <xdr:to>
      <xdr:col>116</xdr:col>
      <xdr:colOff>63500</xdr:colOff>
      <xdr:row>38</xdr:row>
      <xdr:rowOff>118110</xdr:rowOff>
    </xdr:to>
    <xdr:cxnSp macro="">
      <xdr:nvCxnSpPr>
        <xdr:cNvPr id="462" name="直線コネクタ 461"/>
        <xdr:cNvCxnSpPr/>
      </xdr:nvCxnSpPr>
      <xdr:spPr>
        <a:xfrm>
          <a:off x="21323300" y="6629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63500</xdr:rowOff>
    </xdr:from>
    <xdr:to>
      <xdr:col>107</xdr:col>
      <xdr:colOff>101600</xdr:colOff>
      <xdr:row>38</xdr:row>
      <xdr:rowOff>165100</xdr:rowOff>
    </xdr:to>
    <xdr:sp macro="" textlink="">
      <xdr:nvSpPr>
        <xdr:cNvPr id="463" name="楕円 462"/>
        <xdr:cNvSpPr/>
      </xdr:nvSpPr>
      <xdr:spPr>
        <a:xfrm>
          <a:off x="20383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114300</xdr:rowOff>
    </xdr:from>
    <xdr:to>
      <xdr:col>111</xdr:col>
      <xdr:colOff>177800</xdr:colOff>
      <xdr:row>38</xdr:row>
      <xdr:rowOff>114300</xdr:rowOff>
    </xdr:to>
    <xdr:cxnSp macro="">
      <xdr:nvCxnSpPr>
        <xdr:cNvPr id="464" name="直線コネクタ 463"/>
        <xdr:cNvCxnSpPr/>
      </xdr:nvCxnSpPr>
      <xdr:spPr>
        <a:xfrm>
          <a:off x="20434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63500</xdr:rowOff>
    </xdr:from>
    <xdr:to>
      <xdr:col>102</xdr:col>
      <xdr:colOff>165100</xdr:colOff>
      <xdr:row>38</xdr:row>
      <xdr:rowOff>165100</xdr:rowOff>
    </xdr:to>
    <xdr:sp macro="" textlink="">
      <xdr:nvSpPr>
        <xdr:cNvPr id="465" name="楕円 464"/>
        <xdr:cNvSpPr/>
      </xdr:nvSpPr>
      <xdr:spPr>
        <a:xfrm>
          <a:off x="19494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114300</xdr:rowOff>
    </xdr:from>
    <xdr:to>
      <xdr:col>107</xdr:col>
      <xdr:colOff>50800</xdr:colOff>
      <xdr:row>38</xdr:row>
      <xdr:rowOff>114300</xdr:rowOff>
    </xdr:to>
    <xdr:cxnSp macro="">
      <xdr:nvCxnSpPr>
        <xdr:cNvPr id="466" name="直線コネクタ 465"/>
        <xdr:cNvCxnSpPr/>
      </xdr:nvCxnSpPr>
      <xdr:spPr>
        <a:xfrm>
          <a:off x="19545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10177</xdr:rowOff>
    </xdr:from>
    <xdr:ext cx="469744" cy="259045"/>
    <xdr:sp macro="" textlink="">
      <xdr:nvSpPr>
        <xdr:cNvPr id="470" name="n_1main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10177</xdr:rowOff>
    </xdr:from>
    <xdr:ext cx="469744" cy="259045"/>
    <xdr:sp macro="" textlink="">
      <xdr:nvSpPr>
        <xdr:cNvPr id="471" name="n_2mainValue【認定こども園・幼稚園・保育所】&#10;一人当たり面積"/>
        <xdr:cNvSpPr txBox="1"/>
      </xdr:nvSpPr>
      <xdr:spPr>
        <a:xfrm>
          <a:off x="20199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10177</xdr:rowOff>
    </xdr:from>
    <xdr:ext cx="469744" cy="259045"/>
    <xdr:sp macro="" textlink="">
      <xdr:nvSpPr>
        <xdr:cNvPr id="472" name="n_3mainValue【認定こども園・幼稚園・保育所】&#10;一人当たり面積"/>
        <xdr:cNvSpPr txBox="1"/>
      </xdr:nvSpPr>
      <xdr:spPr>
        <a:xfrm>
          <a:off x="19310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512" name="楕円 511"/>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513" name="【学校施設】&#10;有形固定資産減価償却率該当値テキスト"/>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151130</xdr:rowOff>
    </xdr:from>
    <xdr:to>
      <xdr:col>81</xdr:col>
      <xdr:colOff>101600</xdr:colOff>
      <xdr:row>61</xdr:row>
      <xdr:rowOff>81280</xdr:rowOff>
    </xdr:to>
    <xdr:sp macro="" textlink="">
      <xdr:nvSpPr>
        <xdr:cNvPr id="514" name="楕円 513"/>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30480</xdr:rowOff>
    </xdr:to>
    <xdr:cxnSp macro="">
      <xdr:nvCxnSpPr>
        <xdr:cNvPr id="515" name="直線コネクタ 514"/>
        <xdr:cNvCxnSpPr/>
      </xdr:nvCxnSpPr>
      <xdr:spPr>
        <a:xfrm flipV="1">
          <a:off x="15481300" y="104660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516" name="楕円 515"/>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30480</xdr:rowOff>
    </xdr:to>
    <xdr:cxnSp macro="">
      <xdr:nvCxnSpPr>
        <xdr:cNvPr id="517" name="直線コネクタ 516"/>
        <xdr:cNvCxnSpPr/>
      </xdr:nvCxnSpPr>
      <xdr:spPr>
        <a:xfrm>
          <a:off x="14592300" y="104355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95885</xdr:rowOff>
    </xdr:from>
    <xdr:to>
      <xdr:col>72</xdr:col>
      <xdr:colOff>38100</xdr:colOff>
      <xdr:row>61</xdr:row>
      <xdr:rowOff>26035</xdr:rowOff>
    </xdr:to>
    <xdr:sp macro="" textlink="">
      <xdr:nvSpPr>
        <xdr:cNvPr id="518" name="楕円 517"/>
        <xdr:cNvSpPr/>
      </xdr:nvSpPr>
      <xdr:spPr>
        <a:xfrm>
          <a:off x="13652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146685</xdr:rowOff>
    </xdr:from>
    <xdr:to>
      <xdr:col>76</xdr:col>
      <xdr:colOff>114300</xdr:colOff>
      <xdr:row>60</xdr:row>
      <xdr:rowOff>148590</xdr:rowOff>
    </xdr:to>
    <xdr:cxnSp macro="">
      <xdr:nvCxnSpPr>
        <xdr:cNvPr id="519" name="直線コネクタ 518"/>
        <xdr:cNvCxnSpPr/>
      </xdr:nvCxnSpPr>
      <xdr:spPr>
        <a:xfrm>
          <a:off x="13703300" y="10433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72407</xdr:rowOff>
    </xdr:from>
    <xdr:ext cx="405111" cy="259045"/>
    <xdr:sp macro="" textlink="">
      <xdr:nvSpPr>
        <xdr:cNvPr id="523" name="n_1mainValue【学校施設】&#10;有形固定資産減価償却率"/>
        <xdr:cNvSpPr txBox="1"/>
      </xdr:nvSpPr>
      <xdr:spPr>
        <a:xfrm>
          <a:off x="15266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24" name="n_2main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17162</xdr:rowOff>
    </xdr:from>
    <xdr:ext cx="405111" cy="259045"/>
    <xdr:sp macro="" textlink="">
      <xdr:nvSpPr>
        <xdr:cNvPr id="525" name="n_3mainValue【学校施設】&#10;有形固定資産減価償却率"/>
        <xdr:cNvSpPr txBox="1"/>
      </xdr:nvSpPr>
      <xdr:spPr>
        <a:xfrm>
          <a:off x="13500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7265</xdr:rowOff>
    </xdr:from>
    <xdr:to>
      <xdr:col>116</xdr:col>
      <xdr:colOff>114300</xdr:colOff>
      <xdr:row>63</xdr:row>
      <xdr:rowOff>108865</xdr:rowOff>
    </xdr:to>
    <xdr:sp macro="" textlink="">
      <xdr:nvSpPr>
        <xdr:cNvPr id="563" name="楕円 562"/>
        <xdr:cNvSpPr/>
      </xdr:nvSpPr>
      <xdr:spPr>
        <a:xfrm>
          <a:off x="221107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157142</xdr:rowOff>
    </xdr:from>
    <xdr:ext cx="469744" cy="259045"/>
    <xdr:sp macro="" textlink="">
      <xdr:nvSpPr>
        <xdr:cNvPr id="564" name="【学校施設】&#10;一人当たり面積該当値テキスト"/>
        <xdr:cNvSpPr txBox="1"/>
      </xdr:nvSpPr>
      <xdr:spPr>
        <a:xfrm>
          <a:off x="22199600" y="107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565" name="楕円 564"/>
        <xdr:cNvSpPr/>
      </xdr:nvSpPr>
      <xdr:spPr>
        <a:xfrm>
          <a:off x="2127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52578</xdr:rowOff>
    </xdr:from>
    <xdr:to>
      <xdr:col>116</xdr:col>
      <xdr:colOff>63500</xdr:colOff>
      <xdr:row>63</xdr:row>
      <xdr:rowOff>58065</xdr:rowOff>
    </xdr:to>
    <xdr:cxnSp macro="">
      <xdr:nvCxnSpPr>
        <xdr:cNvPr id="566" name="直線コネクタ 565"/>
        <xdr:cNvCxnSpPr/>
      </xdr:nvCxnSpPr>
      <xdr:spPr>
        <a:xfrm>
          <a:off x="21323300" y="1085392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170028</xdr:rowOff>
    </xdr:from>
    <xdr:to>
      <xdr:col>107</xdr:col>
      <xdr:colOff>101600</xdr:colOff>
      <xdr:row>63</xdr:row>
      <xdr:rowOff>100178</xdr:rowOff>
    </xdr:to>
    <xdr:sp macro="" textlink="">
      <xdr:nvSpPr>
        <xdr:cNvPr id="567" name="楕円 566"/>
        <xdr:cNvSpPr/>
      </xdr:nvSpPr>
      <xdr:spPr>
        <a:xfrm>
          <a:off x="20383500" y="107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49378</xdr:rowOff>
    </xdr:from>
    <xdr:to>
      <xdr:col>111</xdr:col>
      <xdr:colOff>177800</xdr:colOff>
      <xdr:row>63</xdr:row>
      <xdr:rowOff>52578</xdr:rowOff>
    </xdr:to>
    <xdr:cxnSp macro="">
      <xdr:nvCxnSpPr>
        <xdr:cNvPr id="568" name="直線コネクタ 567"/>
        <xdr:cNvCxnSpPr/>
      </xdr:nvCxnSpPr>
      <xdr:spPr>
        <a:xfrm>
          <a:off x="20434300" y="1085072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170485</xdr:rowOff>
    </xdr:from>
    <xdr:to>
      <xdr:col>102</xdr:col>
      <xdr:colOff>165100</xdr:colOff>
      <xdr:row>63</xdr:row>
      <xdr:rowOff>100635</xdr:rowOff>
    </xdr:to>
    <xdr:sp macro="" textlink="">
      <xdr:nvSpPr>
        <xdr:cNvPr id="569" name="楕円 568"/>
        <xdr:cNvSpPr/>
      </xdr:nvSpPr>
      <xdr:spPr>
        <a:xfrm>
          <a:off x="19494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49378</xdr:rowOff>
    </xdr:from>
    <xdr:to>
      <xdr:col>107</xdr:col>
      <xdr:colOff>50800</xdr:colOff>
      <xdr:row>63</xdr:row>
      <xdr:rowOff>49835</xdr:rowOff>
    </xdr:to>
    <xdr:cxnSp macro="">
      <xdr:nvCxnSpPr>
        <xdr:cNvPr id="570" name="直線コネクタ 569"/>
        <xdr:cNvCxnSpPr/>
      </xdr:nvCxnSpPr>
      <xdr:spPr>
        <a:xfrm flipV="1">
          <a:off x="19545300" y="108507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94505</xdr:rowOff>
    </xdr:from>
    <xdr:ext cx="469744" cy="259045"/>
    <xdr:sp macro="" textlink="">
      <xdr:nvSpPr>
        <xdr:cNvPr id="574" name="n_1mainValue【学校施設】&#10;一人当たり面積"/>
        <xdr:cNvSpPr txBox="1"/>
      </xdr:nvSpPr>
      <xdr:spPr>
        <a:xfrm>
          <a:off x="21075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91305</xdr:rowOff>
    </xdr:from>
    <xdr:ext cx="469744" cy="259045"/>
    <xdr:sp macro="" textlink="">
      <xdr:nvSpPr>
        <xdr:cNvPr id="575" name="n_2mainValue【学校施設】&#10;一人当たり面積"/>
        <xdr:cNvSpPr txBox="1"/>
      </xdr:nvSpPr>
      <xdr:spPr>
        <a:xfrm>
          <a:off x="20199427" y="1089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91762</xdr:rowOff>
    </xdr:from>
    <xdr:ext cx="469744" cy="259045"/>
    <xdr:sp macro="" textlink="">
      <xdr:nvSpPr>
        <xdr:cNvPr id="576" name="n_3mainValue【学校施設】&#10;一人当たり面積"/>
        <xdr:cNvSpPr txBox="1"/>
      </xdr:nvSpPr>
      <xdr:spPr>
        <a:xfrm>
          <a:off x="19310427"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本町は町域の約</a:t>
          </a:r>
          <a:r>
            <a:rPr kumimoji="1" lang="en-US" altLang="ja-JP" sz="1300">
              <a:solidFill>
                <a:srgbClr val="000000"/>
              </a:solidFill>
              <a:latin typeface="ＭＳ Ｐゴシック" panose="020B0600070205080204" pitchFamily="50" charset="-128"/>
              <a:ea typeface="ＭＳ Ｐゴシック" panose="020B0600070205080204" pitchFamily="50" charset="-128"/>
            </a:rPr>
            <a:t>70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％が山岳丘陵で占められており、残り平坦地に市街地が集まっていることから、一人当たりの延長や資産額などインフラ施設の量が類似団体内平均値と比較して小さくなっているものと思われる。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近年、橋梁長寿命化計画に基づき、桜井跨線橋等の長寿命化工事を行っており、橋りょうに係る有形固定資産減価償却率が低くなっている。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町営住宅については、緑地公園住宅が平成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年建設と比較的新しいことから有形固定資産減価償却率が低くなっている。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今後も、島本町公共施設等総合管理計画等に基づき、施設の適切な管理等を</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行っていく</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2" name="楕円 71"/>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3"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62956</xdr:rowOff>
    </xdr:from>
    <xdr:to>
      <xdr:col>20</xdr:col>
      <xdr:colOff>38100</xdr:colOff>
      <xdr:row>38</xdr:row>
      <xdr:rowOff>164556</xdr:rowOff>
    </xdr:to>
    <xdr:sp macro="" textlink="">
      <xdr:nvSpPr>
        <xdr:cNvPr id="74" name="楕円 73"/>
        <xdr:cNvSpPr/>
      </xdr:nvSpPr>
      <xdr:spPr>
        <a:xfrm>
          <a:off x="3746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113756</xdr:rowOff>
    </xdr:to>
    <xdr:cxnSp macro="">
      <xdr:nvCxnSpPr>
        <xdr:cNvPr id="75" name="直線コネクタ 74"/>
        <xdr:cNvCxnSpPr/>
      </xdr:nvCxnSpPr>
      <xdr:spPr>
        <a:xfrm flipV="1">
          <a:off x="3797300" y="65945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6" name="楕円 75"/>
        <xdr:cNvSpPr/>
      </xdr:nvSpPr>
      <xdr:spPr>
        <a:xfrm>
          <a:off x="2857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113756</xdr:rowOff>
    </xdr:from>
    <xdr:to>
      <xdr:col>19</xdr:col>
      <xdr:colOff>177800</xdr:colOff>
      <xdr:row>38</xdr:row>
      <xdr:rowOff>134983</xdr:rowOff>
    </xdr:to>
    <xdr:cxnSp macro="">
      <xdr:nvCxnSpPr>
        <xdr:cNvPr id="77" name="直線コネクタ 76"/>
        <xdr:cNvCxnSpPr/>
      </xdr:nvCxnSpPr>
      <xdr:spPr>
        <a:xfrm flipV="1">
          <a:off x="2908300" y="66288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78" name="楕円 77"/>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134983</xdr:rowOff>
    </xdr:from>
    <xdr:to>
      <xdr:col>15</xdr:col>
      <xdr:colOff>50800</xdr:colOff>
      <xdr:row>38</xdr:row>
      <xdr:rowOff>167640</xdr:rowOff>
    </xdr:to>
    <xdr:cxnSp macro="">
      <xdr:nvCxnSpPr>
        <xdr:cNvPr id="79" name="直線コネクタ 78"/>
        <xdr:cNvCxnSpPr/>
      </xdr:nvCxnSpPr>
      <xdr:spPr>
        <a:xfrm flipV="1">
          <a:off x="2019300" y="66500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155683</xdr:rowOff>
    </xdr:from>
    <xdr:ext cx="405111" cy="259045"/>
    <xdr:sp macro="" textlink="">
      <xdr:nvSpPr>
        <xdr:cNvPr id="83" name="n_1mainValue【図書館】&#10;有形固定資産減価償却率"/>
        <xdr:cNvSpPr txBox="1"/>
      </xdr:nvSpPr>
      <xdr:spPr>
        <a:xfrm>
          <a:off x="35820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84" name="n_2mainValue【図書館】&#10;有形固定資産減価償却率"/>
        <xdr:cNvSpPr txBox="1"/>
      </xdr:nvSpPr>
      <xdr:spPr>
        <a:xfrm>
          <a:off x="2705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85" name="n_3mainValue【図書館】&#10;有形固定資産減価償却率"/>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0" name="楕円 119"/>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112412</xdr:rowOff>
    </xdr:from>
    <xdr:ext cx="469744" cy="259045"/>
    <xdr:sp macro="" textlink="">
      <xdr:nvSpPr>
        <xdr:cNvPr id="121" name="【図書館】&#10;一人当たり面積該当値テキスト"/>
        <xdr:cNvSpPr txBox="1"/>
      </xdr:nvSpPr>
      <xdr:spPr>
        <a:xfrm>
          <a:off x="10515600"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2" name="楕円 121"/>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13335</xdr:rowOff>
    </xdr:to>
    <xdr:cxnSp macro="">
      <xdr:nvCxnSpPr>
        <xdr:cNvPr id="123" name="直線コネクタ 122"/>
        <xdr:cNvCxnSpPr/>
      </xdr:nvCxnSpPr>
      <xdr:spPr>
        <a:xfrm>
          <a:off x="9639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24" name="楕円 123"/>
        <xdr:cNvSpPr/>
      </xdr:nvSpPr>
      <xdr:spPr>
        <a:xfrm>
          <a:off x="869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13335</xdr:rowOff>
    </xdr:to>
    <xdr:cxnSp macro="">
      <xdr:nvCxnSpPr>
        <xdr:cNvPr id="125" name="直線コネクタ 124"/>
        <xdr:cNvCxnSpPr/>
      </xdr:nvCxnSpPr>
      <xdr:spPr>
        <a:xfrm>
          <a:off x="8750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26" name="楕円 125"/>
        <xdr:cNvSpPr/>
      </xdr:nvSpPr>
      <xdr:spPr>
        <a:xfrm>
          <a:off x="781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27" name="直線コネクタ 126"/>
        <xdr:cNvCxnSpPr/>
      </xdr:nvCxnSpPr>
      <xdr:spPr>
        <a:xfrm>
          <a:off x="7861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31" name="n_1mainValue【図書館】&#10;一人当たり面積"/>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32" name="n_2mainValue【図書館】&#10;一人当たり面積"/>
        <xdr:cNvSpPr txBox="1"/>
      </xdr:nvSpPr>
      <xdr:spPr>
        <a:xfrm>
          <a:off x="8515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33" name="n_3mainValue【図書館】&#10;一人当たり面積"/>
        <xdr:cNvSpPr txBox="1"/>
      </xdr:nvSpPr>
      <xdr:spPr>
        <a:xfrm>
          <a:off x="7626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95885</xdr:rowOff>
    </xdr:from>
    <xdr:to>
      <xdr:col>24</xdr:col>
      <xdr:colOff>114300</xdr:colOff>
      <xdr:row>59</xdr:row>
      <xdr:rowOff>26035</xdr:rowOff>
    </xdr:to>
    <xdr:sp macro="" textlink="">
      <xdr:nvSpPr>
        <xdr:cNvPr id="173" name="楕円 172"/>
        <xdr:cNvSpPr/>
      </xdr:nvSpPr>
      <xdr:spPr>
        <a:xfrm>
          <a:off x="4584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118762</xdr:rowOff>
    </xdr:from>
    <xdr:ext cx="405111" cy="259045"/>
    <xdr:sp macro="" textlink="">
      <xdr:nvSpPr>
        <xdr:cNvPr id="174" name="【体育館・プール】&#10;有形固定資産減価償却率該当値テキスト"/>
        <xdr:cNvSpPr txBox="1"/>
      </xdr:nvSpPr>
      <xdr:spPr>
        <a:xfrm>
          <a:off x="4673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75" name="楕円 174"/>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146685</xdr:rowOff>
    </xdr:from>
    <xdr:to>
      <xdr:col>24</xdr:col>
      <xdr:colOff>63500</xdr:colOff>
      <xdr:row>59</xdr:row>
      <xdr:rowOff>19050</xdr:rowOff>
    </xdr:to>
    <xdr:cxnSp macro="">
      <xdr:nvCxnSpPr>
        <xdr:cNvPr id="176" name="直線コネクタ 175"/>
        <xdr:cNvCxnSpPr/>
      </xdr:nvCxnSpPr>
      <xdr:spPr>
        <a:xfrm flipV="1">
          <a:off x="3797300" y="100907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77" name="楕円 176"/>
        <xdr:cNvSpPr/>
      </xdr:nvSpPr>
      <xdr:spPr>
        <a:xfrm>
          <a:off x="285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53340</xdr:rowOff>
    </xdr:to>
    <xdr:cxnSp macro="">
      <xdr:nvCxnSpPr>
        <xdr:cNvPr id="178" name="直線コネクタ 177"/>
        <xdr:cNvCxnSpPr/>
      </xdr:nvCxnSpPr>
      <xdr:spPr>
        <a:xfrm flipV="1">
          <a:off x="2908300" y="10134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44450</xdr:rowOff>
    </xdr:from>
    <xdr:to>
      <xdr:col>10</xdr:col>
      <xdr:colOff>165100</xdr:colOff>
      <xdr:row>59</xdr:row>
      <xdr:rowOff>146050</xdr:rowOff>
    </xdr:to>
    <xdr:sp macro="" textlink="">
      <xdr:nvSpPr>
        <xdr:cNvPr id="179" name="楕円 178"/>
        <xdr:cNvSpPr/>
      </xdr:nvSpPr>
      <xdr:spPr>
        <a:xfrm>
          <a:off x="1968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53340</xdr:rowOff>
    </xdr:from>
    <xdr:to>
      <xdr:col>15</xdr:col>
      <xdr:colOff>50800</xdr:colOff>
      <xdr:row>59</xdr:row>
      <xdr:rowOff>95250</xdr:rowOff>
    </xdr:to>
    <xdr:cxnSp macro="">
      <xdr:nvCxnSpPr>
        <xdr:cNvPr id="180" name="直線コネクタ 179"/>
        <xdr:cNvCxnSpPr/>
      </xdr:nvCxnSpPr>
      <xdr:spPr>
        <a:xfrm flipV="1">
          <a:off x="2019300" y="10168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86377</xdr:rowOff>
    </xdr:from>
    <xdr:ext cx="405111" cy="259045"/>
    <xdr:sp macro="" textlink="">
      <xdr:nvSpPr>
        <xdr:cNvPr id="184" name="n_1main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185" name="n_2mainValue【体育館・プール】&#10;有形固定資産減価償却率"/>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162577</xdr:rowOff>
    </xdr:from>
    <xdr:ext cx="405111" cy="259045"/>
    <xdr:sp macro="" textlink="">
      <xdr:nvSpPr>
        <xdr:cNvPr id="186" name="n_3mainValue【体育館・プール】&#10;有形固定資産減価償却率"/>
        <xdr:cNvSpPr txBox="1"/>
      </xdr:nvSpPr>
      <xdr:spPr>
        <a:xfrm>
          <a:off x="1816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116840</xdr:rowOff>
    </xdr:from>
    <xdr:to>
      <xdr:col>55</xdr:col>
      <xdr:colOff>50800</xdr:colOff>
      <xdr:row>64</xdr:row>
      <xdr:rowOff>46990</xdr:rowOff>
    </xdr:to>
    <xdr:sp macro="" textlink="">
      <xdr:nvSpPr>
        <xdr:cNvPr id="225" name="楕円 224"/>
        <xdr:cNvSpPr/>
      </xdr:nvSpPr>
      <xdr:spPr>
        <a:xfrm>
          <a:off x="10426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31767</xdr:rowOff>
    </xdr:from>
    <xdr:ext cx="469744" cy="259045"/>
    <xdr:sp macro="" textlink="">
      <xdr:nvSpPr>
        <xdr:cNvPr id="226" name="【体育館・プール】&#10;一人当たり面積該当値テキスト"/>
        <xdr:cNvSpPr txBox="1"/>
      </xdr:nvSpPr>
      <xdr:spPr>
        <a:xfrm>
          <a:off x="10515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116840</xdr:rowOff>
    </xdr:from>
    <xdr:to>
      <xdr:col>50</xdr:col>
      <xdr:colOff>165100</xdr:colOff>
      <xdr:row>64</xdr:row>
      <xdr:rowOff>46990</xdr:rowOff>
    </xdr:to>
    <xdr:sp macro="" textlink="">
      <xdr:nvSpPr>
        <xdr:cNvPr id="227" name="楕円 226"/>
        <xdr:cNvSpPr/>
      </xdr:nvSpPr>
      <xdr:spPr>
        <a:xfrm>
          <a:off x="9588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167640</xdr:rowOff>
    </xdr:from>
    <xdr:to>
      <xdr:col>55</xdr:col>
      <xdr:colOff>0</xdr:colOff>
      <xdr:row>63</xdr:row>
      <xdr:rowOff>167640</xdr:rowOff>
    </xdr:to>
    <xdr:cxnSp macro="">
      <xdr:nvCxnSpPr>
        <xdr:cNvPr id="228" name="直線コネクタ 227"/>
        <xdr:cNvCxnSpPr/>
      </xdr:nvCxnSpPr>
      <xdr:spPr>
        <a:xfrm>
          <a:off x="9639300" y="1096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116840</xdr:rowOff>
    </xdr:from>
    <xdr:to>
      <xdr:col>46</xdr:col>
      <xdr:colOff>38100</xdr:colOff>
      <xdr:row>64</xdr:row>
      <xdr:rowOff>46990</xdr:rowOff>
    </xdr:to>
    <xdr:sp macro="" textlink="">
      <xdr:nvSpPr>
        <xdr:cNvPr id="229" name="楕円 228"/>
        <xdr:cNvSpPr/>
      </xdr:nvSpPr>
      <xdr:spPr>
        <a:xfrm>
          <a:off x="8699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167640</xdr:rowOff>
    </xdr:from>
    <xdr:to>
      <xdr:col>50</xdr:col>
      <xdr:colOff>114300</xdr:colOff>
      <xdr:row>63</xdr:row>
      <xdr:rowOff>167640</xdr:rowOff>
    </xdr:to>
    <xdr:cxnSp macro="">
      <xdr:nvCxnSpPr>
        <xdr:cNvPr id="230" name="直線コネクタ 229"/>
        <xdr:cNvCxnSpPr/>
      </xdr:nvCxnSpPr>
      <xdr:spPr>
        <a:xfrm>
          <a:off x="8750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116840</xdr:rowOff>
    </xdr:from>
    <xdr:to>
      <xdr:col>41</xdr:col>
      <xdr:colOff>101600</xdr:colOff>
      <xdr:row>64</xdr:row>
      <xdr:rowOff>46990</xdr:rowOff>
    </xdr:to>
    <xdr:sp macro="" textlink="">
      <xdr:nvSpPr>
        <xdr:cNvPr id="231" name="楕円 230"/>
        <xdr:cNvSpPr/>
      </xdr:nvSpPr>
      <xdr:spPr>
        <a:xfrm>
          <a:off x="7810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167640</xdr:rowOff>
    </xdr:from>
    <xdr:to>
      <xdr:col>45</xdr:col>
      <xdr:colOff>177800</xdr:colOff>
      <xdr:row>63</xdr:row>
      <xdr:rowOff>167640</xdr:rowOff>
    </xdr:to>
    <xdr:cxnSp macro="">
      <xdr:nvCxnSpPr>
        <xdr:cNvPr id="232" name="直線コネクタ 231"/>
        <xdr:cNvCxnSpPr/>
      </xdr:nvCxnSpPr>
      <xdr:spPr>
        <a:xfrm>
          <a:off x="7861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38117</xdr:rowOff>
    </xdr:from>
    <xdr:ext cx="469744" cy="259045"/>
    <xdr:sp macro="" textlink="">
      <xdr:nvSpPr>
        <xdr:cNvPr id="236" name="n_1mainValue【体育館・プール】&#10;一人当たり面積"/>
        <xdr:cNvSpPr txBox="1"/>
      </xdr:nvSpPr>
      <xdr:spPr>
        <a:xfrm>
          <a:off x="9391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38117</xdr:rowOff>
    </xdr:from>
    <xdr:ext cx="469744" cy="259045"/>
    <xdr:sp macro="" textlink="">
      <xdr:nvSpPr>
        <xdr:cNvPr id="237" name="n_2mainValue【体育館・プール】&#10;一人当たり面積"/>
        <xdr:cNvSpPr txBox="1"/>
      </xdr:nvSpPr>
      <xdr:spPr>
        <a:xfrm>
          <a:off x="8515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38117</xdr:rowOff>
    </xdr:from>
    <xdr:ext cx="469744" cy="259045"/>
    <xdr:sp macro="" textlink="">
      <xdr:nvSpPr>
        <xdr:cNvPr id="238" name="n_3mainValue【体育館・プール】&#10;一人当たり面積"/>
        <xdr:cNvSpPr txBox="1"/>
      </xdr:nvSpPr>
      <xdr:spPr>
        <a:xfrm>
          <a:off x="7626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78" name="楕円 277"/>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79" name="【福祉施設】&#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0" name="楕円 279"/>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1" name="直線コネクタ 280"/>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82" name="楕円 281"/>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76216</xdr:rowOff>
    </xdr:from>
    <xdr:ext cx="405111" cy="259045"/>
    <xdr:sp macro="" textlink="">
      <xdr:nvSpPr>
        <xdr:cNvPr id="283"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84"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5"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86"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287" name="n_3main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8" name="直線コネクタ 29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9" name="テキスト ボックス 29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0" name="直線コネクタ 29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1" name="テキスト ボックス 30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2" name="直線コネクタ 30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3" name="テキスト ボックス 30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4" name="直線コネクタ 30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5" name="テキスト ボックス 30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6" name="直線コネクタ 30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7" name="テキスト ボックス 30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8" name="直線コネクタ 30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9" name="テキスト ボックス 30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3" name="直線コネクタ 312"/>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4"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5" name="直線コネクタ 314"/>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16"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17" name="直線コネクタ 316"/>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18"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19" name="フローチャート: 判断 318"/>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0" name="フローチャート: 判断 319"/>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1" name="フローチャート: 判断 320"/>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2" name="フローチャート: 判断 321"/>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29755</xdr:rowOff>
    </xdr:from>
    <xdr:to>
      <xdr:col>55</xdr:col>
      <xdr:colOff>50800</xdr:colOff>
      <xdr:row>86</xdr:row>
      <xdr:rowOff>131355</xdr:rowOff>
    </xdr:to>
    <xdr:sp macro="" textlink="">
      <xdr:nvSpPr>
        <xdr:cNvPr id="328" name="楕円 327"/>
        <xdr:cNvSpPr/>
      </xdr:nvSpPr>
      <xdr:spPr>
        <a:xfrm>
          <a:off x="10426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116132</xdr:rowOff>
    </xdr:from>
    <xdr:ext cx="469744" cy="259045"/>
    <xdr:sp macro="" textlink="">
      <xdr:nvSpPr>
        <xdr:cNvPr id="329" name="【福祉施設】&#10;一人当たり面積該当値テキスト"/>
        <xdr:cNvSpPr txBox="1"/>
      </xdr:nvSpPr>
      <xdr:spPr>
        <a:xfrm>
          <a:off x="10515600" y="1468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29755</xdr:rowOff>
    </xdr:from>
    <xdr:to>
      <xdr:col>50</xdr:col>
      <xdr:colOff>165100</xdr:colOff>
      <xdr:row>86</xdr:row>
      <xdr:rowOff>131355</xdr:rowOff>
    </xdr:to>
    <xdr:sp macro="" textlink="">
      <xdr:nvSpPr>
        <xdr:cNvPr id="330" name="楕円 329"/>
        <xdr:cNvSpPr/>
      </xdr:nvSpPr>
      <xdr:spPr>
        <a:xfrm>
          <a:off x="9588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80555</xdr:rowOff>
    </xdr:from>
    <xdr:to>
      <xdr:col>55</xdr:col>
      <xdr:colOff>0</xdr:colOff>
      <xdr:row>86</xdr:row>
      <xdr:rowOff>80555</xdr:rowOff>
    </xdr:to>
    <xdr:cxnSp macro="">
      <xdr:nvCxnSpPr>
        <xdr:cNvPr id="331" name="直線コネクタ 330"/>
        <xdr:cNvCxnSpPr/>
      </xdr:nvCxnSpPr>
      <xdr:spPr>
        <a:xfrm>
          <a:off x="9639300" y="14825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50981</xdr:rowOff>
    </xdr:from>
    <xdr:to>
      <xdr:col>41</xdr:col>
      <xdr:colOff>101600</xdr:colOff>
      <xdr:row>85</xdr:row>
      <xdr:rowOff>152581</xdr:rowOff>
    </xdr:to>
    <xdr:sp macro="" textlink="">
      <xdr:nvSpPr>
        <xdr:cNvPr id="332" name="楕円 331"/>
        <xdr:cNvSpPr/>
      </xdr:nvSpPr>
      <xdr:spPr>
        <a:xfrm>
          <a:off x="7810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333"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34"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35"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122482</xdr:rowOff>
    </xdr:from>
    <xdr:ext cx="469744" cy="259045"/>
    <xdr:sp macro="" textlink="">
      <xdr:nvSpPr>
        <xdr:cNvPr id="336" name="n_1mainValue【福祉施設】&#10;一人当たり面積"/>
        <xdr:cNvSpPr txBox="1"/>
      </xdr:nvSpPr>
      <xdr:spPr>
        <a:xfrm>
          <a:off x="93917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143708</xdr:rowOff>
    </xdr:from>
    <xdr:ext cx="469744" cy="259045"/>
    <xdr:sp macro="" textlink="">
      <xdr:nvSpPr>
        <xdr:cNvPr id="337" name="n_3mainValue【福祉施設】&#10;一人当たり面積"/>
        <xdr:cNvSpPr txBox="1"/>
      </xdr:nvSpPr>
      <xdr:spPr>
        <a:xfrm>
          <a:off x="7626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9" name="テキスト ボックス 34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9" name="テキスト ボックス 35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63" name="直線コネクタ 362"/>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64"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65" name="直線コネクタ 36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7" name="直線コネクタ 36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68"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69" name="フローチャート: 判断 368"/>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0" name="フローチャート: 判断 369"/>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1" name="フローチャート: 判断 370"/>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72" name="フローチャート: 判断 371"/>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142966</xdr:rowOff>
    </xdr:from>
    <xdr:to>
      <xdr:col>24</xdr:col>
      <xdr:colOff>114300</xdr:colOff>
      <xdr:row>105</xdr:row>
      <xdr:rowOff>73116</xdr:rowOff>
    </xdr:to>
    <xdr:sp macro="" textlink="">
      <xdr:nvSpPr>
        <xdr:cNvPr id="378" name="楕円 377"/>
        <xdr:cNvSpPr/>
      </xdr:nvSpPr>
      <xdr:spPr>
        <a:xfrm>
          <a:off x="4584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121393</xdr:rowOff>
    </xdr:from>
    <xdr:ext cx="405111" cy="259045"/>
    <xdr:sp macro="" textlink="">
      <xdr:nvSpPr>
        <xdr:cNvPr id="379" name="【市民会館】&#10;有形固定資産減価償却率該当値テキスト"/>
        <xdr:cNvSpPr txBox="1"/>
      </xdr:nvSpPr>
      <xdr:spPr>
        <a:xfrm>
          <a:off x="4673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5806</xdr:rowOff>
    </xdr:from>
    <xdr:to>
      <xdr:col>20</xdr:col>
      <xdr:colOff>38100</xdr:colOff>
      <xdr:row>105</xdr:row>
      <xdr:rowOff>107406</xdr:rowOff>
    </xdr:to>
    <xdr:sp macro="" textlink="">
      <xdr:nvSpPr>
        <xdr:cNvPr id="380" name="楕円 379"/>
        <xdr:cNvSpPr/>
      </xdr:nvSpPr>
      <xdr:spPr>
        <a:xfrm>
          <a:off x="3746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22316</xdr:rowOff>
    </xdr:from>
    <xdr:to>
      <xdr:col>24</xdr:col>
      <xdr:colOff>63500</xdr:colOff>
      <xdr:row>105</xdr:row>
      <xdr:rowOff>56606</xdr:rowOff>
    </xdr:to>
    <xdr:cxnSp macro="">
      <xdr:nvCxnSpPr>
        <xdr:cNvPr id="381" name="直線コネクタ 380"/>
        <xdr:cNvCxnSpPr/>
      </xdr:nvCxnSpPr>
      <xdr:spPr>
        <a:xfrm flipV="1">
          <a:off x="3797300" y="180245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27032</xdr:rowOff>
    </xdr:from>
    <xdr:to>
      <xdr:col>15</xdr:col>
      <xdr:colOff>101600</xdr:colOff>
      <xdr:row>105</xdr:row>
      <xdr:rowOff>128632</xdr:rowOff>
    </xdr:to>
    <xdr:sp macro="" textlink="">
      <xdr:nvSpPr>
        <xdr:cNvPr id="382" name="楕円 381"/>
        <xdr:cNvSpPr/>
      </xdr:nvSpPr>
      <xdr:spPr>
        <a:xfrm>
          <a:off x="2857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56606</xdr:rowOff>
    </xdr:from>
    <xdr:to>
      <xdr:col>19</xdr:col>
      <xdr:colOff>177800</xdr:colOff>
      <xdr:row>105</xdr:row>
      <xdr:rowOff>77832</xdr:rowOff>
    </xdr:to>
    <xdr:cxnSp macro="">
      <xdr:nvCxnSpPr>
        <xdr:cNvPr id="383" name="直線コネクタ 382"/>
        <xdr:cNvCxnSpPr/>
      </xdr:nvCxnSpPr>
      <xdr:spPr>
        <a:xfrm flipV="1">
          <a:off x="2908300" y="1805885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384" name="楕円 383"/>
        <xdr:cNvSpPr/>
      </xdr:nvSpPr>
      <xdr:spPr>
        <a:xfrm>
          <a:off x="196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77832</xdr:rowOff>
    </xdr:from>
    <xdr:to>
      <xdr:col>15</xdr:col>
      <xdr:colOff>50800</xdr:colOff>
      <xdr:row>105</xdr:row>
      <xdr:rowOff>110489</xdr:rowOff>
    </xdr:to>
    <xdr:cxnSp macro="">
      <xdr:nvCxnSpPr>
        <xdr:cNvPr id="385" name="直線コネクタ 384"/>
        <xdr:cNvCxnSpPr/>
      </xdr:nvCxnSpPr>
      <xdr:spPr>
        <a:xfrm flipV="1">
          <a:off x="2019300" y="180800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86"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87"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88"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98533</xdr:rowOff>
    </xdr:from>
    <xdr:ext cx="405111" cy="259045"/>
    <xdr:sp macro="" textlink="">
      <xdr:nvSpPr>
        <xdr:cNvPr id="389" name="n_1mainValue【市民会館】&#10;有形固定資産減価償却率"/>
        <xdr:cNvSpPr txBox="1"/>
      </xdr:nvSpPr>
      <xdr:spPr>
        <a:xfrm>
          <a:off x="3582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119759</xdr:rowOff>
    </xdr:from>
    <xdr:ext cx="405111" cy="259045"/>
    <xdr:sp macro="" textlink="">
      <xdr:nvSpPr>
        <xdr:cNvPr id="390" name="n_2mainValue【市民会館】&#10;有形固定資産減価償却率"/>
        <xdr:cNvSpPr txBox="1"/>
      </xdr:nvSpPr>
      <xdr:spPr>
        <a:xfrm>
          <a:off x="2705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91" name="n_3mainValue【市民会館】&#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2" name="直線コネクタ 40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3" name="テキスト ボックス 40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4" name="直線コネクタ 40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5" name="テキスト ボックス 40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6" name="直線コネクタ 40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7" name="テキスト ボックス 40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8" name="直線コネクタ 40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9" name="テキスト ボックス 40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13" name="直線コネクタ 412"/>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4"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5" name="直線コネクタ 414"/>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16"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17" name="直線コネクタ 416"/>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18"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19" name="フローチャート: 判断 418"/>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0" name="フローチャート: 判断 419"/>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1" name="フローチャート: 判断 420"/>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22" name="フローチャート: 判断 421"/>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125985</xdr:rowOff>
    </xdr:from>
    <xdr:to>
      <xdr:col>55</xdr:col>
      <xdr:colOff>50800</xdr:colOff>
      <xdr:row>108</xdr:row>
      <xdr:rowOff>56135</xdr:rowOff>
    </xdr:to>
    <xdr:sp macro="" textlink="">
      <xdr:nvSpPr>
        <xdr:cNvPr id="428" name="楕円 427"/>
        <xdr:cNvSpPr/>
      </xdr:nvSpPr>
      <xdr:spPr>
        <a:xfrm>
          <a:off x="104267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40912</xdr:rowOff>
    </xdr:from>
    <xdr:ext cx="469744" cy="259045"/>
    <xdr:sp macro="" textlink="">
      <xdr:nvSpPr>
        <xdr:cNvPr id="429" name="【市民会館】&#10;一人当たり面積該当値テキスト"/>
        <xdr:cNvSpPr txBox="1"/>
      </xdr:nvSpPr>
      <xdr:spPr>
        <a:xfrm>
          <a:off x="10515600" y="183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123698</xdr:rowOff>
    </xdr:from>
    <xdr:to>
      <xdr:col>50</xdr:col>
      <xdr:colOff>165100</xdr:colOff>
      <xdr:row>108</xdr:row>
      <xdr:rowOff>53848</xdr:rowOff>
    </xdr:to>
    <xdr:sp macro="" textlink="">
      <xdr:nvSpPr>
        <xdr:cNvPr id="430" name="楕円 429"/>
        <xdr:cNvSpPr/>
      </xdr:nvSpPr>
      <xdr:spPr>
        <a:xfrm>
          <a:off x="9588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xdr:rowOff>
    </xdr:from>
    <xdr:to>
      <xdr:col>55</xdr:col>
      <xdr:colOff>0</xdr:colOff>
      <xdr:row>108</xdr:row>
      <xdr:rowOff>5335</xdr:rowOff>
    </xdr:to>
    <xdr:cxnSp macro="">
      <xdr:nvCxnSpPr>
        <xdr:cNvPr id="431" name="直線コネクタ 430"/>
        <xdr:cNvCxnSpPr/>
      </xdr:nvCxnSpPr>
      <xdr:spPr>
        <a:xfrm>
          <a:off x="9639300" y="185196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123698</xdr:rowOff>
    </xdr:from>
    <xdr:to>
      <xdr:col>46</xdr:col>
      <xdr:colOff>38100</xdr:colOff>
      <xdr:row>108</xdr:row>
      <xdr:rowOff>53848</xdr:rowOff>
    </xdr:to>
    <xdr:sp macro="" textlink="">
      <xdr:nvSpPr>
        <xdr:cNvPr id="432" name="楕円 431"/>
        <xdr:cNvSpPr/>
      </xdr:nvSpPr>
      <xdr:spPr>
        <a:xfrm>
          <a:off x="8699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xdr:rowOff>
    </xdr:from>
    <xdr:to>
      <xdr:col>50</xdr:col>
      <xdr:colOff>114300</xdr:colOff>
      <xdr:row>108</xdr:row>
      <xdr:rowOff>3048</xdr:rowOff>
    </xdr:to>
    <xdr:cxnSp macro="">
      <xdr:nvCxnSpPr>
        <xdr:cNvPr id="433" name="直線コネクタ 432"/>
        <xdr:cNvCxnSpPr/>
      </xdr:nvCxnSpPr>
      <xdr:spPr>
        <a:xfrm>
          <a:off x="8750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123698</xdr:rowOff>
    </xdr:from>
    <xdr:to>
      <xdr:col>41</xdr:col>
      <xdr:colOff>101600</xdr:colOff>
      <xdr:row>108</xdr:row>
      <xdr:rowOff>53848</xdr:rowOff>
    </xdr:to>
    <xdr:sp macro="" textlink="">
      <xdr:nvSpPr>
        <xdr:cNvPr id="434" name="楕円 433"/>
        <xdr:cNvSpPr/>
      </xdr:nvSpPr>
      <xdr:spPr>
        <a:xfrm>
          <a:off x="7810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xdr:rowOff>
    </xdr:from>
    <xdr:to>
      <xdr:col>45</xdr:col>
      <xdr:colOff>177800</xdr:colOff>
      <xdr:row>108</xdr:row>
      <xdr:rowOff>3048</xdr:rowOff>
    </xdr:to>
    <xdr:cxnSp macro="">
      <xdr:nvCxnSpPr>
        <xdr:cNvPr id="435" name="直線コネクタ 434"/>
        <xdr:cNvCxnSpPr/>
      </xdr:nvCxnSpPr>
      <xdr:spPr>
        <a:xfrm>
          <a:off x="7861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36"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37"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38"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44975</xdr:rowOff>
    </xdr:from>
    <xdr:ext cx="469744" cy="259045"/>
    <xdr:sp macro="" textlink="">
      <xdr:nvSpPr>
        <xdr:cNvPr id="439" name="n_1mainValue【市民会館】&#10;一人当たり面積"/>
        <xdr:cNvSpPr txBox="1"/>
      </xdr:nvSpPr>
      <xdr:spPr>
        <a:xfrm>
          <a:off x="9391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44975</xdr:rowOff>
    </xdr:from>
    <xdr:ext cx="469744" cy="259045"/>
    <xdr:sp macro="" textlink="">
      <xdr:nvSpPr>
        <xdr:cNvPr id="440" name="n_2mainValue【市民会館】&#10;一人当たり面積"/>
        <xdr:cNvSpPr txBox="1"/>
      </xdr:nvSpPr>
      <xdr:spPr>
        <a:xfrm>
          <a:off x="8515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44975</xdr:rowOff>
    </xdr:from>
    <xdr:ext cx="469744" cy="259045"/>
    <xdr:sp macro="" textlink="">
      <xdr:nvSpPr>
        <xdr:cNvPr id="441" name="n_3mainValue【市民会館】&#10;一人当たり面積"/>
        <xdr:cNvSpPr txBox="1"/>
      </xdr:nvSpPr>
      <xdr:spPr>
        <a:xfrm>
          <a:off x="7626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2" name="直線コネクタ 4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3" name="テキスト ボックス 45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4" name="直線コネクタ 4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5" name="テキスト ボックス 4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6" name="直線コネクタ 4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7" name="テキスト ボックス 4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8" name="直線コネクタ 4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9" name="テキスト ボックス 4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0" name="直線コネクタ 4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1" name="テキスト ボックス 4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2" name="直線コネクタ 4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3" name="テキスト ボックス 4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5" name="テキスト ボックス 4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67" name="直線コネクタ 466"/>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6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9" name="直線コネクタ 46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0"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1" name="直線コネクタ 470"/>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72"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73" name="フローチャート: 判断 472"/>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74" name="フローチャート: 判断 473"/>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75" name="フローチャート: 判断 47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76" name="フローチャート: 判断 475"/>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482" name="楕円 481"/>
        <xdr:cNvSpPr/>
      </xdr:nvSpPr>
      <xdr:spPr>
        <a:xfrm>
          <a:off x="16268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141350</xdr:rowOff>
    </xdr:from>
    <xdr:ext cx="405111" cy="259045"/>
    <xdr:sp macro="" textlink="">
      <xdr:nvSpPr>
        <xdr:cNvPr id="483" name="【一般廃棄物処理施設】&#10;有形固定資産減価償却率該当値テキスト"/>
        <xdr:cNvSpPr txBox="1"/>
      </xdr:nvSpPr>
      <xdr:spPr>
        <a:xfrm>
          <a:off x="16357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129903</xdr:rowOff>
    </xdr:from>
    <xdr:to>
      <xdr:col>81</xdr:col>
      <xdr:colOff>101600</xdr:colOff>
      <xdr:row>36</xdr:row>
      <xdr:rowOff>60053</xdr:rowOff>
    </xdr:to>
    <xdr:sp macro="" textlink="">
      <xdr:nvSpPr>
        <xdr:cNvPr id="484" name="楕円 483"/>
        <xdr:cNvSpPr/>
      </xdr:nvSpPr>
      <xdr:spPr>
        <a:xfrm>
          <a:off x="15430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169273</xdr:rowOff>
    </xdr:from>
    <xdr:to>
      <xdr:col>85</xdr:col>
      <xdr:colOff>127000</xdr:colOff>
      <xdr:row>36</xdr:row>
      <xdr:rowOff>9253</xdr:rowOff>
    </xdr:to>
    <xdr:cxnSp macro="">
      <xdr:nvCxnSpPr>
        <xdr:cNvPr id="485" name="直線コネクタ 484"/>
        <xdr:cNvCxnSpPr/>
      </xdr:nvCxnSpPr>
      <xdr:spPr>
        <a:xfrm flipV="1">
          <a:off x="15481300" y="61700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86" name="楕円 485"/>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9253</xdr:rowOff>
    </xdr:from>
    <xdr:to>
      <xdr:col>81</xdr:col>
      <xdr:colOff>50800</xdr:colOff>
      <xdr:row>36</xdr:row>
      <xdr:rowOff>110490</xdr:rowOff>
    </xdr:to>
    <xdr:cxnSp macro="">
      <xdr:nvCxnSpPr>
        <xdr:cNvPr id="487" name="直線コネクタ 486"/>
        <xdr:cNvCxnSpPr/>
      </xdr:nvCxnSpPr>
      <xdr:spPr>
        <a:xfrm flipV="1">
          <a:off x="14592300" y="618145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103777</xdr:rowOff>
    </xdr:from>
    <xdr:to>
      <xdr:col>72</xdr:col>
      <xdr:colOff>38100</xdr:colOff>
      <xdr:row>37</xdr:row>
      <xdr:rowOff>33927</xdr:rowOff>
    </xdr:to>
    <xdr:sp macro="" textlink="">
      <xdr:nvSpPr>
        <xdr:cNvPr id="488" name="楕円 487"/>
        <xdr:cNvSpPr/>
      </xdr:nvSpPr>
      <xdr:spPr>
        <a:xfrm>
          <a:off x="13652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154577</xdr:rowOff>
    </xdr:to>
    <xdr:cxnSp macro="">
      <xdr:nvCxnSpPr>
        <xdr:cNvPr id="489" name="直線コネクタ 488"/>
        <xdr:cNvCxnSpPr/>
      </xdr:nvCxnSpPr>
      <xdr:spPr>
        <a:xfrm flipV="1">
          <a:off x="13703300" y="62826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90"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91"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492" name="n_3ave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76580</xdr:rowOff>
    </xdr:from>
    <xdr:ext cx="405111" cy="259045"/>
    <xdr:sp macro="" textlink="">
      <xdr:nvSpPr>
        <xdr:cNvPr id="493" name="n_1mainValue【一般廃棄物処理施設】&#10;有形固定資産減価償却率"/>
        <xdr:cNvSpPr txBox="1"/>
      </xdr:nvSpPr>
      <xdr:spPr>
        <a:xfrm>
          <a:off x="152660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494" name="n_2mainValue【一般廃棄物処理施設】&#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50454</xdr:rowOff>
    </xdr:from>
    <xdr:ext cx="405111" cy="259045"/>
    <xdr:sp macro="" textlink="">
      <xdr:nvSpPr>
        <xdr:cNvPr id="495" name="n_3mainValue【一般廃棄物処理施設】&#10;有形固定資産減価償却率"/>
        <xdr:cNvSpPr txBox="1"/>
      </xdr:nvSpPr>
      <xdr:spPr>
        <a:xfrm>
          <a:off x="13500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06" name="直線コネクタ 50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07" name="テキスト ボックス 50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8" name="直線コネクタ 5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9" name="テキスト ボックス 5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0" name="直線コネクタ 50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1" name="テキスト ボックス 51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15" name="直線コネクタ 514"/>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1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17" name="直線コネクタ 51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18"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19" name="直線コネクタ 518"/>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0"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1" name="フローチャート: 判断 520"/>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22" name="フローチャート: 判断 521"/>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23" name="フローチャート: 判断 522"/>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24" name="フローチャート: 判断 523"/>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108210</xdr:rowOff>
    </xdr:from>
    <xdr:to>
      <xdr:col>116</xdr:col>
      <xdr:colOff>114300</xdr:colOff>
      <xdr:row>37</xdr:row>
      <xdr:rowOff>38360</xdr:rowOff>
    </xdr:to>
    <xdr:sp macro="" textlink="">
      <xdr:nvSpPr>
        <xdr:cNvPr id="530" name="楕円 529"/>
        <xdr:cNvSpPr/>
      </xdr:nvSpPr>
      <xdr:spPr>
        <a:xfrm>
          <a:off x="22110700" y="62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131087</xdr:rowOff>
    </xdr:from>
    <xdr:ext cx="599010" cy="259045"/>
    <xdr:sp macro="" textlink="">
      <xdr:nvSpPr>
        <xdr:cNvPr id="531" name="【一般廃棄物処理施設】&#10;一人当たり有形固定資産（償却資産）額該当値テキスト"/>
        <xdr:cNvSpPr txBox="1"/>
      </xdr:nvSpPr>
      <xdr:spPr>
        <a:xfrm>
          <a:off x="22199600" y="613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118194</xdr:rowOff>
    </xdr:from>
    <xdr:to>
      <xdr:col>112</xdr:col>
      <xdr:colOff>38100</xdr:colOff>
      <xdr:row>37</xdr:row>
      <xdr:rowOff>48344</xdr:rowOff>
    </xdr:to>
    <xdr:sp macro="" textlink="">
      <xdr:nvSpPr>
        <xdr:cNvPr id="532" name="楕円 531"/>
        <xdr:cNvSpPr/>
      </xdr:nvSpPr>
      <xdr:spPr>
        <a:xfrm>
          <a:off x="21272500" y="62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159010</xdr:rowOff>
    </xdr:from>
    <xdr:to>
      <xdr:col>116</xdr:col>
      <xdr:colOff>63500</xdr:colOff>
      <xdr:row>36</xdr:row>
      <xdr:rowOff>168994</xdr:rowOff>
    </xdr:to>
    <xdr:cxnSp macro="">
      <xdr:nvCxnSpPr>
        <xdr:cNvPr id="533" name="直線コネクタ 532"/>
        <xdr:cNvCxnSpPr/>
      </xdr:nvCxnSpPr>
      <xdr:spPr>
        <a:xfrm flipV="1">
          <a:off x="21323300" y="6331210"/>
          <a:ext cx="8382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68805</xdr:rowOff>
    </xdr:from>
    <xdr:to>
      <xdr:col>107</xdr:col>
      <xdr:colOff>101600</xdr:colOff>
      <xdr:row>37</xdr:row>
      <xdr:rowOff>170405</xdr:rowOff>
    </xdr:to>
    <xdr:sp macro="" textlink="">
      <xdr:nvSpPr>
        <xdr:cNvPr id="534" name="楕円 533"/>
        <xdr:cNvSpPr/>
      </xdr:nvSpPr>
      <xdr:spPr>
        <a:xfrm>
          <a:off x="20383500" y="64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168994</xdr:rowOff>
    </xdr:from>
    <xdr:to>
      <xdr:col>111</xdr:col>
      <xdr:colOff>177800</xdr:colOff>
      <xdr:row>37</xdr:row>
      <xdr:rowOff>119605</xdr:rowOff>
    </xdr:to>
    <xdr:cxnSp macro="">
      <xdr:nvCxnSpPr>
        <xdr:cNvPr id="535" name="直線コネクタ 534"/>
        <xdr:cNvCxnSpPr/>
      </xdr:nvCxnSpPr>
      <xdr:spPr>
        <a:xfrm flipV="1">
          <a:off x="20434300" y="6341194"/>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69017</xdr:rowOff>
    </xdr:from>
    <xdr:to>
      <xdr:col>102</xdr:col>
      <xdr:colOff>165100</xdr:colOff>
      <xdr:row>37</xdr:row>
      <xdr:rowOff>170617</xdr:rowOff>
    </xdr:to>
    <xdr:sp macro="" textlink="">
      <xdr:nvSpPr>
        <xdr:cNvPr id="536" name="楕円 535"/>
        <xdr:cNvSpPr/>
      </xdr:nvSpPr>
      <xdr:spPr>
        <a:xfrm>
          <a:off x="19494500" y="64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119605</xdr:rowOff>
    </xdr:from>
    <xdr:to>
      <xdr:col>107</xdr:col>
      <xdr:colOff>50800</xdr:colOff>
      <xdr:row>37</xdr:row>
      <xdr:rowOff>119817</xdr:rowOff>
    </xdr:to>
    <xdr:cxnSp macro="">
      <xdr:nvCxnSpPr>
        <xdr:cNvPr id="537" name="直線コネクタ 536"/>
        <xdr:cNvCxnSpPr/>
      </xdr:nvCxnSpPr>
      <xdr:spPr>
        <a:xfrm flipV="1">
          <a:off x="19545300" y="6463255"/>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38"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539"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540" name="n_3aveValue【一般廃棄物処理施設】&#10;一人当たり有形固定資産（償却資産）額"/>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64871</xdr:rowOff>
    </xdr:from>
    <xdr:ext cx="599010" cy="259045"/>
    <xdr:sp macro="" textlink="">
      <xdr:nvSpPr>
        <xdr:cNvPr id="541" name="n_1mainValue【一般廃棄物処理施設】&#10;一人当たり有形固定資産（償却資産）額"/>
        <xdr:cNvSpPr txBox="1"/>
      </xdr:nvSpPr>
      <xdr:spPr>
        <a:xfrm>
          <a:off x="21011095" y="606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15482</xdr:rowOff>
    </xdr:from>
    <xdr:ext cx="599010" cy="259045"/>
    <xdr:sp macro="" textlink="">
      <xdr:nvSpPr>
        <xdr:cNvPr id="542" name="n_2mainValue【一般廃棄物処理施設】&#10;一人当たり有形固定資産（償却資産）額"/>
        <xdr:cNvSpPr txBox="1"/>
      </xdr:nvSpPr>
      <xdr:spPr>
        <a:xfrm>
          <a:off x="20134795" y="618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15694</xdr:rowOff>
    </xdr:from>
    <xdr:ext cx="599010" cy="259045"/>
    <xdr:sp macro="" textlink="">
      <xdr:nvSpPr>
        <xdr:cNvPr id="543" name="n_3mainValue【一般廃棄物処理施設】&#10;一人当たり有形固定資産（償却資産）額"/>
        <xdr:cNvSpPr txBox="1"/>
      </xdr:nvSpPr>
      <xdr:spPr>
        <a:xfrm>
          <a:off x="19245795" y="618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85" name="直線コネクタ 584"/>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87" name="直線コネクタ 58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9" name="直線コネクタ 5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90"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91" name="フローチャート: 判断 590"/>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92" name="フローチャート: 判断 591"/>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93" name="フローチャート: 判断 592"/>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94" name="フローチャート: 判断 593"/>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36286</xdr:rowOff>
    </xdr:from>
    <xdr:to>
      <xdr:col>85</xdr:col>
      <xdr:colOff>177800</xdr:colOff>
      <xdr:row>81</xdr:row>
      <xdr:rowOff>137886</xdr:rowOff>
    </xdr:to>
    <xdr:sp macro="" textlink="">
      <xdr:nvSpPr>
        <xdr:cNvPr id="600" name="楕円 599"/>
        <xdr:cNvSpPr/>
      </xdr:nvSpPr>
      <xdr:spPr>
        <a:xfrm>
          <a:off x="162687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59163</xdr:rowOff>
    </xdr:from>
    <xdr:ext cx="405111" cy="259045"/>
    <xdr:sp macro="" textlink="">
      <xdr:nvSpPr>
        <xdr:cNvPr id="601" name="【消防施設】&#10;有形固定資産減価償却率該当値テキスト"/>
        <xdr:cNvSpPr txBox="1"/>
      </xdr:nvSpPr>
      <xdr:spPr>
        <a:xfrm>
          <a:off x="16357600" y="137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68943</xdr:rowOff>
    </xdr:from>
    <xdr:to>
      <xdr:col>81</xdr:col>
      <xdr:colOff>101600</xdr:colOff>
      <xdr:row>81</xdr:row>
      <xdr:rowOff>170543</xdr:rowOff>
    </xdr:to>
    <xdr:sp macro="" textlink="">
      <xdr:nvSpPr>
        <xdr:cNvPr id="602" name="楕円 601"/>
        <xdr:cNvSpPr/>
      </xdr:nvSpPr>
      <xdr:spPr>
        <a:xfrm>
          <a:off x="15430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87086</xdr:rowOff>
    </xdr:from>
    <xdr:to>
      <xdr:col>85</xdr:col>
      <xdr:colOff>127000</xdr:colOff>
      <xdr:row>81</xdr:row>
      <xdr:rowOff>119743</xdr:rowOff>
    </xdr:to>
    <xdr:cxnSp macro="">
      <xdr:nvCxnSpPr>
        <xdr:cNvPr id="603" name="直線コネクタ 602"/>
        <xdr:cNvCxnSpPr/>
      </xdr:nvCxnSpPr>
      <xdr:spPr>
        <a:xfrm flipV="1">
          <a:off x="15481300" y="139745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103232</xdr:rowOff>
    </xdr:from>
    <xdr:to>
      <xdr:col>76</xdr:col>
      <xdr:colOff>165100</xdr:colOff>
      <xdr:row>82</xdr:row>
      <xdr:rowOff>33382</xdr:rowOff>
    </xdr:to>
    <xdr:sp macro="" textlink="">
      <xdr:nvSpPr>
        <xdr:cNvPr id="604" name="楕円 603"/>
        <xdr:cNvSpPr/>
      </xdr:nvSpPr>
      <xdr:spPr>
        <a:xfrm>
          <a:off x="14541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119743</xdr:rowOff>
    </xdr:from>
    <xdr:to>
      <xdr:col>81</xdr:col>
      <xdr:colOff>50800</xdr:colOff>
      <xdr:row>81</xdr:row>
      <xdr:rowOff>154032</xdr:rowOff>
    </xdr:to>
    <xdr:cxnSp macro="">
      <xdr:nvCxnSpPr>
        <xdr:cNvPr id="605" name="直線コネクタ 604"/>
        <xdr:cNvCxnSpPr/>
      </xdr:nvCxnSpPr>
      <xdr:spPr>
        <a:xfrm flipV="1">
          <a:off x="14592300" y="1400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06" name="楕円 605"/>
        <xdr:cNvSpPr/>
      </xdr:nvSpPr>
      <xdr:spPr>
        <a:xfrm>
          <a:off x="13652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154032</xdr:rowOff>
    </xdr:from>
    <xdr:to>
      <xdr:col>76</xdr:col>
      <xdr:colOff>114300</xdr:colOff>
      <xdr:row>82</xdr:row>
      <xdr:rowOff>16873</xdr:rowOff>
    </xdr:to>
    <xdr:cxnSp macro="">
      <xdr:nvCxnSpPr>
        <xdr:cNvPr id="607" name="直線コネクタ 606"/>
        <xdr:cNvCxnSpPr/>
      </xdr:nvCxnSpPr>
      <xdr:spPr>
        <a:xfrm flipV="1">
          <a:off x="13703300" y="140414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08"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09"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10"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15620</xdr:rowOff>
    </xdr:from>
    <xdr:ext cx="405111" cy="259045"/>
    <xdr:sp macro="" textlink="">
      <xdr:nvSpPr>
        <xdr:cNvPr id="611" name="n_1mainValue【消防施設】&#10;有形固定資産減価償却率"/>
        <xdr:cNvSpPr txBox="1"/>
      </xdr:nvSpPr>
      <xdr:spPr>
        <a:xfrm>
          <a:off x="152660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49909</xdr:rowOff>
    </xdr:from>
    <xdr:ext cx="405111" cy="259045"/>
    <xdr:sp macro="" textlink="">
      <xdr:nvSpPr>
        <xdr:cNvPr id="612" name="n_2mainValue【消防施設】&#10;有形固定資産減価償却率"/>
        <xdr:cNvSpPr txBox="1"/>
      </xdr:nvSpPr>
      <xdr:spPr>
        <a:xfrm>
          <a:off x="14389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13" name="n_3mainValue【消防施設】&#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35" name="直線コネクタ 634"/>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36"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37" name="直線コネクタ 636"/>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38"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39" name="直線コネクタ 638"/>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40"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41" name="フローチャート: 判断 640"/>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42" name="フローチャート: 判断 641"/>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43" name="フローチャート: 判断 642"/>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44" name="フローチャート: 判断 643"/>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50" name="楕円 649"/>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651" name="【消防施設】&#10;一人当たり面積該当値テキスト"/>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652" name="楕円 651"/>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56387</xdr:rowOff>
    </xdr:to>
    <xdr:cxnSp macro="">
      <xdr:nvCxnSpPr>
        <xdr:cNvPr id="653" name="直線コネクタ 652"/>
        <xdr:cNvCxnSpPr/>
      </xdr:nvCxnSpPr>
      <xdr:spPr>
        <a:xfrm>
          <a:off x="21323300" y="1445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654" name="楕円 653"/>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56387</xdr:rowOff>
    </xdr:to>
    <xdr:cxnSp macro="">
      <xdr:nvCxnSpPr>
        <xdr:cNvPr id="655" name="直線コネクタ 654"/>
        <xdr:cNvCxnSpPr/>
      </xdr:nvCxnSpPr>
      <xdr:spPr>
        <a:xfrm>
          <a:off x="20434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656" name="楕円 655"/>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56387</xdr:rowOff>
    </xdr:to>
    <xdr:cxnSp macro="">
      <xdr:nvCxnSpPr>
        <xdr:cNvPr id="657" name="直線コネクタ 656"/>
        <xdr:cNvCxnSpPr/>
      </xdr:nvCxnSpPr>
      <xdr:spPr>
        <a:xfrm>
          <a:off x="19545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58"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59"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660" name="n_3ave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661" name="n_1main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662" name="n_2mainValue【消防施設】&#10;一人当たり面積"/>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663" name="n_3mainValue【消防施設】&#10;一人当たり面積"/>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5" name="テキスト ボックス 6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5" name="テキスト ボックス 6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89" name="直線コネクタ 688"/>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90"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91" name="直線コネクタ 690"/>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3" name="直線コネクタ 6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94"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95" name="フローチャート: 判断 694"/>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96" name="フローチャート: 判断 695"/>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97" name="フローチャート: 判断 696"/>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98" name="フローチャート: 判断 697"/>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704" name="楕円 703"/>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705" name="【庁舎】&#10;有形固定資産減価償却率該当値テキスト"/>
        <xdr:cNvSpPr txBox="1"/>
      </xdr:nvSpPr>
      <xdr:spPr>
        <a:xfrm>
          <a:off x="16357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706" name="楕円 705"/>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103</xdr:row>
      <xdr:rowOff>2721</xdr:rowOff>
    </xdr:to>
    <xdr:cxnSp macro="">
      <xdr:nvCxnSpPr>
        <xdr:cNvPr id="707" name="直線コネクタ 706"/>
        <xdr:cNvCxnSpPr/>
      </xdr:nvCxnSpPr>
      <xdr:spPr>
        <a:xfrm flipV="1">
          <a:off x="15481300" y="17629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156029</xdr:rowOff>
    </xdr:from>
    <xdr:to>
      <xdr:col>76</xdr:col>
      <xdr:colOff>165100</xdr:colOff>
      <xdr:row>103</xdr:row>
      <xdr:rowOff>86179</xdr:rowOff>
    </xdr:to>
    <xdr:sp macro="" textlink="">
      <xdr:nvSpPr>
        <xdr:cNvPr id="708" name="楕円 707"/>
        <xdr:cNvSpPr/>
      </xdr:nvSpPr>
      <xdr:spPr>
        <a:xfrm>
          <a:off x="14541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35379</xdr:rowOff>
    </xdr:to>
    <xdr:cxnSp macro="">
      <xdr:nvCxnSpPr>
        <xdr:cNvPr id="709" name="直線コネクタ 708"/>
        <xdr:cNvCxnSpPr/>
      </xdr:nvCxnSpPr>
      <xdr:spPr>
        <a:xfrm flipV="1">
          <a:off x="14592300" y="1766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710" name="楕円 709"/>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35379</xdr:rowOff>
    </xdr:from>
    <xdr:to>
      <xdr:col>76</xdr:col>
      <xdr:colOff>114300</xdr:colOff>
      <xdr:row>103</xdr:row>
      <xdr:rowOff>68036</xdr:rowOff>
    </xdr:to>
    <xdr:cxnSp macro="">
      <xdr:nvCxnSpPr>
        <xdr:cNvPr id="711" name="直線コネクタ 710"/>
        <xdr:cNvCxnSpPr/>
      </xdr:nvCxnSpPr>
      <xdr:spPr>
        <a:xfrm flipV="1">
          <a:off x="13703300" y="17694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12"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13"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14"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715" name="n_1mainValue【庁舎】&#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102706</xdr:rowOff>
    </xdr:from>
    <xdr:ext cx="405111" cy="259045"/>
    <xdr:sp macro="" textlink="">
      <xdr:nvSpPr>
        <xdr:cNvPr id="716" name="n_2mainValue【庁舎】&#10;有形固定資産減価償却率"/>
        <xdr:cNvSpPr txBox="1"/>
      </xdr:nvSpPr>
      <xdr:spPr>
        <a:xfrm>
          <a:off x="14389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717" name="n_3mainValue【庁舎】&#10;有形固定資産減価償却率"/>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41" name="直線コネクタ 740"/>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42"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43" name="直線コネクタ 742"/>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44"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45" name="直線コネクタ 744"/>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46"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47" name="フローチャート: 判断 746"/>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48" name="フローチャート: 判断 747"/>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49" name="フローチャート: 判断 748"/>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50" name="フローチャート: 判断 749"/>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153036</xdr:rowOff>
    </xdr:from>
    <xdr:to>
      <xdr:col>116</xdr:col>
      <xdr:colOff>114300</xdr:colOff>
      <xdr:row>107</xdr:row>
      <xdr:rowOff>83186</xdr:rowOff>
    </xdr:to>
    <xdr:sp macro="" textlink="">
      <xdr:nvSpPr>
        <xdr:cNvPr id="756" name="楕円 755"/>
        <xdr:cNvSpPr/>
      </xdr:nvSpPr>
      <xdr:spPr>
        <a:xfrm>
          <a:off x="22110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131463</xdr:rowOff>
    </xdr:from>
    <xdr:ext cx="469744" cy="259045"/>
    <xdr:sp macro="" textlink="">
      <xdr:nvSpPr>
        <xdr:cNvPr id="757" name="【庁舎】&#10;一人当たり面積該当値テキスト"/>
        <xdr:cNvSpPr txBox="1"/>
      </xdr:nvSpPr>
      <xdr:spPr>
        <a:xfrm>
          <a:off x="22199600"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149225</xdr:rowOff>
    </xdr:from>
    <xdr:to>
      <xdr:col>112</xdr:col>
      <xdr:colOff>38100</xdr:colOff>
      <xdr:row>107</xdr:row>
      <xdr:rowOff>79375</xdr:rowOff>
    </xdr:to>
    <xdr:sp macro="" textlink="">
      <xdr:nvSpPr>
        <xdr:cNvPr id="758" name="楕円 757"/>
        <xdr:cNvSpPr/>
      </xdr:nvSpPr>
      <xdr:spPr>
        <a:xfrm>
          <a:off x="21272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28575</xdr:rowOff>
    </xdr:from>
    <xdr:to>
      <xdr:col>116</xdr:col>
      <xdr:colOff>63500</xdr:colOff>
      <xdr:row>107</xdr:row>
      <xdr:rowOff>32386</xdr:rowOff>
    </xdr:to>
    <xdr:cxnSp macro="">
      <xdr:nvCxnSpPr>
        <xdr:cNvPr id="759" name="直線コネクタ 758"/>
        <xdr:cNvCxnSpPr/>
      </xdr:nvCxnSpPr>
      <xdr:spPr>
        <a:xfrm>
          <a:off x="21323300" y="183737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60" name="楕円 759"/>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28575</xdr:rowOff>
    </xdr:from>
    <xdr:to>
      <xdr:col>111</xdr:col>
      <xdr:colOff>177800</xdr:colOff>
      <xdr:row>107</xdr:row>
      <xdr:rowOff>30480</xdr:rowOff>
    </xdr:to>
    <xdr:cxnSp macro="">
      <xdr:nvCxnSpPr>
        <xdr:cNvPr id="761" name="直線コネクタ 760"/>
        <xdr:cNvCxnSpPr/>
      </xdr:nvCxnSpPr>
      <xdr:spPr>
        <a:xfrm flipV="1">
          <a:off x="20434300" y="1837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62" name="楕円 761"/>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30480</xdr:rowOff>
    </xdr:to>
    <xdr:cxnSp macro="">
      <xdr:nvCxnSpPr>
        <xdr:cNvPr id="763" name="直線コネクタ 762"/>
        <xdr:cNvCxnSpPr/>
      </xdr:nvCxnSpPr>
      <xdr:spPr>
        <a:xfrm>
          <a:off x="19545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64"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65"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66"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70502</xdr:rowOff>
    </xdr:from>
    <xdr:ext cx="469744" cy="259045"/>
    <xdr:sp macro="" textlink="">
      <xdr:nvSpPr>
        <xdr:cNvPr id="767" name="n_1mainValue【庁舎】&#10;一人当たり面積"/>
        <xdr:cNvSpPr txBox="1"/>
      </xdr:nvSpPr>
      <xdr:spPr>
        <a:xfrm>
          <a:off x="210757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68" name="n_2mainValue【庁舎】&#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69" name="n_3main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本町は一部事務組合に加入せず、清掃工場を単独で所有しているため一般廃棄物処理施設の一人当たり有形固定資産（償却資産）額が大きくなっている。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清掃工場は平成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年の供用開始から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年以上が経過し、耐用年数を伸ばしながら使用する必要があり、今後も有形固定資産減価償却率が上昇する見込みである。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図書館や市民会館については、複合施設（ふれあいセンター）内の一室として運営しており、類似団体内平均値と比べて一人あたり面積が小さくなっている。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福祉施設については、</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strike="noStrike" baseline="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a:t>
          </a:r>
          <a:r>
            <a:rPr kumimoji="1" lang="en-US" altLang="ja-JP" sz="1300" strike="noStrike" baseline="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年度決算に係る固定資産台帳については計上誤り等があったため、平成</a:t>
          </a:r>
          <a:r>
            <a:rPr kumimoji="1" lang="en-US" altLang="ja-JP" sz="1300" strike="noStrike" baseline="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a:t>
          </a:r>
          <a:r>
            <a:rPr kumimoji="1" lang="en-US" altLang="ja-JP" sz="1300" strike="noStrike" baseline="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年度の当該団体値は正しく表示されていない。</a:t>
          </a:r>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年度以降は、町立やまぶき園が計上されているが、平成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年度をもって閉園となっている。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今後も、島本町公共施設等総合管理計画等に基づき、施設の適切な管理等を行っていく。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年度の単年度の財政力指数を比較すると、平成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年度に一部法人の業績が好調であったことなどから町民税法人税割が増加し、基準財政収入額の算定において精算があったことから基準財政収入額が増加し、財政力指数が上昇した。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xdr:cNvCxnSpPr/>
      </xdr:nvCxnSpPr>
      <xdr:spPr>
        <a:xfrm flipV="1">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xdr:cNvCxnSpPr/>
      </xdr:nvCxnSpPr>
      <xdr:spPr>
        <a:xfrm>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rgbClr val="000000"/>
              </a:solidFill>
              <a:latin typeface="ＭＳ Ｐゴシック" panose="020B0600070205080204" pitchFamily="50" charset="-128"/>
              <a:ea typeface="ＭＳ Ｐゴシック" panose="020B0600070205080204" pitchFamily="50" charset="-128"/>
            </a:rPr>
            <a:t>　本町は、清掃工場などの単独保有により人件費、維持管理費等が類似団体よりも多額であること、ふれあいセンターの建設等、過去の大事業により公債費の負担が大きいことなどにより、類似団体内平均値と比較して経常収支比率が高くなる傾向にある。</a:t>
          </a:r>
          <a:endParaRPr kumimoji="1" lang="en-US" altLang="ja-JP" sz="8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8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30</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は、経常一般財源収入において、町民税法人税割が減少となったこと、普通交付税において前年度の町民税法人分が大幅な増額であったことにより本年度の基準財政収入額に影響を及ぼし、減少となったことや臨時財政対策債が減少したことなどから前年度比</a:t>
          </a:r>
          <a:r>
            <a:rPr kumimoji="1" lang="en-US" altLang="ja-JP" sz="800">
              <a:solidFill>
                <a:srgbClr val="000000"/>
              </a:solidFill>
              <a:latin typeface="ＭＳ Ｐゴシック" panose="020B0600070205080204" pitchFamily="50" charset="-128"/>
              <a:ea typeface="ＭＳ Ｐゴシック" panose="020B0600070205080204" pitchFamily="50" charset="-128"/>
            </a:rPr>
            <a:t>9</a:t>
          </a:r>
          <a:r>
            <a:rPr kumimoji="1" lang="ja-JP" altLang="en-US" sz="800">
              <a:solidFill>
                <a:srgbClr val="000000"/>
              </a:solidFill>
              <a:latin typeface="ＭＳ Ｐゴシック" panose="020B0600070205080204" pitchFamily="50" charset="-128"/>
              <a:ea typeface="ＭＳ Ｐゴシック" panose="020B0600070205080204" pitchFamily="50" charset="-128"/>
            </a:rPr>
            <a:t>億</a:t>
          </a:r>
          <a:r>
            <a:rPr kumimoji="1" lang="en-US" altLang="ja-JP" sz="800">
              <a:solidFill>
                <a:srgbClr val="000000"/>
              </a:solidFill>
              <a:latin typeface="ＭＳ Ｐゴシック" panose="020B0600070205080204" pitchFamily="50" charset="-128"/>
              <a:ea typeface="ＭＳ Ｐゴシック" panose="020B0600070205080204" pitchFamily="50" charset="-128"/>
            </a:rPr>
            <a:t>5,806</a:t>
          </a:r>
          <a:r>
            <a:rPr kumimoji="1" lang="ja-JP" altLang="en-US" sz="800">
              <a:solidFill>
                <a:srgbClr val="000000"/>
              </a:solidFill>
              <a:latin typeface="ＭＳ Ｐゴシック" panose="020B0600070205080204" pitchFamily="50" charset="-128"/>
              <a:ea typeface="ＭＳ Ｐゴシック" panose="020B0600070205080204" pitchFamily="50" charset="-128"/>
            </a:rPr>
            <a:t>万</a:t>
          </a:r>
          <a:r>
            <a:rPr kumimoji="1" lang="en-US" altLang="ja-JP" sz="800">
              <a:solidFill>
                <a:srgbClr val="000000"/>
              </a:solidFill>
              <a:latin typeface="ＭＳ Ｐゴシック" panose="020B0600070205080204" pitchFamily="50" charset="-128"/>
              <a:ea typeface="ＭＳ Ｐゴシック" panose="020B0600070205080204" pitchFamily="50" charset="-128"/>
            </a:rPr>
            <a:t>6</a:t>
          </a:r>
          <a:r>
            <a:rPr kumimoji="1" lang="ja-JP" altLang="en-US" sz="800">
              <a:solidFill>
                <a:srgbClr val="000000"/>
              </a:solidFill>
              <a:latin typeface="ＭＳ Ｐゴシック" panose="020B0600070205080204" pitchFamily="50" charset="-128"/>
              <a:ea typeface="ＭＳ Ｐゴシック" panose="020B0600070205080204" pitchFamily="50" charset="-128"/>
            </a:rPr>
            <a:t>千円の減少となった。</a:t>
          </a:r>
          <a:endParaRPr kumimoji="1" lang="en-US" altLang="ja-JP" sz="8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800">
              <a:solidFill>
                <a:srgbClr val="000000"/>
              </a:solidFill>
              <a:latin typeface="ＭＳ Ｐゴシック" panose="020B0600070205080204" pitchFamily="50" charset="-128"/>
              <a:ea typeface="ＭＳ Ｐゴシック" panose="020B0600070205080204" pitchFamily="50" charset="-128"/>
            </a:rPr>
            <a:t>　経常経費充当一般財源では、人件費が給与改定などにより増加、公債費では地方債現在高が増加傾向にあるため</a:t>
          </a:r>
          <a:r>
            <a:rPr kumimoji="1" lang="en-US" altLang="ja-JP" sz="800">
              <a:solidFill>
                <a:srgbClr val="000000"/>
              </a:solidFill>
              <a:latin typeface="ＭＳ Ｐゴシック" panose="020B0600070205080204" pitchFamily="50" charset="-128"/>
              <a:ea typeface="ＭＳ Ｐゴシック" panose="020B0600070205080204" pitchFamily="50" charset="-128"/>
            </a:rPr>
            <a:t>1,549</a:t>
          </a:r>
          <a:r>
            <a:rPr kumimoji="1" lang="ja-JP" altLang="en-US" sz="800">
              <a:solidFill>
                <a:srgbClr val="000000"/>
              </a:solidFill>
              <a:latin typeface="ＭＳ Ｐゴシック" panose="020B0600070205080204" pitchFamily="50" charset="-128"/>
              <a:ea typeface="ＭＳ Ｐゴシック" panose="020B0600070205080204" pitchFamily="50" charset="-128"/>
            </a:rPr>
            <a:t>万</a:t>
          </a:r>
          <a:r>
            <a:rPr kumimoji="1" lang="en-US" altLang="ja-JP" sz="800">
              <a:solidFill>
                <a:srgbClr val="000000"/>
              </a:solidFill>
              <a:latin typeface="ＭＳ Ｐゴシック" panose="020B0600070205080204" pitchFamily="50" charset="-128"/>
              <a:ea typeface="ＭＳ Ｐゴシック" panose="020B0600070205080204" pitchFamily="50" charset="-128"/>
            </a:rPr>
            <a:t>7</a:t>
          </a:r>
          <a:r>
            <a:rPr kumimoji="1" lang="ja-JP" altLang="en-US" sz="800">
              <a:solidFill>
                <a:srgbClr val="000000"/>
              </a:solidFill>
              <a:latin typeface="ＭＳ Ｐゴシック" panose="020B0600070205080204" pitchFamily="50" charset="-128"/>
              <a:ea typeface="ＭＳ Ｐゴシック" panose="020B0600070205080204" pitchFamily="50" charset="-128"/>
            </a:rPr>
            <a:t>千円の増加、繰出金の後期高齢者医療に係る繰出金が増加するなど、全体として前年度比</a:t>
          </a:r>
          <a:r>
            <a:rPr kumimoji="1" lang="en-US" altLang="ja-JP" sz="800">
              <a:solidFill>
                <a:srgbClr val="000000"/>
              </a:solidFill>
              <a:latin typeface="ＭＳ Ｐゴシック" panose="020B0600070205080204" pitchFamily="50" charset="-128"/>
              <a:ea typeface="ＭＳ Ｐゴシック" panose="020B0600070205080204" pitchFamily="50" charset="-128"/>
            </a:rPr>
            <a:t>50,918</a:t>
          </a:r>
          <a:r>
            <a:rPr kumimoji="1" lang="ja-JP" altLang="en-US" sz="800">
              <a:solidFill>
                <a:srgbClr val="000000"/>
              </a:solidFill>
              <a:latin typeface="ＭＳ Ｐゴシック" panose="020B0600070205080204" pitchFamily="50" charset="-128"/>
              <a:ea typeface="ＭＳ Ｐゴシック" panose="020B0600070205080204" pitchFamily="50" charset="-128"/>
            </a:rPr>
            <a:t>千円の増加となった。</a:t>
          </a:r>
          <a:endParaRPr kumimoji="1" lang="en-US" altLang="ja-JP" sz="8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800">
              <a:solidFill>
                <a:srgbClr val="000000"/>
              </a:solidFill>
              <a:latin typeface="ＭＳ Ｐゴシック" panose="020B0600070205080204" pitchFamily="50" charset="-128"/>
              <a:ea typeface="ＭＳ Ｐゴシック" panose="020B0600070205080204" pitchFamily="50" charset="-128"/>
            </a:rPr>
            <a:t>　厳しい状況に加え、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取り組む。さらに企業誘致など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50482</xdr:rowOff>
    </xdr:from>
    <xdr:to>
      <xdr:col>23</xdr:col>
      <xdr:colOff>133350</xdr:colOff>
      <xdr:row>67</xdr:row>
      <xdr:rowOff>13653</xdr:rowOff>
    </xdr:to>
    <xdr:cxnSp macro="">
      <xdr:nvCxnSpPr>
        <xdr:cNvPr id="128" name="直線コネクタ 127"/>
        <xdr:cNvCxnSpPr/>
      </xdr:nvCxnSpPr>
      <xdr:spPr>
        <a:xfrm>
          <a:off x="4114800" y="10680382"/>
          <a:ext cx="838200" cy="8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50482</xdr:rowOff>
    </xdr:from>
    <xdr:to>
      <xdr:col>19</xdr:col>
      <xdr:colOff>133350</xdr:colOff>
      <xdr:row>66</xdr:row>
      <xdr:rowOff>16193</xdr:rowOff>
    </xdr:to>
    <xdr:cxnSp macro="">
      <xdr:nvCxnSpPr>
        <xdr:cNvPr id="131" name="直線コネクタ 130"/>
        <xdr:cNvCxnSpPr/>
      </xdr:nvCxnSpPr>
      <xdr:spPr>
        <a:xfrm flipV="1">
          <a:off x="3225800" y="10680382"/>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6668</xdr:rowOff>
    </xdr:from>
    <xdr:to>
      <xdr:col>15</xdr:col>
      <xdr:colOff>82550</xdr:colOff>
      <xdr:row>66</xdr:row>
      <xdr:rowOff>16193</xdr:rowOff>
    </xdr:to>
    <xdr:cxnSp macro="">
      <xdr:nvCxnSpPr>
        <xdr:cNvPr id="134" name="直線コネクタ 133"/>
        <xdr:cNvCxnSpPr/>
      </xdr:nvCxnSpPr>
      <xdr:spPr>
        <a:xfrm>
          <a:off x="2336800" y="1115091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6668</xdr:rowOff>
    </xdr:from>
    <xdr:to>
      <xdr:col>11</xdr:col>
      <xdr:colOff>31750</xdr:colOff>
      <xdr:row>66</xdr:row>
      <xdr:rowOff>58420</xdr:rowOff>
    </xdr:to>
    <xdr:cxnSp macro="">
      <xdr:nvCxnSpPr>
        <xdr:cNvPr id="137" name="直線コネクタ 136"/>
        <xdr:cNvCxnSpPr/>
      </xdr:nvCxnSpPr>
      <xdr:spPr>
        <a:xfrm flipV="1">
          <a:off x="1447800" y="11150918"/>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134303</xdr:rowOff>
    </xdr:from>
    <xdr:to>
      <xdr:col>23</xdr:col>
      <xdr:colOff>184150</xdr:colOff>
      <xdr:row>67</xdr:row>
      <xdr:rowOff>64453</xdr:rowOff>
    </xdr:to>
    <xdr:sp macro="" textlink="">
      <xdr:nvSpPr>
        <xdr:cNvPr id="147" name="楕円 146"/>
        <xdr:cNvSpPr/>
      </xdr:nvSpPr>
      <xdr:spPr>
        <a:xfrm>
          <a:off x="49022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30180</xdr:rowOff>
    </xdr:from>
    <xdr:ext cx="762000" cy="259045"/>
    <xdr:sp macro="" textlink="">
      <xdr:nvSpPr>
        <xdr:cNvPr id="148" name="財政構造の弾力性該当値テキスト"/>
        <xdr:cNvSpPr txBox="1"/>
      </xdr:nvSpPr>
      <xdr:spPr>
        <a:xfrm>
          <a:off x="5041900" y="1134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171132</xdr:rowOff>
    </xdr:from>
    <xdr:to>
      <xdr:col>19</xdr:col>
      <xdr:colOff>184150</xdr:colOff>
      <xdr:row>62</xdr:row>
      <xdr:rowOff>101282</xdr:rowOff>
    </xdr:to>
    <xdr:sp macro="" textlink="">
      <xdr:nvSpPr>
        <xdr:cNvPr id="149" name="楕円 148"/>
        <xdr:cNvSpPr/>
      </xdr:nvSpPr>
      <xdr:spPr>
        <a:xfrm>
          <a:off x="4064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111459</xdr:rowOff>
    </xdr:from>
    <xdr:ext cx="736600" cy="259045"/>
    <xdr:sp macro="" textlink="">
      <xdr:nvSpPr>
        <xdr:cNvPr id="150" name="テキスト ボックス 149"/>
        <xdr:cNvSpPr txBox="1"/>
      </xdr:nvSpPr>
      <xdr:spPr>
        <a:xfrm>
          <a:off x="3733800" y="1039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136843</xdr:rowOff>
    </xdr:from>
    <xdr:to>
      <xdr:col>15</xdr:col>
      <xdr:colOff>133350</xdr:colOff>
      <xdr:row>66</xdr:row>
      <xdr:rowOff>66993</xdr:rowOff>
    </xdr:to>
    <xdr:sp macro="" textlink="">
      <xdr:nvSpPr>
        <xdr:cNvPr id="151" name="楕円 150"/>
        <xdr:cNvSpPr/>
      </xdr:nvSpPr>
      <xdr:spPr>
        <a:xfrm>
          <a:off x="3175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51770</xdr:rowOff>
    </xdr:from>
    <xdr:ext cx="762000" cy="259045"/>
    <xdr:sp macro="" textlink="">
      <xdr:nvSpPr>
        <xdr:cNvPr id="152" name="テキスト ボックス 151"/>
        <xdr:cNvSpPr txBox="1"/>
      </xdr:nvSpPr>
      <xdr:spPr>
        <a:xfrm>
          <a:off x="2844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127318</xdr:rowOff>
    </xdr:from>
    <xdr:to>
      <xdr:col>11</xdr:col>
      <xdr:colOff>82550</xdr:colOff>
      <xdr:row>65</xdr:row>
      <xdr:rowOff>57468</xdr:rowOff>
    </xdr:to>
    <xdr:sp macro="" textlink="">
      <xdr:nvSpPr>
        <xdr:cNvPr id="153" name="楕円 152"/>
        <xdr:cNvSpPr/>
      </xdr:nvSpPr>
      <xdr:spPr>
        <a:xfrm>
          <a:off x="2286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42245</xdr:rowOff>
    </xdr:from>
    <xdr:ext cx="762000" cy="259045"/>
    <xdr:sp macro="" textlink="">
      <xdr:nvSpPr>
        <xdr:cNvPr id="154" name="テキスト ボックス 153"/>
        <xdr:cNvSpPr txBox="1"/>
      </xdr:nvSpPr>
      <xdr:spPr>
        <a:xfrm>
          <a:off x="1955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5" name="楕円 154"/>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6" name="テキスト ボックス 155"/>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[132,993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清掃工場、消防本部などの各施設を単独で保有しており、これらに係る人件費、物件費が直接決算額として計上されるため、一部事務組合を組織している類似団体と比較して多額となる傾向にある。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年度は、人事院勧告に準じた給与改定等により人件費が増加した。また、し尿の広域処理に伴い、衛生化学処理場の解体工事に取り掛かったことなどから物件費が増加し、人口１人当たりの額が増加した。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124020</xdr:rowOff>
    </xdr:from>
    <xdr:to>
      <xdr:col>23</xdr:col>
      <xdr:colOff>133350</xdr:colOff>
      <xdr:row>80</xdr:row>
      <xdr:rowOff>140946</xdr:rowOff>
    </xdr:to>
    <xdr:cxnSp macro="">
      <xdr:nvCxnSpPr>
        <xdr:cNvPr id="193" name="直線コネクタ 192"/>
        <xdr:cNvCxnSpPr/>
      </xdr:nvCxnSpPr>
      <xdr:spPr>
        <a:xfrm>
          <a:off x="4114800" y="13840020"/>
          <a:ext cx="8382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114765</xdr:rowOff>
    </xdr:from>
    <xdr:to>
      <xdr:col>19</xdr:col>
      <xdr:colOff>133350</xdr:colOff>
      <xdr:row>80</xdr:row>
      <xdr:rowOff>124020</xdr:rowOff>
    </xdr:to>
    <xdr:cxnSp macro="">
      <xdr:nvCxnSpPr>
        <xdr:cNvPr id="196" name="直線コネクタ 195"/>
        <xdr:cNvCxnSpPr/>
      </xdr:nvCxnSpPr>
      <xdr:spPr>
        <a:xfrm>
          <a:off x="3225800" y="13830765"/>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114765</xdr:rowOff>
    </xdr:from>
    <xdr:to>
      <xdr:col>15</xdr:col>
      <xdr:colOff>82550</xdr:colOff>
      <xdr:row>80</xdr:row>
      <xdr:rowOff>131176</xdr:rowOff>
    </xdr:to>
    <xdr:cxnSp macro="">
      <xdr:nvCxnSpPr>
        <xdr:cNvPr id="199" name="直線コネクタ 198"/>
        <xdr:cNvCxnSpPr/>
      </xdr:nvCxnSpPr>
      <xdr:spPr>
        <a:xfrm flipV="1">
          <a:off x="2336800" y="13830765"/>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127519</xdr:rowOff>
    </xdr:from>
    <xdr:to>
      <xdr:col>11</xdr:col>
      <xdr:colOff>31750</xdr:colOff>
      <xdr:row>80</xdr:row>
      <xdr:rowOff>131176</xdr:rowOff>
    </xdr:to>
    <xdr:cxnSp macro="">
      <xdr:nvCxnSpPr>
        <xdr:cNvPr id="202" name="直線コネクタ 201"/>
        <xdr:cNvCxnSpPr/>
      </xdr:nvCxnSpPr>
      <xdr:spPr>
        <a:xfrm>
          <a:off x="1447800" y="1384351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90146</xdr:rowOff>
    </xdr:from>
    <xdr:to>
      <xdr:col>23</xdr:col>
      <xdr:colOff>184150</xdr:colOff>
      <xdr:row>81</xdr:row>
      <xdr:rowOff>20296</xdr:rowOff>
    </xdr:to>
    <xdr:sp macro="" textlink="">
      <xdr:nvSpPr>
        <xdr:cNvPr id="212" name="楕円 211"/>
        <xdr:cNvSpPr/>
      </xdr:nvSpPr>
      <xdr:spPr>
        <a:xfrm>
          <a:off x="4902200" y="138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62223</xdr:rowOff>
    </xdr:from>
    <xdr:ext cx="762000" cy="259045"/>
    <xdr:sp macro="" textlink="">
      <xdr:nvSpPr>
        <xdr:cNvPr id="213" name="人件費・物件費等の状況該当値テキスト"/>
        <xdr:cNvSpPr txBox="1"/>
      </xdr:nvSpPr>
      <xdr:spPr>
        <a:xfrm>
          <a:off x="5041900" y="1377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73220</xdr:rowOff>
    </xdr:from>
    <xdr:to>
      <xdr:col>19</xdr:col>
      <xdr:colOff>184150</xdr:colOff>
      <xdr:row>81</xdr:row>
      <xdr:rowOff>3370</xdr:rowOff>
    </xdr:to>
    <xdr:sp macro="" textlink="">
      <xdr:nvSpPr>
        <xdr:cNvPr id="214" name="楕円 213"/>
        <xdr:cNvSpPr/>
      </xdr:nvSpPr>
      <xdr:spPr>
        <a:xfrm>
          <a:off x="4064000" y="137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159597</xdr:rowOff>
    </xdr:from>
    <xdr:ext cx="736600" cy="259045"/>
    <xdr:sp macro="" textlink="">
      <xdr:nvSpPr>
        <xdr:cNvPr id="215" name="テキスト ボックス 214"/>
        <xdr:cNvSpPr txBox="1"/>
      </xdr:nvSpPr>
      <xdr:spPr>
        <a:xfrm>
          <a:off x="3733800" y="1387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63965</xdr:rowOff>
    </xdr:from>
    <xdr:to>
      <xdr:col>15</xdr:col>
      <xdr:colOff>133350</xdr:colOff>
      <xdr:row>80</xdr:row>
      <xdr:rowOff>165565</xdr:rowOff>
    </xdr:to>
    <xdr:sp macro="" textlink="">
      <xdr:nvSpPr>
        <xdr:cNvPr id="216" name="楕円 215"/>
        <xdr:cNvSpPr/>
      </xdr:nvSpPr>
      <xdr:spPr>
        <a:xfrm>
          <a:off x="3175000" y="137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150342</xdr:rowOff>
    </xdr:from>
    <xdr:ext cx="762000" cy="259045"/>
    <xdr:sp macro="" textlink="">
      <xdr:nvSpPr>
        <xdr:cNvPr id="217" name="テキスト ボックス 216"/>
        <xdr:cNvSpPr txBox="1"/>
      </xdr:nvSpPr>
      <xdr:spPr>
        <a:xfrm>
          <a:off x="2844800" y="1386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80376</xdr:rowOff>
    </xdr:from>
    <xdr:to>
      <xdr:col>11</xdr:col>
      <xdr:colOff>82550</xdr:colOff>
      <xdr:row>81</xdr:row>
      <xdr:rowOff>10526</xdr:rowOff>
    </xdr:to>
    <xdr:sp macro="" textlink="">
      <xdr:nvSpPr>
        <xdr:cNvPr id="218" name="楕円 217"/>
        <xdr:cNvSpPr/>
      </xdr:nvSpPr>
      <xdr:spPr>
        <a:xfrm>
          <a:off x="2286000" y="137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166753</xdr:rowOff>
    </xdr:from>
    <xdr:ext cx="762000" cy="259045"/>
    <xdr:sp macro="" textlink="">
      <xdr:nvSpPr>
        <xdr:cNvPr id="219" name="テキスト ボックス 218"/>
        <xdr:cNvSpPr txBox="1"/>
      </xdr:nvSpPr>
      <xdr:spPr>
        <a:xfrm>
          <a:off x="1955800" y="1388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76719</xdr:rowOff>
    </xdr:from>
    <xdr:to>
      <xdr:col>7</xdr:col>
      <xdr:colOff>31750</xdr:colOff>
      <xdr:row>81</xdr:row>
      <xdr:rowOff>6869</xdr:rowOff>
    </xdr:to>
    <xdr:sp macro="" textlink="">
      <xdr:nvSpPr>
        <xdr:cNvPr id="220" name="楕円 219"/>
        <xdr:cNvSpPr/>
      </xdr:nvSpPr>
      <xdr:spPr>
        <a:xfrm>
          <a:off x="1397000" y="137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163096</xdr:rowOff>
    </xdr:from>
    <xdr:ext cx="762000" cy="259045"/>
    <xdr:sp macro="" textlink="">
      <xdr:nvSpPr>
        <xdr:cNvPr id="221" name="テキスト ボックス 220"/>
        <xdr:cNvSpPr txBox="1"/>
      </xdr:nvSpPr>
      <xdr:spPr>
        <a:xfrm>
          <a:off x="1066800" y="1387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40216</xdr:rowOff>
    </xdr:to>
    <xdr:cxnSp macro="">
      <xdr:nvCxnSpPr>
        <xdr:cNvPr id="255" name="直線コネクタ 254"/>
        <xdr:cNvCxnSpPr/>
      </xdr:nvCxnSpPr>
      <xdr:spPr>
        <a:xfrm>
          <a:off x="16179800" y="150876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16228</xdr:rowOff>
    </xdr:to>
    <xdr:cxnSp macro="">
      <xdr:nvCxnSpPr>
        <xdr:cNvPr id="258" name="直線コネクタ 257"/>
        <xdr:cNvCxnSpPr/>
      </xdr:nvCxnSpPr>
      <xdr:spPr>
        <a:xfrm flipV="1">
          <a:off x="15290800" y="1508760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89</xdr:row>
      <xdr:rowOff>16228</xdr:rowOff>
    </xdr:to>
    <xdr:cxnSp macro="">
      <xdr:nvCxnSpPr>
        <xdr:cNvPr id="261" name="直線コネクタ 260"/>
        <xdr:cNvCxnSpPr/>
      </xdr:nvCxnSpPr>
      <xdr:spPr>
        <a:xfrm>
          <a:off x="14401800" y="1504738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147461</xdr:rowOff>
    </xdr:to>
    <xdr:cxnSp macro="">
      <xdr:nvCxnSpPr>
        <xdr:cNvPr id="264" name="直線コネクタ 263"/>
        <xdr:cNvCxnSpPr/>
      </xdr:nvCxnSpPr>
      <xdr:spPr>
        <a:xfrm flipV="1">
          <a:off x="13512800" y="150473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4" name="楕円 273"/>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5"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136878</xdr:rowOff>
    </xdr:from>
    <xdr:to>
      <xdr:col>73</xdr:col>
      <xdr:colOff>44450</xdr:colOff>
      <xdr:row>89</xdr:row>
      <xdr:rowOff>67028</xdr:rowOff>
    </xdr:to>
    <xdr:sp macro="" textlink="">
      <xdr:nvSpPr>
        <xdr:cNvPr id="278" name="楕円 277"/>
        <xdr:cNvSpPr/>
      </xdr:nvSpPr>
      <xdr:spPr>
        <a:xfrm>
          <a:off x="15240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51805</xdr:rowOff>
    </xdr:from>
    <xdr:ext cx="762000" cy="259045"/>
    <xdr:sp macro="" textlink="">
      <xdr:nvSpPr>
        <xdr:cNvPr id="279" name="テキスト ボックス 278"/>
        <xdr:cNvSpPr txBox="1"/>
      </xdr:nvSpPr>
      <xdr:spPr>
        <a:xfrm>
          <a:off x="14909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2" name="楕円 281"/>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3" name="テキスト ボックス 282"/>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清掃工場、消防本部などの各施設を単独で保有しており、一部事務組合を組織している類似団体に比して人口</a:t>
          </a:r>
          <a:r>
            <a:rPr kumimoji="1" lang="en-US" altLang="ja-JP" sz="12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200">
              <a:solidFill>
                <a:srgbClr val="000000"/>
              </a:solidFill>
              <a:latin typeface="ＭＳ Ｐゴシック" panose="020B0600070205080204" pitchFamily="50" charset="-128"/>
              <a:ea typeface="ＭＳ Ｐゴシック" panose="020B0600070205080204" pitchFamily="50" charset="-128"/>
            </a:rPr>
            <a:t>人当たりの職員数が増える傾向にある。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また、技能労務職は不補充としているものの、事務停滞の回避、防災・減災のための対策強化及び子育て支援事業の充実のため、職員数は若干増加している。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今後も計画的な採用を行うとともに、再任用職員、任期付職員、会計年度任用職員等の多種多様な人材確保策を講じつつ、適正な定員管理に努める。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124551</xdr:rowOff>
    </xdr:to>
    <xdr:cxnSp macro="">
      <xdr:nvCxnSpPr>
        <xdr:cNvPr id="320" name="直線コネクタ 319"/>
        <xdr:cNvCxnSpPr/>
      </xdr:nvCxnSpPr>
      <xdr:spPr>
        <a:xfrm>
          <a:off x="16179800" y="10567488"/>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109038</xdr:rowOff>
    </xdr:from>
    <xdr:to>
      <xdr:col>77</xdr:col>
      <xdr:colOff>44450</xdr:colOff>
      <xdr:row>61</xdr:row>
      <xdr:rowOff>122827</xdr:rowOff>
    </xdr:to>
    <xdr:cxnSp macro="">
      <xdr:nvCxnSpPr>
        <xdr:cNvPr id="323" name="直線コネクタ 322"/>
        <xdr:cNvCxnSpPr/>
      </xdr:nvCxnSpPr>
      <xdr:spPr>
        <a:xfrm flipV="1">
          <a:off x="15290800" y="105674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122827</xdr:rowOff>
    </xdr:from>
    <xdr:to>
      <xdr:col>72</xdr:col>
      <xdr:colOff>203200</xdr:colOff>
      <xdr:row>61</xdr:row>
      <xdr:rowOff>122827</xdr:rowOff>
    </xdr:to>
    <xdr:cxnSp macro="">
      <xdr:nvCxnSpPr>
        <xdr:cNvPr id="326" name="直線コネクタ 325"/>
        <xdr:cNvCxnSpPr/>
      </xdr:nvCxnSpPr>
      <xdr:spPr>
        <a:xfrm>
          <a:off x="14401800" y="10581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110762</xdr:rowOff>
    </xdr:from>
    <xdr:to>
      <xdr:col>68</xdr:col>
      <xdr:colOff>152400</xdr:colOff>
      <xdr:row>61</xdr:row>
      <xdr:rowOff>122827</xdr:rowOff>
    </xdr:to>
    <xdr:cxnSp macro="">
      <xdr:nvCxnSpPr>
        <xdr:cNvPr id="329" name="直線コネクタ 328"/>
        <xdr:cNvCxnSpPr/>
      </xdr:nvCxnSpPr>
      <xdr:spPr>
        <a:xfrm>
          <a:off x="13512800" y="105692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73751</xdr:rowOff>
    </xdr:from>
    <xdr:to>
      <xdr:col>81</xdr:col>
      <xdr:colOff>95250</xdr:colOff>
      <xdr:row>62</xdr:row>
      <xdr:rowOff>3901</xdr:rowOff>
    </xdr:to>
    <xdr:sp macro="" textlink="">
      <xdr:nvSpPr>
        <xdr:cNvPr id="339" name="楕円 338"/>
        <xdr:cNvSpPr/>
      </xdr:nvSpPr>
      <xdr:spPr>
        <a:xfrm>
          <a:off x="169672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45828</xdr:rowOff>
    </xdr:from>
    <xdr:ext cx="762000" cy="259045"/>
    <xdr:sp macro="" textlink="">
      <xdr:nvSpPr>
        <xdr:cNvPr id="340" name="定員管理の状況該当値テキスト"/>
        <xdr:cNvSpPr txBox="1"/>
      </xdr:nvSpPr>
      <xdr:spPr>
        <a:xfrm>
          <a:off x="17106900" y="1050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1" name="楕円 340"/>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144615</xdr:rowOff>
    </xdr:from>
    <xdr:ext cx="736600" cy="259045"/>
    <xdr:sp macro="" textlink="">
      <xdr:nvSpPr>
        <xdr:cNvPr id="342" name="テキスト ボックス 341"/>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72027</xdr:rowOff>
    </xdr:from>
    <xdr:to>
      <xdr:col>73</xdr:col>
      <xdr:colOff>44450</xdr:colOff>
      <xdr:row>62</xdr:row>
      <xdr:rowOff>2177</xdr:rowOff>
    </xdr:to>
    <xdr:sp macro="" textlink="">
      <xdr:nvSpPr>
        <xdr:cNvPr id="343" name="楕円 342"/>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158404</xdr:rowOff>
    </xdr:from>
    <xdr:ext cx="762000" cy="259045"/>
    <xdr:sp macro="" textlink="">
      <xdr:nvSpPr>
        <xdr:cNvPr id="344" name="テキスト ボックス 343"/>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5" name="楕円 344"/>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46" name="テキスト ボックス 345"/>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59962</xdr:rowOff>
    </xdr:from>
    <xdr:to>
      <xdr:col>64</xdr:col>
      <xdr:colOff>152400</xdr:colOff>
      <xdr:row>61</xdr:row>
      <xdr:rowOff>161562</xdr:rowOff>
    </xdr:to>
    <xdr:sp macro="" textlink="">
      <xdr:nvSpPr>
        <xdr:cNvPr id="347" name="楕円 346"/>
        <xdr:cNvSpPr/>
      </xdr:nvSpPr>
      <xdr:spPr>
        <a:xfrm>
          <a:off x="13462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146339</xdr:rowOff>
    </xdr:from>
    <xdr:ext cx="762000" cy="259045"/>
    <xdr:sp macro="" textlink="">
      <xdr:nvSpPr>
        <xdr:cNvPr id="348" name="テキスト ボックス 347"/>
        <xdr:cNvSpPr txBox="1"/>
      </xdr:nvSpPr>
      <xdr:spPr>
        <a:xfrm>
          <a:off x="13131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ふれあいセンター建設に係る町債の償還や公共下水道事業特別会計の企業債の償還が進んでおり、平成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年度に引き続き類似団体内平均値を下回った。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年度と比較して分母の標準税収入額等が増加したこと、分子の実質公債費比率の算定の対象となる元利償還金の額が減額となったこと等から、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か年平均では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1.0</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しかし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64516</xdr:rowOff>
    </xdr:from>
    <xdr:to>
      <xdr:col>81</xdr:col>
      <xdr:colOff>44450</xdr:colOff>
      <xdr:row>38</xdr:row>
      <xdr:rowOff>161036</xdr:rowOff>
    </xdr:to>
    <xdr:cxnSp macro="">
      <xdr:nvCxnSpPr>
        <xdr:cNvPr id="380" name="直線コネクタ 379"/>
        <xdr:cNvCxnSpPr/>
      </xdr:nvCxnSpPr>
      <xdr:spPr>
        <a:xfrm flipV="1">
          <a:off x="16179800" y="65796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115062</xdr:rowOff>
    </xdr:to>
    <xdr:cxnSp macro="">
      <xdr:nvCxnSpPr>
        <xdr:cNvPr id="383" name="直線コネクタ 382"/>
        <xdr:cNvCxnSpPr/>
      </xdr:nvCxnSpPr>
      <xdr:spPr>
        <a:xfrm flipV="1">
          <a:off x="15290800" y="66761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40</xdr:row>
      <xdr:rowOff>69088</xdr:rowOff>
    </xdr:to>
    <xdr:cxnSp macro="">
      <xdr:nvCxnSpPr>
        <xdr:cNvPr id="386" name="直線コネクタ 385"/>
        <xdr:cNvCxnSpPr/>
      </xdr:nvCxnSpPr>
      <xdr:spPr>
        <a:xfrm flipV="1">
          <a:off x="14401800" y="68016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165608</xdr:rowOff>
    </xdr:to>
    <xdr:cxnSp macro="">
      <xdr:nvCxnSpPr>
        <xdr:cNvPr id="389" name="直線コネクタ 388"/>
        <xdr:cNvCxnSpPr/>
      </xdr:nvCxnSpPr>
      <xdr:spPr>
        <a:xfrm flipV="1">
          <a:off x="13512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13716</xdr:rowOff>
    </xdr:from>
    <xdr:to>
      <xdr:col>81</xdr:col>
      <xdr:colOff>95250</xdr:colOff>
      <xdr:row>38</xdr:row>
      <xdr:rowOff>115316</xdr:rowOff>
    </xdr:to>
    <xdr:sp macro="" textlink="">
      <xdr:nvSpPr>
        <xdr:cNvPr id="399" name="楕円 398"/>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30243</xdr:rowOff>
    </xdr:from>
    <xdr:ext cx="762000" cy="259045"/>
    <xdr:sp macro="" textlink="">
      <xdr:nvSpPr>
        <xdr:cNvPr id="400" name="公債費負担の状況該当値テキスト"/>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01" name="楕円 400"/>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2" name="テキスト ボックス 401"/>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3" name="楕円 402"/>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4" name="テキスト ボックス 403"/>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5" name="楕円 404"/>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406" name="テキスト ボックス 405"/>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7" name="楕円 406"/>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408" name="テキスト ボックス 407"/>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年度は、退職手当負担額が減少したことから将来負担比率が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21.0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年度に引き続き将来負担比率の該当はなしとなった。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清掃工場、消防本部などの各施設を単独で保有しており、それら施設に係る人件費が直接決算額として計上されることから、一部事務組合を組織している類似団体と比較して比率が高くなる傾向にある。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年度は、人事院勧告に準じた給与改定や、分母である経常一般財源収入が減少したことから比率が上昇し、類似団体内平均値を上回った。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37</xdr:row>
      <xdr:rowOff>129286</xdr:rowOff>
    </xdr:to>
    <xdr:cxnSp macro="">
      <xdr:nvCxnSpPr>
        <xdr:cNvPr id="64" name="直線コネクタ 63"/>
        <xdr:cNvCxnSpPr/>
      </xdr:nvCxnSpPr>
      <xdr:spPr>
        <a:xfrm>
          <a:off x="3987800" y="6262624"/>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37</xdr:row>
      <xdr:rowOff>156718</xdr:rowOff>
    </xdr:to>
    <xdr:cxnSp macro="">
      <xdr:nvCxnSpPr>
        <xdr:cNvPr id="67" name="直線コネクタ 66"/>
        <xdr:cNvCxnSpPr/>
      </xdr:nvCxnSpPr>
      <xdr:spPr>
        <a:xfrm flipV="1">
          <a:off x="3098800" y="62626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156718</xdr:rowOff>
    </xdr:to>
    <xdr:cxnSp macro="">
      <xdr:nvCxnSpPr>
        <xdr:cNvPr id="70" name="直線コネクタ 69"/>
        <xdr:cNvCxnSpPr/>
      </xdr:nvCxnSpPr>
      <xdr:spPr>
        <a:xfrm>
          <a:off x="2209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38</xdr:row>
      <xdr:rowOff>30988</xdr:rowOff>
    </xdr:to>
    <xdr:cxnSp macro="">
      <xdr:nvCxnSpPr>
        <xdr:cNvPr id="73" name="直線コネクタ 72"/>
        <xdr:cNvCxnSpPr/>
      </xdr:nvCxnSpPr>
      <xdr:spPr>
        <a:xfrm flipV="1">
          <a:off x="1320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清掃工場、消防本部などの各施設を単独で保有していることから、それら施設に係る物件費が直接決算額として計上されるため、一部事務組合を組織している類似団体と比較して高い水準で推移している。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年度は、経常経費充当一般財源の額は前年度とほぼ同額であったが、分母である経常一般財源収入が減少したことから比率が上昇した。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PPS</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を導入、平成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年度に対象を拡大するなど、物件費の抑制に努めている。今後もさまざまな手法を検討し、物件費の抑制に努める。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19</xdr:row>
      <xdr:rowOff>100330</xdr:rowOff>
    </xdr:to>
    <xdr:cxnSp macro="">
      <xdr:nvCxnSpPr>
        <xdr:cNvPr id="125" name="直線コネクタ 124"/>
        <xdr:cNvCxnSpPr/>
      </xdr:nvCxnSpPr>
      <xdr:spPr>
        <a:xfrm>
          <a:off x="15671800" y="31292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58420</xdr:rowOff>
    </xdr:to>
    <xdr:cxnSp macro="">
      <xdr:nvCxnSpPr>
        <xdr:cNvPr id="128" name="直線コネクタ 127"/>
        <xdr:cNvCxnSpPr/>
      </xdr:nvCxnSpPr>
      <xdr:spPr>
        <a:xfrm flipV="1">
          <a:off x="14782800" y="3129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58420</xdr:rowOff>
    </xdr:to>
    <xdr:cxnSp macro="">
      <xdr:nvCxnSpPr>
        <xdr:cNvPr id="131" name="直線コネクタ 130"/>
        <xdr:cNvCxnSpPr/>
      </xdr:nvCxnSpPr>
      <xdr:spPr>
        <a:xfrm>
          <a:off x="13893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43180</xdr:rowOff>
    </xdr:to>
    <xdr:cxnSp macro="">
      <xdr:nvCxnSpPr>
        <xdr:cNvPr id="134" name="直線コネクタ 133"/>
        <xdr:cNvCxnSpPr/>
      </xdr:nvCxnSpPr>
      <xdr:spPr>
        <a:xfrm flipV="1">
          <a:off x="13004800" y="309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49530</xdr:rowOff>
    </xdr:from>
    <xdr:to>
      <xdr:col>82</xdr:col>
      <xdr:colOff>158750</xdr:colOff>
      <xdr:row>19</xdr:row>
      <xdr:rowOff>151130</xdr:rowOff>
    </xdr:to>
    <xdr:sp macro="" textlink="">
      <xdr:nvSpPr>
        <xdr:cNvPr id="144" name="楕円 143"/>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21607</xdr:rowOff>
    </xdr:from>
    <xdr:ext cx="762000" cy="259045"/>
    <xdr:sp macro="" textlink="">
      <xdr:nvSpPr>
        <xdr:cNvPr id="145"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8" name="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1" name="テキスト ボックス 150"/>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生活保護費にかかる医療扶助の減少や私立保育園施設型給付費に係る過年度の国府支出金の収入が増加したことなどから、扶助費の経常経費充当一般財源は減少したが、分母である経常一般財源収入が減少したことから比率が上昇し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127000</xdr:rowOff>
    </xdr:to>
    <xdr:cxnSp macro="">
      <xdr:nvCxnSpPr>
        <xdr:cNvPr id="186" name="直線コネクタ 185"/>
        <xdr:cNvCxnSpPr/>
      </xdr:nvCxnSpPr>
      <xdr:spPr>
        <a:xfrm>
          <a:off x="3987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101600</xdr:rowOff>
    </xdr:to>
    <xdr:cxnSp macro="">
      <xdr:nvCxnSpPr>
        <xdr:cNvPr id="189" name="直線コネクタ 188"/>
        <xdr:cNvCxnSpPr/>
      </xdr:nvCxnSpPr>
      <xdr:spPr>
        <a:xfrm flipV="1">
          <a:off x="3098800" y="1033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0</xdr:rowOff>
    </xdr:from>
    <xdr:to>
      <xdr:col>15</xdr:col>
      <xdr:colOff>98425</xdr:colOff>
      <xdr:row>60</xdr:row>
      <xdr:rowOff>101600</xdr:rowOff>
    </xdr:to>
    <xdr:cxnSp macro="">
      <xdr:nvCxnSpPr>
        <xdr:cNvPr id="192" name="直線コネクタ 191"/>
        <xdr:cNvCxnSpPr/>
      </xdr:nvCxnSpPr>
      <xdr:spPr>
        <a:xfrm>
          <a:off x="2209800" y="10287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0</xdr:rowOff>
    </xdr:to>
    <xdr:cxnSp macro="">
      <xdr:nvCxnSpPr>
        <xdr:cNvPr id="195" name="直線コネクタ 194"/>
        <xdr:cNvCxnSpPr/>
      </xdr:nvCxnSpPr>
      <xdr:spPr>
        <a:xfrm>
          <a:off x="1320800" y="1022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5" name="楕円 204"/>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06"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7" name="楕円 206"/>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8" name="テキスト ボックス 207"/>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09" name="楕円 208"/>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0" name="テキスト ボックス 209"/>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120650</xdr:rowOff>
    </xdr:from>
    <xdr:to>
      <xdr:col>11</xdr:col>
      <xdr:colOff>60325</xdr:colOff>
      <xdr:row>60</xdr:row>
      <xdr:rowOff>50800</xdr:rowOff>
    </xdr:to>
    <xdr:sp macro="" textlink="">
      <xdr:nvSpPr>
        <xdr:cNvPr id="211" name="楕円 210"/>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35577</xdr:rowOff>
    </xdr:from>
    <xdr:ext cx="762000" cy="259045"/>
    <xdr:sp macro="" textlink="">
      <xdr:nvSpPr>
        <xdr:cNvPr id="212" name="テキスト ボックス 211"/>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3" name="楕円 212"/>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4" name="テキスト ボックス 213"/>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年度は、維持補修費や後期高齢者医療特別会計への繰出金が増加したこと、算定の分母である経常一般財源収入が減少したことから、その他の経費に係る経常収支比率が上昇した。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繰出金については、従来から公共下水道事業特別会計への公債費繰出しが多額に上っている。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今後も公共下水道事業の経営健全化を進めるとともに、基準外繰出しの見直しに努める。</a:t>
          </a: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59</xdr:row>
      <xdr:rowOff>88900</xdr:rowOff>
    </xdr:to>
    <xdr:cxnSp macro="">
      <xdr:nvCxnSpPr>
        <xdr:cNvPr id="251" name="直線コネクタ 250"/>
        <xdr:cNvCxnSpPr/>
      </xdr:nvCxnSpPr>
      <xdr:spPr>
        <a:xfrm>
          <a:off x="15671800" y="992822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98425</xdr:rowOff>
    </xdr:to>
    <xdr:cxnSp macro="">
      <xdr:nvCxnSpPr>
        <xdr:cNvPr id="254" name="直線コネクタ 253"/>
        <xdr:cNvCxnSpPr/>
      </xdr:nvCxnSpPr>
      <xdr:spPr>
        <a:xfrm flipV="1">
          <a:off x="14782800" y="99282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98425</xdr:rowOff>
    </xdr:to>
    <xdr:cxnSp macro="">
      <xdr:nvCxnSpPr>
        <xdr:cNvPr id="257" name="直線コネクタ 256"/>
        <xdr:cNvCxnSpPr/>
      </xdr:nvCxnSpPr>
      <xdr:spPr>
        <a:xfrm>
          <a:off x="13893800" y="9994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50800</xdr:rowOff>
    </xdr:to>
    <xdr:cxnSp macro="">
      <xdr:nvCxnSpPr>
        <xdr:cNvPr id="260" name="直線コネクタ 259"/>
        <xdr:cNvCxnSpPr/>
      </xdr:nvCxnSpPr>
      <xdr:spPr>
        <a:xfrm>
          <a:off x="13004800" y="9985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38100</xdr:rowOff>
    </xdr:from>
    <xdr:to>
      <xdr:col>82</xdr:col>
      <xdr:colOff>158750</xdr:colOff>
      <xdr:row>59</xdr:row>
      <xdr:rowOff>139700</xdr:rowOff>
    </xdr:to>
    <xdr:sp macro="" textlink="">
      <xdr:nvSpPr>
        <xdr:cNvPr id="270" name="楕円 269"/>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10177</xdr:rowOff>
    </xdr:from>
    <xdr:ext cx="762000" cy="259045"/>
    <xdr:sp macro="" textlink="">
      <xdr:nvSpPr>
        <xdr:cNvPr id="271" name="その他該当値テキスト"/>
        <xdr:cNvSpPr txBox="1"/>
      </xdr:nvSpPr>
      <xdr:spPr>
        <a:xfrm>
          <a:off x="16598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72" name="楕円 271"/>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73" name="テキスト ボックス 272"/>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47625</xdr:rowOff>
    </xdr:from>
    <xdr:to>
      <xdr:col>74</xdr:col>
      <xdr:colOff>31750</xdr:colOff>
      <xdr:row>58</xdr:row>
      <xdr:rowOff>149225</xdr:rowOff>
    </xdr:to>
    <xdr:sp macro="" textlink="">
      <xdr:nvSpPr>
        <xdr:cNvPr id="274" name="楕円 273"/>
        <xdr:cNvSpPr/>
      </xdr:nvSpPr>
      <xdr:spPr>
        <a:xfrm>
          <a:off x="14732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75" name="テキスト ボックス 274"/>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7" name="テキスト ボックス 276"/>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78" name="楕円 277"/>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79" name="テキスト ボックス 278"/>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清掃工場、消防本部などの各施設を単独で保有していることから、一部事務組合を組織している類似団体と比較して、一部事務組合に対する負担金が極めて少なくなっている。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年度は、分母である経常一般財源収入が減少したことから比率が上昇した。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72136</xdr:rowOff>
    </xdr:to>
    <xdr:cxnSp macro="">
      <xdr:nvCxnSpPr>
        <xdr:cNvPr id="309" name="直線コネクタ 308"/>
        <xdr:cNvCxnSpPr/>
      </xdr:nvCxnSpPr>
      <xdr:spPr>
        <a:xfrm>
          <a:off x="15671800" y="58785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49276</xdr:rowOff>
    </xdr:from>
    <xdr:to>
      <xdr:col>78</xdr:col>
      <xdr:colOff>69850</xdr:colOff>
      <xdr:row>34</xdr:row>
      <xdr:rowOff>81280</xdr:rowOff>
    </xdr:to>
    <xdr:cxnSp macro="">
      <xdr:nvCxnSpPr>
        <xdr:cNvPr id="312" name="直線コネクタ 311"/>
        <xdr:cNvCxnSpPr/>
      </xdr:nvCxnSpPr>
      <xdr:spPr>
        <a:xfrm flipV="1">
          <a:off x="14782800" y="5878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81280</xdr:rowOff>
    </xdr:to>
    <xdr:cxnSp macro="">
      <xdr:nvCxnSpPr>
        <xdr:cNvPr id="315" name="直線コネクタ 314"/>
        <xdr:cNvCxnSpPr/>
      </xdr:nvCxnSpPr>
      <xdr:spPr>
        <a:xfrm>
          <a:off x="13893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72136</xdr:rowOff>
    </xdr:to>
    <xdr:cxnSp macro="">
      <xdr:nvCxnSpPr>
        <xdr:cNvPr id="318" name="直線コネクタ 317"/>
        <xdr:cNvCxnSpPr/>
      </xdr:nvCxnSpPr>
      <xdr:spPr>
        <a:xfrm flipV="1">
          <a:off x="13004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28" name="楕円 327"/>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29"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169926</xdr:rowOff>
    </xdr:from>
    <xdr:to>
      <xdr:col>78</xdr:col>
      <xdr:colOff>120650</xdr:colOff>
      <xdr:row>34</xdr:row>
      <xdr:rowOff>100076</xdr:rowOff>
    </xdr:to>
    <xdr:sp macro="" textlink="">
      <xdr:nvSpPr>
        <xdr:cNvPr id="330" name="楕円 329"/>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110253</xdr:rowOff>
    </xdr:from>
    <xdr:ext cx="736600" cy="259045"/>
    <xdr:sp macro="" textlink="">
      <xdr:nvSpPr>
        <xdr:cNvPr id="331" name="テキスト ボックス 330"/>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2" name="楕円 331"/>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3" name="テキスト ボックス 332"/>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4" name="楕円 333"/>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5" name="テキスト ボックス 334"/>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6" name="楕円 335"/>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7" name="テキスト ボックス 336"/>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ここ数年はふれあいセンター建設にかかる町債の償還が進んでおり、公債費は減少傾向にあ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年度は分母である経常一般財源収入が減少したことから比率が上昇した。</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今後、学校耐震化事業や庁舎建替事業などの町債にかかる公債費の増加が見込まれるため、引き続き利率の状況を勘案し、基金の取り崩しと起債の抑制のバランスを見極めつつ公債費負担の軽減に努める。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77</xdr:row>
      <xdr:rowOff>24130</xdr:rowOff>
    </xdr:to>
    <xdr:cxnSp macro="">
      <xdr:nvCxnSpPr>
        <xdr:cNvPr id="370" name="直線コネクタ 369"/>
        <xdr:cNvCxnSpPr/>
      </xdr:nvCxnSpPr>
      <xdr:spPr>
        <a:xfrm>
          <a:off x="3987800" y="130733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77</xdr:row>
      <xdr:rowOff>107950</xdr:rowOff>
    </xdr:to>
    <xdr:cxnSp macro="">
      <xdr:nvCxnSpPr>
        <xdr:cNvPr id="373" name="直線コネクタ 372"/>
        <xdr:cNvCxnSpPr/>
      </xdr:nvCxnSpPr>
      <xdr:spPr>
        <a:xfrm flipV="1">
          <a:off x="3098800" y="130733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12700</xdr:rowOff>
    </xdr:to>
    <xdr:cxnSp macro="">
      <xdr:nvCxnSpPr>
        <xdr:cNvPr id="376" name="直線コネクタ 375"/>
        <xdr:cNvCxnSpPr/>
      </xdr:nvCxnSpPr>
      <xdr:spPr>
        <a:xfrm flipV="1">
          <a:off x="2209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88900</xdr:rowOff>
    </xdr:to>
    <xdr:cxnSp macro="">
      <xdr:nvCxnSpPr>
        <xdr:cNvPr id="379" name="直線コネクタ 378"/>
        <xdr:cNvCxnSpPr/>
      </xdr:nvCxnSpPr>
      <xdr:spPr>
        <a:xfrm flipV="1">
          <a:off x="1320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0"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1" name="楕円 390"/>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2" name="テキスト ボックス 391"/>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3" name="楕円 392"/>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4" name="テキスト ボックス 393"/>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5" name="楕円 394"/>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6" name="テキスト ボックス 39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7" name="楕円 396"/>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8" name="テキスト ボックス 397"/>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清掃工場、消防本部などの各施設を単独で保有しており、それら施設に係る人件費、物件費、維持補修費が一部事務組合を組織している類似団体と比べて多額に上っている。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年度は、分母である経常一般財源収入が減少したことから比率が上昇した。</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80</xdr:row>
      <xdr:rowOff>117856</xdr:rowOff>
    </xdr:to>
    <xdr:cxnSp macro="">
      <xdr:nvCxnSpPr>
        <xdr:cNvPr id="429" name="直線コネクタ 428"/>
        <xdr:cNvCxnSpPr/>
      </xdr:nvCxnSpPr>
      <xdr:spPr>
        <a:xfrm>
          <a:off x="15671800" y="13303504"/>
          <a:ext cx="8382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79</xdr:row>
      <xdr:rowOff>110998</xdr:rowOff>
    </xdr:to>
    <xdr:cxnSp macro="">
      <xdr:nvCxnSpPr>
        <xdr:cNvPr id="432" name="直線コネクタ 431"/>
        <xdr:cNvCxnSpPr/>
      </xdr:nvCxnSpPr>
      <xdr:spPr>
        <a:xfrm flipV="1">
          <a:off x="14782800" y="13303504"/>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110998</xdr:rowOff>
    </xdr:to>
    <xdr:cxnSp macro="">
      <xdr:nvCxnSpPr>
        <xdr:cNvPr id="435" name="直線コネクタ 434"/>
        <xdr:cNvCxnSpPr/>
      </xdr:nvCxnSpPr>
      <xdr:spPr>
        <a:xfrm>
          <a:off x="13893800" y="134726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51563</xdr:rowOff>
    </xdr:to>
    <xdr:cxnSp macro="">
      <xdr:nvCxnSpPr>
        <xdr:cNvPr id="438" name="直線コネクタ 437"/>
        <xdr:cNvCxnSpPr/>
      </xdr:nvCxnSpPr>
      <xdr:spPr>
        <a:xfrm flipV="1">
          <a:off x="13004800" y="134726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67056</xdr:rowOff>
    </xdr:from>
    <xdr:to>
      <xdr:col>82</xdr:col>
      <xdr:colOff>158750</xdr:colOff>
      <xdr:row>80</xdr:row>
      <xdr:rowOff>168656</xdr:rowOff>
    </xdr:to>
    <xdr:sp macro="" textlink="">
      <xdr:nvSpPr>
        <xdr:cNvPr id="448" name="楕円 447"/>
        <xdr:cNvSpPr/>
      </xdr:nvSpPr>
      <xdr:spPr>
        <a:xfrm>
          <a:off x="164592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147083</xdr:rowOff>
    </xdr:from>
    <xdr:ext cx="762000" cy="259045"/>
    <xdr:sp macro="" textlink="">
      <xdr:nvSpPr>
        <xdr:cNvPr id="449" name="公債費以外該当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51" name="テキスト ボックス 450"/>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2" name="楕円 451"/>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3" name="テキスト ボックス 452"/>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4" name="楕円 453"/>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5" name="テキスト ボックス 454"/>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6" name="楕円 455"/>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7" name="テキスト ボックス 456"/>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81340</xdr:rowOff>
    </xdr:from>
    <xdr:to>
      <xdr:col>29</xdr:col>
      <xdr:colOff>127000</xdr:colOff>
      <xdr:row>17</xdr:row>
      <xdr:rowOff>120561</xdr:rowOff>
    </xdr:to>
    <xdr:cxnSp macro="">
      <xdr:nvCxnSpPr>
        <xdr:cNvPr id="52" name="直線コネクタ 51"/>
        <xdr:cNvCxnSpPr/>
      </xdr:nvCxnSpPr>
      <xdr:spPr bwMode="auto">
        <a:xfrm flipV="1">
          <a:off x="5003800" y="3043615"/>
          <a:ext cx="647700" cy="3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120561</xdr:rowOff>
    </xdr:from>
    <xdr:to>
      <xdr:col>26</xdr:col>
      <xdr:colOff>50800</xdr:colOff>
      <xdr:row>17</xdr:row>
      <xdr:rowOff>137086</xdr:rowOff>
    </xdr:to>
    <xdr:cxnSp macro="">
      <xdr:nvCxnSpPr>
        <xdr:cNvPr id="55" name="直線コネクタ 54"/>
        <xdr:cNvCxnSpPr/>
      </xdr:nvCxnSpPr>
      <xdr:spPr bwMode="auto">
        <a:xfrm flipV="1">
          <a:off x="4305300" y="3082836"/>
          <a:ext cx="698500" cy="16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121655</xdr:rowOff>
    </xdr:from>
    <xdr:to>
      <xdr:col>22</xdr:col>
      <xdr:colOff>114300</xdr:colOff>
      <xdr:row>17</xdr:row>
      <xdr:rowOff>137086</xdr:rowOff>
    </xdr:to>
    <xdr:cxnSp macro="">
      <xdr:nvCxnSpPr>
        <xdr:cNvPr id="58" name="直線コネクタ 57"/>
        <xdr:cNvCxnSpPr/>
      </xdr:nvCxnSpPr>
      <xdr:spPr bwMode="auto">
        <a:xfrm>
          <a:off x="3606800" y="3083930"/>
          <a:ext cx="6985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121655</xdr:rowOff>
    </xdr:from>
    <xdr:to>
      <xdr:col>18</xdr:col>
      <xdr:colOff>177800</xdr:colOff>
      <xdr:row>17</xdr:row>
      <xdr:rowOff>169873</xdr:rowOff>
    </xdr:to>
    <xdr:cxnSp macro="">
      <xdr:nvCxnSpPr>
        <xdr:cNvPr id="61" name="直線コネクタ 60"/>
        <xdr:cNvCxnSpPr/>
      </xdr:nvCxnSpPr>
      <xdr:spPr bwMode="auto">
        <a:xfrm flipV="1">
          <a:off x="2908300" y="3083930"/>
          <a:ext cx="698500" cy="4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30540</xdr:rowOff>
    </xdr:from>
    <xdr:to>
      <xdr:col>29</xdr:col>
      <xdr:colOff>177800</xdr:colOff>
      <xdr:row>17</xdr:row>
      <xdr:rowOff>132140</xdr:rowOff>
    </xdr:to>
    <xdr:sp macro="" textlink="">
      <xdr:nvSpPr>
        <xdr:cNvPr id="71" name="楕円 70"/>
        <xdr:cNvSpPr/>
      </xdr:nvSpPr>
      <xdr:spPr bwMode="auto">
        <a:xfrm>
          <a:off x="56007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47067</xdr:rowOff>
    </xdr:from>
    <xdr:ext cx="762000" cy="259045"/>
    <xdr:sp macro="" textlink="">
      <xdr:nvSpPr>
        <xdr:cNvPr id="72" name="人口1人当たり決算額の推移該当値テキスト130"/>
        <xdr:cNvSpPr txBox="1"/>
      </xdr:nvSpPr>
      <xdr:spPr>
        <a:xfrm>
          <a:off x="5740400" y="283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69761</xdr:rowOff>
    </xdr:from>
    <xdr:to>
      <xdr:col>26</xdr:col>
      <xdr:colOff>101600</xdr:colOff>
      <xdr:row>17</xdr:row>
      <xdr:rowOff>171361</xdr:rowOff>
    </xdr:to>
    <xdr:sp macro="" textlink="">
      <xdr:nvSpPr>
        <xdr:cNvPr id="73" name="楕円 72"/>
        <xdr:cNvSpPr/>
      </xdr:nvSpPr>
      <xdr:spPr bwMode="auto">
        <a:xfrm>
          <a:off x="4953000" y="303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10088</xdr:rowOff>
    </xdr:from>
    <xdr:ext cx="736600" cy="259045"/>
    <xdr:sp macro="" textlink="">
      <xdr:nvSpPr>
        <xdr:cNvPr id="74" name="テキスト ボックス 73"/>
        <xdr:cNvSpPr txBox="1"/>
      </xdr:nvSpPr>
      <xdr:spPr>
        <a:xfrm>
          <a:off x="4622800" y="280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86286</xdr:rowOff>
    </xdr:from>
    <xdr:to>
      <xdr:col>22</xdr:col>
      <xdr:colOff>165100</xdr:colOff>
      <xdr:row>18</xdr:row>
      <xdr:rowOff>16436</xdr:rowOff>
    </xdr:to>
    <xdr:sp macro="" textlink="">
      <xdr:nvSpPr>
        <xdr:cNvPr id="75" name="楕円 74"/>
        <xdr:cNvSpPr/>
      </xdr:nvSpPr>
      <xdr:spPr bwMode="auto">
        <a:xfrm>
          <a:off x="4254500" y="304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26613</xdr:rowOff>
    </xdr:from>
    <xdr:ext cx="762000" cy="259045"/>
    <xdr:sp macro="" textlink="">
      <xdr:nvSpPr>
        <xdr:cNvPr id="76" name="テキスト ボックス 75"/>
        <xdr:cNvSpPr txBox="1"/>
      </xdr:nvSpPr>
      <xdr:spPr>
        <a:xfrm>
          <a:off x="3924300" y="28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70855</xdr:rowOff>
    </xdr:from>
    <xdr:to>
      <xdr:col>19</xdr:col>
      <xdr:colOff>38100</xdr:colOff>
      <xdr:row>18</xdr:row>
      <xdr:rowOff>1005</xdr:rowOff>
    </xdr:to>
    <xdr:sp macro="" textlink="">
      <xdr:nvSpPr>
        <xdr:cNvPr id="77" name="楕円 76"/>
        <xdr:cNvSpPr/>
      </xdr:nvSpPr>
      <xdr:spPr bwMode="auto">
        <a:xfrm>
          <a:off x="3556000" y="303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11182</xdr:rowOff>
    </xdr:from>
    <xdr:ext cx="762000" cy="259045"/>
    <xdr:sp macro="" textlink="">
      <xdr:nvSpPr>
        <xdr:cNvPr id="78" name="テキスト ボックス 77"/>
        <xdr:cNvSpPr txBox="1"/>
      </xdr:nvSpPr>
      <xdr:spPr>
        <a:xfrm>
          <a:off x="3225800" y="280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119073</xdr:rowOff>
    </xdr:from>
    <xdr:to>
      <xdr:col>15</xdr:col>
      <xdr:colOff>101600</xdr:colOff>
      <xdr:row>18</xdr:row>
      <xdr:rowOff>49223</xdr:rowOff>
    </xdr:to>
    <xdr:sp macro="" textlink="">
      <xdr:nvSpPr>
        <xdr:cNvPr id="79" name="楕円 78"/>
        <xdr:cNvSpPr/>
      </xdr:nvSpPr>
      <xdr:spPr bwMode="auto">
        <a:xfrm>
          <a:off x="2857500" y="308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34000</xdr:rowOff>
    </xdr:from>
    <xdr:ext cx="762000" cy="259045"/>
    <xdr:sp macro="" textlink="">
      <xdr:nvSpPr>
        <xdr:cNvPr id="80" name="テキスト ボックス 79"/>
        <xdr:cNvSpPr txBox="1"/>
      </xdr:nvSpPr>
      <xdr:spPr>
        <a:xfrm>
          <a:off x="2527300" y="316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99274</xdr:rowOff>
    </xdr:from>
    <xdr:to>
      <xdr:col>29</xdr:col>
      <xdr:colOff>127000</xdr:colOff>
      <xdr:row>37</xdr:row>
      <xdr:rowOff>18741</xdr:rowOff>
    </xdr:to>
    <xdr:cxnSp macro="">
      <xdr:nvCxnSpPr>
        <xdr:cNvPr id="115" name="直線コネクタ 114"/>
        <xdr:cNvCxnSpPr/>
      </xdr:nvCxnSpPr>
      <xdr:spPr bwMode="auto">
        <a:xfrm flipV="1">
          <a:off x="5003800" y="7052524"/>
          <a:ext cx="647700" cy="9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86113</xdr:rowOff>
    </xdr:from>
    <xdr:to>
      <xdr:col>26</xdr:col>
      <xdr:colOff>50800</xdr:colOff>
      <xdr:row>37</xdr:row>
      <xdr:rowOff>18741</xdr:rowOff>
    </xdr:to>
    <xdr:cxnSp macro="">
      <xdr:nvCxnSpPr>
        <xdr:cNvPr id="118" name="直線コネクタ 117"/>
        <xdr:cNvCxnSpPr/>
      </xdr:nvCxnSpPr>
      <xdr:spPr bwMode="auto">
        <a:xfrm>
          <a:off x="4305300" y="7039363"/>
          <a:ext cx="698500" cy="10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276309</xdr:rowOff>
    </xdr:from>
    <xdr:to>
      <xdr:col>22</xdr:col>
      <xdr:colOff>114300</xdr:colOff>
      <xdr:row>36</xdr:row>
      <xdr:rowOff>86113</xdr:rowOff>
    </xdr:to>
    <xdr:cxnSp macro="">
      <xdr:nvCxnSpPr>
        <xdr:cNvPr id="121" name="直線コネクタ 120"/>
        <xdr:cNvCxnSpPr/>
      </xdr:nvCxnSpPr>
      <xdr:spPr bwMode="auto">
        <a:xfrm>
          <a:off x="3606800" y="6886659"/>
          <a:ext cx="698500" cy="15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276309</xdr:rowOff>
    </xdr:from>
    <xdr:to>
      <xdr:col>18</xdr:col>
      <xdr:colOff>177800</xdr:colOff>
      <xdr:row>35</xdr:row>
      <xdr:rowOff>328364</xdr:rowOff>
    </xdr:to>
    <xdr:cxnSp macro="">
      <xdr:nvCxnSpPr>
        <xdr:cNvPr id="124" name="直線コネクタ 123"/>
        <xdr:cNvCxnSpPr/>
      </xdr:nvCxnSpPr>
      <xdr:spPr bwMode="auto">
        <a:xfrm flipV="1">
          <a:off x="2908300" y="6886659"/>
          <a:ext cx="6985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48474</xdr:rowOff>
    </xdr:from>
    <xdr:to>
      <xdr:col>29</xdr:col>
      <xdr:colOff>177800</xdr:colOff>
      <xdr:row>36</xdr:row>
      <xdr:rowOff>150074</xdr:rowOff>
    </xdr:to>
    <xdr:sp macro="" textlink="">
      <xdr:nvSpPr>
        <xdr:cNvPr id="134" name="楕円 133"/>
        <xdr:cNvSpPr/>
      </xdr:nvSpPr>
      <xdr:spPr bwMode="auto">
        <a:xfrm>
          <a:off x="5600700" y="700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20551</xdr:rowOff>
    </xdr:from>
    <xdr:ext cx="762000" cy="259045"/>
    <xdr:sp macro="" textlink="">
      <xdr:nvSpPr>
        <xdr:cNvPr id="135" name="人口1人当たり決算額の推移該当値テキスト445"/>
        <xdr:cNvSpPr txBox="1"/>
      </xdr:nvSpPr>
      <xdr:spPr>
        <a:xfrm>
          <a:off x="5740400" y="69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139391</xdr:rowOff>
    </xdr:from>
    <xdr:to>
      <xdr:col>26</xdr:col>
      <xdr:colOff>101600</xdr:colOff>
      <xdr:row>37</xdr:row>
      <xdr:rowOff>69541</xdr:rowOff>
    </xdr:to>
    <xdr:sp macro="" textlink="">
      <xdr:nvSpPr>
        <xdr:cNvPr id="136" name="楕円 135"/>
        <xdr:cNvSpPr/>
      </xdr:nvSpPr>
      <xdr:spPr bwMode="auto">
        <a:xfrm>
          <a:off x="4953000" y="709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54318</xdr:rowOff>
    </xdr:from>
    <xdr:ext cx="736600" cy="259045"/>
    <xdr:sp macro="" textlink="">
      <xdr:nvSpPr>
        <xdr:cNvPr id="137" name="テキスト ボックス 136"/>
        <xdr:cNvSpPr txBox="1"/>
      </xdr:nvSpPr>
      <xdr:spPr>
        <a:xfrm>
          <a:off x="4622800" y="717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35313</xdr:rowOff>
    </xdr:from>
    <xdr:to>
      <xdr:col>22</xdr:col>
      <xdr:colOff>165100</xdr:colOff>
      <xdr:row>36</xdr:row>
      <xdr:rowOff>136913</xdr:rowOff>
    </xdr:to>
    <xdr:sp macro="" textlink="">
      <xdr:nvSpPr>
        <xdr:cNvPr id="138" name="楕円 137"/>
        <xdr:cNvSpPr/>
      </xdr:nvSpPr>
      <xdr:spPr bwMode="auto">
        <a:xfrm>
          <a:off x="4254500" y="698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121690</xdr:rowOff>
    </xdr:from>
    <xdr:ext cx="762000" cy="259045"/>
    <xdr:sp macro="" textlink="">
      <xdr:nvSpPr>
        <xdr:cNvPr id="139" name="テキスト ボックス 138"/>
        <xdr:cNvSpPr txBox="1"/>
      </xdr:nvSpPr>
      <xdr:spPr>
        <a:xfrm>
          <a:off x="3924300" y="70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225509</xdr:rowOff>
    </xdr:from>
    <xdr:to>
      <xdr:col>19</xdr:col>
      <xdr:colOff>38100</xdr:colOff>
      <xdr:row>35</xdr:row>
      <xdr:rowOff>327109</xdr:rowOff>
    </xdr:to>
    <xdr:sp macro="" textlink="">
      <xdr:nvSpPr>
        <xdr:cNvPr id="140" name="楕円 139"/>
        <xdr:cNvSpPr/>
      </xdr:nvSpPr>
      <xdr:spPr bwMode="auto">
        <a:xfrm>
          <a:off x="3556000" y="683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337286</xdr:rowOff>
    </xdr:from>
    <xdr:ext cx="762000" cy="259045"/>
    <xdr:sp macro="" textlink="">
      <xdr:nvSpPr>
        <xdr:cNvPr id="141" name="テキスト ボックス 140"/>
        <xdr:cNvSpPr txBox="1"/>
      </xdr:nvSpPr>
      <xdr:spPr>
        <a:xfrm>
          <a:off x="3225800" y="66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277564</xdr:rowOff>
    </xdr:from>
    <xdr:to>
      <xdr:col>15</xdr:col>
      <xdr:colOff>101600</xdr:colOff>
      <xdr:row>36</xdr:row>
      <xdr:rowOff>36264</xdr:rowOff>
    </xdr:to>
    <xdr:sp macro="" textlink="">
      <xdr:nvSpPr>
        <xdr:cNvPr id="142" name="楕円 141"/>
        <xdr:cNvSpPr/>
      </xdr:nvSpPr>
      <xdr:spPr bwMode="auto">
        <a:xfrm>
          <a:off x="2857500" y="68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21041</xdr:rowOff>
    </xdr:from>
    <xdr:ext cx="762000" cy="259045"/>
    <xdr:sp macro="" textlink="">
      <xdr:nvSpPr>
        <xdr:cNvPr id="143" name="テキスト ボックス 142"/>
        <xdr:cNvSpPr txBox="1"/>
      </xdr:nvSpPr>
      <xdr:spPr>
        <a:xfrm>
          <a:off x="2527300" y="69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64801</xdr:rowOff>
    </xdr:from>
    <xdr:to>
      <xdr:col>24</xdr:col>
      <xdr:colOff>63500</xdr:colOff>
      <xdr:row>35</xdr:row>
      <xdr:rowOff>74386</xdr:rowOff>
    </xdr:to>
    <xdr:cxnSp macro="">
      <xdr:nvCxnSpPr>
        <xdr:cNvPr id="63" name="直線コネクタ 62"/>
        <xdr:cNvCxnSpPr/>
      </xdr:nvCxnSpPr>
      <xdr:spPr>
        <a:xfrm flipV="1">
          <a:off x="3797300" y="6065551"/>
          <a:ext cx="8382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74386</xdr:rowOff>
    </xdr:from>
    <xdr:to>
      <xdr:col>19</xdr:col>
      <xdr:colOff>177800</xdr:colOff>
      <xdr:row>35</xdr:row>
      <xdr:rowOff>92527</xdr:rowOff>
    </xdr:to>
    <xdr:cxnSp macro="">
      <xdr:nvCxnSpPr>
        <xdr:cNvPr id="66" name="直線コネクタ 65"/>
        <xdr:cNvCxnSpPr/>
      </xdr:nvCxnSpPr>
      <xdr:spPr>
        <a:xfrm flipV="1">
          <a:off x="2908300" y="6075136"/>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90747</xdr:rowOff>
    </xdr:from>
    <xdr:to>
      <xdr:col>15</xdr:col>
      <xdr:colOff>50800</xdr:colOff>
      <xdr:row>35</xdr:row>
      <xdr:rowOff>92527</xdr:rowOff>
    </xdr:to>
    <xdr:cxnSp macro="">
      <xdr:nvCxnSpPr>
        <xdr:cNvPr id="69" name="直線コネクタ 68"/>
        <xdr:cNvCxnSpPr/>
      </xdr:nvCxnSpPr>
      <xdr:spPr>
        <a:xfrm>
          <a:off x="2019300" y="6091497"/>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75316</xdr:rowOff>
    </xdr:from>
    <xdr:to>
      <xdr:col>10</xdr:col>
      <xdr:colOff>114300</xdr:colOff>
      <xdr:row>35</xdr:row>
      <xdr:rowOff>90747</xdr:rowOff>
    </xdr:to>
    <xdr:cxnSp macro="">
      <xdr:nvCxnSpPr>
        <xdr:cNvPr id="72" name="直線コネクタ 71"/>
        <xdr:cNvCxnSpPr/>
      </xdr:nvCxnSpPr>
      <xdr:spPr>
        <a:xfrm>
          <a:off x="1130300" y="607606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14001</xdr:rowOff>
    </xdr:from>
    <xdr:to>
      <xdr:col>24</xdr:col>
      <xdr:colOff>114300</xdr:colOff>
      <xdr:row>35</xdr:row>
      <xdr:rowOff>115601</xdr:rowOff>
    </xdr:to>
    <xdr:sp macro="" textlink="">
      <xdr:nvSpPr>
        <xdr:cNvPr id="82" name="楕円 81"/>
        <xdr:cNvSpPr/>
      </xdr:nvSpPr>
      <xdr:spPr>
        <a:xfrm>
          <a:off x="4584700" y="601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36878</xdr:rowOff>
    </xdr:from>
    <xdr:ext cx="534377" cy="259045"/>
    <xdr:sp macro="" textlink="">
      <xdr:nvSpPr>
        <xdr:cNvPr id="83" name="人件費該当値テキスト"/>
        <xdr:cNvSpPr txBox="1"/>
      </xdr:nvSpPr>
      <xdr:spPr>
        <a:xfrm>
          <a:off x="4686300" y="58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23586</xdr:rowOff>
    </xdr:from>
    <xdr:to>
      <xdr:col>20</xdr:col>
      <xdr:colOff>38100</xdr:colOff>
      <xdr:row>35</xdr:row>
      <xdr:rowOff>125186</xdr:rowOff>
    </xdr:to>
    <xdr:sp macro="" textlink="">
      <xdr:nvSpPr>
        <xdr:cNvPr id="84" name="楕円 83"/>
        <xdr:cNvSpPr/>
      </xdr:nvSpPr>
      <xdr:spPr>
        <a:xfrm>
          <a:off x="37465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141713</xdr:rowOff>
    </xdr:from>
    <xdr:ext cx="534377" cy="259045"/>
    <xdr:sp macro="" textlink="">
      <xdr:nvSpPr>
        <xdr:cNvPr id="85" name="テキスト ボックス 84"/>
        <xdr:cNvSpPr txBox="1"/>
      </xdr:nvSpPr>
      <xdr:spPr>
        <a:xfrm>
          <a:off x="3530111" y="57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41727</xdr:rowOff>
    </xdr:from>
    <xdr:to>
      <xdr:col>15</xdr:col>
      <xdr:colOff>101600</xdr:colOff>
      <xdr:row>35</xdr:row>
      <xdr:rowOff>143327</xdr:rowOff>
    </xdr:to>
    <xdr:sp macro="" textlink="">
      <xdr:nvSpPr>
        <xdr:cNvPr id="86" name="楕円 85"/>
        <xdr:cNvSpPr/>
      </xdr:nvSpPr>
      <xdr:spPr>
        <a:xfrm>
          <a:off x="2857500" y="60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159854</xdr:rowOff>
    </xdr:from>
    <xdr:ext cx="534377" cy="259045"/>
    <xdr:sp macro="" textlink="">
      <xdr:nvSpPr>
        <xdr:cNvPr id="87" name="テキスト ボックス 86"/>
        <xdr:cNvSpPr txBox="1"/>
      </xdr:nvSpPr>
      <xdr:spPr>
        <a:xfrm>
          <a:off x="2641111" y="581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39947</xdr:rowOff>
    </xdr:from>
    <xdr:to>
      <xdr:col>10</xdr:col>
      <xdr:colOff>165100</xdr:colOff>
      <xdr:row>35</xdr:row>
      <xdr:rowOff>141547</xdr:rowOff>
    </xdr:to>
    <xdr:sp macro="" textlink="">
      <xdr:nvSpPr>
        <xdr:cNvPr id="88" name="楕円 87"/>
        <xdr:cNvSpPr/>
      </xdr:nvSpPr>
      <xdr:spPr>
        <a:xfrm>
          <a:off x="1968500" y="60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158074</xdr:rowOff>
    </xdr:from>
    <xdr:ext cx="534377" cy="259045"/>
    <xdr:sp macro="" textlink="">
      <xdr:nvSpPr>
        <xdr:cNvPr id="89" name="テキスト ボックス 88"/>
        <xdr:cNvSpPr txBox="1"/>
      </xdr:nvSpPr>
      <xdr:spPr>
        <a:xfrm>
          <a:off x="1752111" y="58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24516</xdr:rowOff>
    </xdr:from>
    <xdr:to>
      <xdr:col>6</xdr:col>
      <xdr:colOff>38100</xdr:colOff>
      <xdr:row>35</xdr:row>
      <xdr:rowOff>126116</xdr:rowOff>
    </xdr:to>
    <xdr:sp macro="" textlink="">
      <xdr:nvSpPr>
        <xdr:cNvPr id="90" name="楕円 89"/>
        <xdr:cNvSpPr/>
      </xdr:nvSpPr>
      <xdr:spPr>
        <a:xfrm>
          <a:off x="1079500" y="6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142643</xdr:rowOff>
    </xdr:from>
    <xdr:ext cx="534377" cy="259045"/>
    <xdr:sp macro="" textlink="">
      <xdr:nvSpPr>
        <xdr:cNvPr id="91" name="テキスト ボックス 90"/>
        <xdr:cNvSpPr txBox="1"/>
      </xdr:nvSpPr>
      <xdr:spPr>
        <a:xfrm>
          <a:off x="863111" y="58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52783</xdr:rowOff>
    </xdr:from>
    <xdr:to>
      <xdr:col>24</xdr:col>
      <xdr:colOff>63500</xdr:colOff>
      <xdr:row>58</xdr:row>
      <xdr:rowOff>60849</xdr:rowOff>
    </xdr:to>
    <xdr:cxnSp macro="">
      <xdr:nvCxnSpPr>
        <xdr:cNvPr id="122" name="直線コネクタ 121"/>
        <xdr:cNvCxnSpPr/>
      </xdr:nvCxnSpPr>
      <xdr:spPr>
        <a:xfrm flipV="1">
          <a:off x="3797300" y="9996883"/>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60849</xdr:rowOff>
    </xdr:from>
    <xdr:to>
      <xdr:col>19</xdr:col>
      <xdr:colOff>177800</xdr:colOff>
      <xdr:row>58</xdr:row>
      <xdr:rowOff>64409</xdr:rowOff>
    </xdr:to>
    <xdr:cxnSp macro="">
      <xdr:nvCxnSpPr>
        <xdr:cNvPr id="125" name="直線コネクタ 124"/>
        <xdr:cNvCxnSpPr/>
      </xdr:nvCxnSpPr>
      <xdr:spPr>
        <a:xfrm flipV="1">
          <a:off x="2908300" y="10004949"/>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55144</xdr:rowOff>
    </xdr:from>
    <xdr:to>
      <xdr:col>15</xdr:col>
      <xdr:colOff>50800</xdr:colOff>
      <xdr:row>58</xdr:row>
      <xdr:rowOff>64409</xdr:rowOff>
    </xdr:to>
    <xdr:cxnSp macro="">
      <xdr:nvCxnSpPr>
        <xdr:cNvPr id="128" name="直線コネクタ 127"/>
        <xdr:cNvCxnSpPr/>
      </xdr:nvCxnSpPr>
      <xdr:spPr>
        <a:xfrm>
          <a:off x="2019300" y="9999244"/>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52114</xdr:rowOff>
    </xdr:from>
    <xdr:to>
      <xdr:col>10</xdr:col>
      <xdr:colOff>114300</xdr:colOff>
      <xdr:row>58</xdr:row>
      <xdr:rowOff>55144</xdr:rowOff>
    </xdr:to>
    <xdr:cxnSp macro="">
      <xdr:nvCxnSpPr>
        <xdr:cNvPr id="131" name="直線コネクタ 130"/>
        <xdr:cNvCxnSpPr/>
      </xdr:nvCxnSpPr>
      <xdr:spPr>
        <a:xfrm>
          <a:off x="1130300" y="9996214"/>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1983</xdr:rowOff>
    </xdr:from>
    <xdr:to>
      <xdr:col>24</xdr:col>
      <xdr:colOff>114300</xdr:colOff>
      <xdr:row>58</xdr:row>
      <xdr:rowOff>103583</xdr:rowOff>
    </xdr:to>
    <xdr:sp macro="" textlink="">
      <xdr:nvSpPr>
        <xdr:cNvPr id="141" name="楕円 140"/>
        <xdr:cNvSpPr/>
      </xdr:nvSpPr>
      <xdr:spPr>
        <a:xfrm>
          <a:off x="4584700" y="99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132810</xdr:rowOff>
    </xdr:from>
    <xdr:ext cx="534377" cy="259045"/>
    <xdr:sp macro="" textlink="">
      <xdr:nvSpPr>
        <xdr:cNvPr id="142" name="物件費該当値テキスト"/>
        <xdr:cNvSpPr txBox="1"/>
      </xdr:nvSpPr>
      <xdr:spPr>
        <a:xfrm>
          <a:off x="4686300" y="973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10049</xdr:rowOff>
    </xdr:from>
    <xdr:to>
      <xdr:col>20</xdr:col>
      <xdr:colOff>38100</xdr:colOff>
      <xdr:row>58</xdr:row>
      <xdr:rowOff>111649</xdr:rowOff>
    </xdr:to>
    <xdr:sp macro="" textlink="">
      <xdr:nvSpPr>
        <xdr:cNvPr id="143" name="楕円 142"/>
        <xdr:cNvSpPr/>
      </xdr:nvSpPr>
      <xdr:spPr>
        <a:xfrm>
          <a:off x="3746500" y="99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128176</xdr:rowOff>
    </xdr:from>
    <xdr:ext cx="534377" cy="259045"/>
    <xdr:sp macro="" textlink="">
      <xdr:nvSpPr>
        <xdr:cNvPr id="144" name="テキスト ボックス 143"/>
        <xdr:cNvSpPr txBox="1"/>
      </xdr:nvSpPr>
      <xdr:spPr>
        <a:xfrm>
          <a:off x="3530111" y="97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13609</xdr:rowOff>
    </xdr:from>
    <xdr:to>
      <xdr:col>15</xdr:col>
      <xdr:colOff>101600</xdr:colOff>
      <xdr:row>58</xdr:row>
      <xdr:rowOff>115209</xdr:rowOff>
    </xdr:to>
    <xdr:sp macro="" textlink="">
      <xdr:nvSpPr>
        <xdr:cNvPr id="145" name="楕円 144"/>
        <xdr:cNvSpPr/>
      </xdr:nvSpPr>
      <xdr:spPr>
        <a:xfrm>
          <a:off x="2857500" y="99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131736</xdr:rowOff>
    </xdr:from>
    <xdr:ext cx="534377" cy="259045"/>
    <xdr:sp macro="" textlink="">
      <xdr:nvSpPr>
        <xdr:cNvPr id="146" name="テキスト ボックス 145"/>
        <xdr:cNvSpPr txBox="1"/>
      </xdr:nvSpPr>
      <xdr:spPr>
        <a:xfrm>
          <a:off x="2641111" y="97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4344</xdr:rowOff>
    </xdr:from>
    <xdr:to>
      <xdr:col>10</xdr:col>
      <xdr:colOff>165100</xdr:colOff>
      <xdr:row>58</xdr:row>
      <xdr:rowOff>105944</xdr:rowOff>
    </xdr:to>
    <xdr:sp macro="" textlink="">
      <xdr:nvSpPr>
        <xdr:cNvPr id="147" name="楕円 146"/>
        <xdr:cNvSpPr/>
      </xdr:nvSpPr>
      <xdr:spPr>
        <a:xfrm>
          <a:off x="1968500" y="99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122471</xdr:rowOff>
    </xdr:from>
    <xdr:ext cx="534377" cy="259045"/>
    <xdr:sp macro="" textlink="">
      <xdr:nvSpPr>
        <xdr:cNvPr id="148" name="テキスト ボックス 147"/>
        <xdr:cNvSpPr txBox="1"/>
      </xdr:nvSpPr>
      <xdr:spPr>
        <a:xfrm>
          <a:off x="1752111" y="97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1314</xdr:rowOff>
    </xdr:from>
    <xdr:to>
      <xdr:col>6</xdr:col>
      <xdr:colOff>38100</xdr:colOff>
      <xdr:row>58</xdr:row>
      <xdr:rowOff>102914</xdr:rowOff>
    </xdr:to>
    <xdr:sp macro="" textlink="">
      <xdr:nvSpPr>
        <xdr:cNvPr id="149" name="楕円 148"/>
        <xdr:cNvSpPr/>
      </xdr:nvSpPr>
      <xdr:spPr>
        <a:xfrm>
          <a:off x="1079500" y="99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119441</xdr:rowOff>
    </xdr:from>
    <xdr:ext cx="534377" cy="259045"/>
    <xdr:sp macro="" textlink="">
      <xdr:nvSpPr>
        <xdr:cNvPr id="150" name="テキスト ボックス 149"/>
        <xdr:cNvSpPr txBox="1"/>
      </xdr:nvSpPr>
      <xdr:spPr>
        <a:xfrm>
          <a:off x="863111" y="97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112192</xdr:rowOff>
    </xdr:from>
    <xdr:to>
      <xdr:col>24</xdr:col>
      <xdr:colOff>63500</xdr:colOff>
      <xdr:row>77</xdr:row>
      <xdr:rowOff>162561</xdr:rowOff>
    </xdr:to>
    <xdr:cxnSp macro="">
      <xdr:nvCxnSpPr>
        <xdr:cNvPr id="179" name="直線コネクタ 178"/>
        <xdr:cNvCxnSpPr/>
      </xdr:nvCxnSpPr>
      <xdr:spPr>
        <a:xfrm flipV="1">
          <a:off x="3797300" y="13313842"/>
          <a:ext cx="8382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162561</xdr:rowOff>
    </xdr:from>
    <xdr:to>
      <xdr:col>19</xdr:col>
      <xdr:colOff>177800</xdr:colOff>
      <xdr:row>78</xdr:row>
      <xdr:rowOff>28067</xdr:rowOff>
    </xdr:to>
    <xdr:cxnSp macro="">
      <xdr:nvCxnSpPr>
        <xdr:cNvPr id="182" name="直線コネクタ 181"/>
        <xdr:cNvCxnSpPr/>
      </xdr:nvCxnSpPr>
      <xdr:spPr>
        <a:xfrm flipV="1">
          <a:off x="2908300" y="13364211"/>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6883</xdr:rowOff>
    </xdr:from>
    <xdr:to>
      <xdr:col>15</xdr:col>
      <xdr:colOff>50800</xdr:colOff>
      <xdr:row>78</xdr:row>
      <xdr:rowOff>28067</xdr:rowOff>
    </xdr:to>
    <xdr:cxnSp macro="">
      <xdr:nvCxnSpPr>
        <xdr:cNvPr id="185" name="直線コネクタ 184"/>
        <xdr:cNvCxnSpPr/>
      </xdr:nvCxnSpPr>
      <xdr:spPr>
        <a:xfrm>
          <a:off x="2019300" y="13379983"/>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6883</xdr:rowOff>
    </xdr:from>
    <xdr:to>
      <xdr:col>10</xdr:col>
      <xdr:colOff>114300</xdr:colOff>
      <xdr:row>78</xdr:row>
      <xdr:rowOff>16180</xdr:rowOff>
    </xdr:to>
    <xdr:cxnSp macro="">
      <xdr:nvCxnSpPr>
        <xdr:cNvPr id="188" name="直線コネクタ 187"/>
        <xdr:cNvCxnSpPr/>
      </xdr:nvCxnSpPr>
      <xdr:spPr>
        <a:xfrm flipV="1">
          <a:off x="1130300" y="1337998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61392</xdr:rowOff>
    </xdr:from>
    <xdr:to>
      <xdr:col>24</xdr:col>
      <xdr:colOff>114300</xdr:colOff>
      <xdr:row>77</xdr:row>
      <xdr:rowOff>162992</xdr:rowOff>
    </xdr:to>
    <xdr:sp macro="" textlink="">
      <xdr:nvSpPr>
        <xdr:cNvPr id="198" name="楕円 197"/>
        <xdr:cNvSpPr/>
      </xdr:nvSpPr>
      <xdr:spPr>
        <a:xfrm>
          <a:off x="4584700" y="132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39819</xdr:rowOff>
    </xdr:from>
    <xdr:ext cx="469744" cy="259045"/>
    <xdr:sp macro="" textlink="">
      <xdr:nvSpPr>
        <xdr:cNvPr id="199" name="維持補修費該当値テキスト"/>
        <xdr:cNvSpPr txBox="1"/>
      </xdr:nvSpPr>
      <xdr:spPr>
        <a:xfrm>
          <a:off x="4686300" y="132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111761</xdr:rowOff>
    </xdr:from>
    <xdr:to>
      <xdr:col>20</xdr:col>
      <xdr:colOff>38100</xdr:colOff>
      <xdr:row>78</xdr:row>
      <xdr:rowOff>41911</xdr:rowOff>
    </xdr:to>
    <xdr:sp macro="" textlink="">
      <xdr:nvSpPr>
        <xdr:cNvPr id="200" name="楕円 199"/>
        <xdr:cNvSpPr/>
      </xdr:nvSpPr>
      <xdr:spPr>
        <a:xfrm>
          <a:off x="3746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33038</xdr:rowOff>
    </xdr:from>
    <xdr:ext cx="469744" cy="259045"/>
    <xdr:sp macro="" textlink="">
      <xdr:nvSpPr>
        <xdr:cNvPr id="201" name="テキスト ボックス 200"/>
        <xdr:cNvSpPr txBox="1"/>
      </xdr:nvSpPr>
      <xdr:spPr>
        <a:xfrm>
          <a:off x="3562428"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148717</xdr:rowOff>
    </xdr:from>
    <xdr:to>
      <xdr:col>15</xdr:col>
      <xdr:colOff>101600</xdr:colOff>
      <xdr:row>78</xdr:row>
      <xdr:rowOff>78867</xdr:rowOff>
    </xdr:to>
    <xdr:sp macro="" textlink="">
      <xdr:nvSpPr>
        <xdr:cNvPr id="202" name="楕円 201"/>
        <xdr:cNvSpPr/>
      </xdr:nvSpPr>
      <xdr:spPr>
        <a:xfrm>
          <a:off x="2857500" y="133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69994</xdr:rowOff>
    </xdr:from>
    <xdr:ext cx="469744" cy="259045"/>
    <xdr:sp macro="" textlink="">
      <xdr:nvSpPr>
        <xdr:cNvPr id="203" name="テキスト ボックス 202"/>
        <xdr:cNvSpPr txBox="1"/>
      </xdr:nvSpPr>
      <xdr:spPr>
        <a:xfrm>
          <a:off x="2673428"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127533</xdr:rowOff>
    </xdr:from>
    <xdr:to>
      <xdr:col>10</xdr:col>
      <xdr:colOff>165100</xdr:colOff>
      <xdr:row>78</xdr:row>
      <xdr:rowOff>57683</xdr:rowOff>
    </xdr:to>
    <xdr:sp macro="" textlink="">
      <xdr:nvSpPr>
        <xdr:cNvPr id="204" name="楕円 203"/>
        <xdr:cNvSpPr/>
      </xdr:nvSpPr>
      <xdr:spPr>
        <a:xfrm>
          <a:off x="19685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48810</xdr:rowOff>
    </xdr:from>
    <xdr:ext cx="469744" cy="259045"/>
    <xdr:sp macro="" textlink="">
      <xdr:nvSpPr>
        <xdr:cNvPr id="205" name="テキスト ボックス 204"/>
        <xdr:cNvSpPr txBox="1"/>
      </xdr:nvSpPr>
      <xdr:spPr>
        <a:xfrm>
          <a:off x="1784428" y="134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136830</xdr:rowOff>
    </xdr:from>
    <xdr:to>
      <xdr:col>6</xdr:col>
      <xdr:colOff>38100</xdr:colOff>
      <xdr:row>78</xdr:row>
      <xdr:rowOff>66980</xdr:rowOff>
    </xdr:to>
    <xdr:sp macro="" textlink="">
      <xdr:nvSpPr>
        <xdr:cNvPr id="206" name="楕円 205"/>
        <xdr:cNvSpPr/>
      </xdr:nvSpPr>
      <xdr:spPr>
        <a:xfrm>
          <a:off x="1079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58107</xdr:rowOff>
    </xdr:from>
    <xdr:ext cx="469744" cy="259045"/>
    <xdr:sp macro="" textlink="">
      <xdr:nvSpPr>
        <xdr:cNvPr id="207" name="テキスト ボックス 206"/>
        <xdr:cNvSpPr txBox="1"/>
      </xdr:nvSpPr>
      <xdr:spPr>
        <a:xfrm>
          <a:off x="895428" y="134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116363</xdr:rowOff>
    </xdr:from>
    <xdr:to>
      <xdr:col>24</xdr:col>
      <xdr:colOff>63500</xdr:colOff>
      <xdr:row>94</xdr:row>
      <xdr:rowOff>148786</xdr:rowOff>
    </xdr:to>
    <xdr:cxnSp macro="">
      <xdr:nvCxnSpPr>
        <xdr:cNvPr id="237" name="直線コネクタ 236"/>
        <xdr:cNvCxnSpPr/>
      </xdr:nvCxnSpPr>
      <xdr:spPr>
        <a:xfrm>
          <a:off x="3797300" y="16232663"/>
          <a:ext cx="8382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116363</xdr:rowOff>
    </xdr:from>
    <xdr:to>
      <xdr:col>19</xdr:col>
      <xdr:colOff>177800</xdr:colOff>
      <xdr:row>95</xdr:row>
      <xdr:rowOff>26981</xdr:rowOff>
    </xdr:to>
    <xdr:cxnSp macro="">
      <xdr:nvCxnSpPr>
        <xdr:cNvPr id="240" name="直線コネクタ 239"/>
        <xdr:cNvCxnSpPr/>
      </xdr:nvCxnSpPr>
      <xdr:spPr>
        <a:xfrm flipV="1">
          <a:off x="2908300" y="16232663"/>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26981</xdr:rowOff>
    </xdr:from>
    <xdr:to>
      <xdr:col>15</xdr:col>
      <xdr:colOff>50800</xdr:colOff>
      <xdr:row>95</xdr:row>
      <xdr:rowOff>78606</xdr:rowOff>
    </xdr:to>
    <xdr:cxnSp macro="">
      <xdr:nvCxnSpPr>
        <xdr:cNvPr id="243" name="直線コネクタ 242"/>
        <xdr:cNvCxnSpPr/>
      </xdr:nvCxnSpPr>
      <xdr:spPr>
        <a:xfrm flipV="1">
          <a:off x="2019300" y="16314731"/>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78606</xdr:rowOff>
    </xdr:from>
    <xdr:to>
      <xdr:col>10</xdr:col>
      <xdr:colOff>114300</xdr:colOff>
      <xdr:row>96</xdr:row>
      <xdr:rowOff>12236</xdr:rowOff>
    </xdr:to>
    <xdr:cxnSp macro="">
      <xdr:nvCxnSpPr>
        <xdr:cNvPr id="246" name="直線コネクタ 245"/>
        <xdr:cNvCxnSpPr/>
      </xdr:nvCxnSpPr>
      <xdr:spPr>
        <a:xfrm flipV="1">
          <a:off x="1130300" y="16366356"/>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97986</xdr:rowOff>
    </xdr:from>
    <xdr:to>
      <xdr:col>24</xdr:col>
      <xdr:colOff>114300</xdr:colOff>
      <xdr:row>95</xdr:row>
      <xdr:rowOff>28136</xdr:rowOff>
    </xdr:to>
    <xdr:sp macro="" textlink="">
      <xdr:nvSpPr>
        <xdr:cNvPr id="256" name="楕円 255"/>
        <xdr:cNvSpPr/>
      </xdr:nvSpPr>
      <xdr:spPr>
        <a:xfrm>
          <a:off x="4584700" y="162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120863</xdr:rowOff>
    </xdr:from>
    <xdr:ext cx="534377" cy="259045"/>
    <xdr:sp macro="" textlink="">
      <xdr:nvSpPr>
        <xdr:cNvPr id="257" name="扶助費該当値テキスト"/>
        <xdr:cNvSpPr txBox="1"/>
      </xdr:nvSpPr>
      <xdr:spPr>
        <a:xfrm>
          <a:off x="4686300" y="160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65563</xdr:rowOff>
    </xdr:from>
    <xdr:to>
      <xdr:col>20</xdr:col>
      <xdr:colOff>38100</xdr:colOff>
      <xdr:row>94</xdr:row>
      <xdr:rowOff>167163</xdr:rowOff>
    </xdr:to>
    <xdr:sp macro="" textlink="">
      <xdr:nvSpPr>
        <xdr:cNvPr id="258" name="楕円 257"/>
        <xdr:cNvSpPr/>
      </xdr:nvSpPr>
      <xdr:spPr>
        <a:xfrm>
          <a:off x="3746500" y="161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12240</xdr:rowOff>
    </xdr:from>
    <xdr:ext cx="534377" cy="259045"/>
    <xdr:sp macro="" textlink="">
      <xdr:nvSpPr>
        <xdr:cNvPr id="259" name="テキスト ボックス 258"/>
        <xdr:cNvSpPr txBox="1"/>
      </xdr:nvSpPr>
      <xdr:spPr>
        <a:xfrm>
          <a:off x="3530111" y="159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147631</xdr:rowOff>
    </xdr:from>
    <xdr:to>
      <xdr:col>15</xdr:col>
      <xdr:colOff>101600</xdr:colOff>
      <xdr:row>95</xdr:row>
      <xdr:rowOff>77781</xdr:rowOff>
    </xdr:to>
    <xdr:sp macro="" textlink="">
      <xdr:nvSpPr>
        <xdr:cNvPr id="260" name="楕円 259"/>
        <xdr:cNvSpPr/>
      </xdr:nvSpPr>
      <xdr:spPr>
        <a:xfrm>
          <a:off x="2857500" y="162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94308</xdr:rowOff>
    </xdr:from>
    <xdr:ext cx="534377" cy="259045"/>
    <xdr:sp macro="" textlink="">
      <xdr:nvSpPr>
        <xdr:cNvPr id="261" name="テキスト ボックス 260"/>
        <xdr:cNvSpPr txBox="1"/>
      </xdr:nvSpPr>
      <xdr:spPr>
        <a:xfrm>
          <a:off x="2641111" y="160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27806</xdr:rowOff>
    </xdr:from>
    <xdr:to>
      <xdr:col>10</xdr:col>
      <xdr:colOff>165100</xdr:colOff>
      <xdr:row>95</xdr:row>
      <xdr:rowOff>129406</xdr:rowOff>
    </xdr:to>
    <xdr:sp macro="" textlink="">
      <xdr:nvSpPr>
        <xdr:cNvPr id="262" name="楕円 261"/>
        <xdr:cNvSpPr/>
      </xdr:nvSpPr>
      <xdr:spPr>
        <a:xfrm>
          <a:off x="1968500" y="163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145933</xdr:rowOff>
    </xdr:from>
    <xdr:ext cx="534377" cy="259045"/>
    <xdr:sp macro="" textlink="">
      <xdr:nvSpPr>
        <xdr:cNvPr id="263" name="テキスト ボックス 262"/>
        <xdr:cNvSpPr txBox="1"/>
      </xdr:nvSpPr>
      <xdr:spPr>
        <a:xfrm>
          <a:off x="1752111" y="16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132886</xdr:rowOff>
    </xdr:from>
    <xdr:to>
      <xdr:col>6</xdr:col>
      <xdr:colOff>38100</xdr:colOff>
      <xdr:row>96</xdr:row>
      <xdr:rowOff>63036</xdr:rowOff>
    </xdr:to>
    <xdr:sp macro="" textlink="">
      <xdr:nvSpPr>
        <xdr:cNvPr id="264" name="楕円 263"/>
        <xdr:cNvSpPr/>
      </xdr:nvSpPr>
      <xdr:spPr>
        <a:xfrm>
          <a:off x="1079500" y="164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79563</xdr:rowOff>
    </xdr:from>
    <xdr:ext cx="534377" cy="259045"/>
    <xdr:sp macro="" textlink="">
      <xdr:nvSpPr>
        <xdr:cNvPr id="265" name="テキスト ボックス 264"/>
        <xdr:cNvSpPr txBox="1"/>
      </xdr:nvSpPr>
      <xdr:spPr>
        <a:xfrm>
          <a:off x="863111" y="161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155180</xdr:rowOff>
    </xdr:from>
    <xdr:to>
      <xdr:col>55</xdr:col>
      <xdr:colOff>0</xdr:colOff>
      <xdr:row>38</xdr:row>
      <xdr:rowOff>159044</xdr:rowOff>
    </xdr:to>
    <xdr:cxnSp macro="">
      <xdr:nvCxnSpPr>
        <xdr:cNvPr id="296" name="直線コネクタ 295"/>
        <xdr:cNvCxnSpPr/>
      </xdr:nvCxnSpPr>
      <xdr:spPr>
        <a:xfrm flipV="1">
          <a:off x="9639300" y="6670280"/>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123981</xdr:rowOff>
    </xdr:from>
    <xdr:to>
      <xdr:col>50</xdr:col>
      <xdr:colOff>114300</xdr:colOff>
      <xdr:row>38</xdr:row>
      <xdr:rowOff>159044</xdr:rowOff>
    </xdr:to>
    <xdr:cxnSp macro="">
      <xdr:nvCxnSpPr>
        <xdr:cNvPr id="299" name="直線コネクタ 298"/>
        <xdr:cNvCxnSpPr/>
      </xdr:nvCxnSpPr>
      <xdr:spPr>
        <a:xfrm>
          <a:off x="8750300" y="6639081"/>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113542</xdr:rowOff>
    </xdr:from>
    <xdr:to>
      <xdr:col>45</xdr:col>
      <xdr:colOff>177800</xdr:colOff>
      <xdr:row>38</xdr:row>
      <xdr:rowOff>123981</xdr:rowOff>
    </xdr:to>
    <xdr:cxnSp macro="">
      <xdr:nvCxnSpPr>
        <xdr:cNvPr id="302" name="直線コネクタ 301"/>
        <xdr:cNvCxnSpPr/>
      </xdr:nvCxnSpPr>
      <xdr:spPr>
        <a:xfrm>
          <a:off x="7861300" y="6628642"/>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113542</xdr:rowOff>
    </xdr:from>
    <xdr:to>
      <xdr:col>41</xdr:col>
      <xdr:colOff>50800</xdr:colOff>
      <xdr:row>38</xdr:row>
      <xdr:rowOff>163365</xdr:rowOff>
    </xdr:to>
    <xdr:cxnSp macro="">
      <xdr:nvCxnSpPr>
        <xdr:cNvPr id="305" name="直線コネクタ 304"/>
        <xdr:cNvCxnSpPr/>
      </xdr:nvCxnSpPr>
      <xdr:spPr>
        <a:xfrm flipV="1">
          <a:off x="6972300" y="6628642"/>
          <a:ext cx="889000" cy="4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104380</xdr:rowOff>
    </xdr:from>
    <xdr:to>
      <xdr:col>55</xdr:col>
      <xdr:colOff>50800</xdr:colOff>
      <xdr:row>39</xdr:row>
      <xdr:rowOff>34530</xdr:rowOff>
    </xdr:to>
    <xdr:sp macro="" textlink="">
      <xdr:nvSpPr>
        <xdr:cNvPr id="315" name="楕円 314"/>
        <xdr:cNvSpPr/>
      </xdr:nvSpPr>
      <xdr:spPr>
        <a:xfrm>
          <a:off x="10426700" y="6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19307</xdr:rowOff>
    </xdr:from>
    <xdr:ext cx="534377" cy="259045"/>
    <xdr:sp macro="" textlink="">
      <xdr:nvSpPr>
        <xdr:cNvPr id="316" name="補助費等該当値テキスト"/>
        <xdr:cNvSpPr txBox="1"/>
      </xdr:nvSpPr>
      <xdr:spPr>
        <a:xfrm>
          <a:off x="10528300" y="65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108244</xdr:rowOff>
    </xdr:from>
    <xdr:to>
      <xdr:col>50</xdr:col>
      <xdr:colOff>165100</xdr:colOff>
      <xdr:row>39</xdr:row>
      <xdr:rowOff>38394</xdr:rowOff>
    </xdr:to>
    <xdr:sp macro="" textlink="">
      <xdr:nvSpPr>
        <xdr:cNvPr id="317" name="楕円 316"/>
        <xdr:cNvSpPr/>
      </xdr:nvSpPr>
      <xdr:spPr>
        <a:xfrm>
          <a:off x="9588500" y="66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29521</xdr:rowOff>
    </xdr:from>
    <xdr:ext cx="534377" cy="259045"/>
    <xdr:sp macro="" textlink="">
      <xdr:nvSpPr>
        <xdr:cNvPr id="318" name="テキスト ボックス 317"/>
        <xdr:cNvSpPr txBox="1"/>
      </xdr:nvSpPr>
      <xdr:spPr>
        <a:xfrm>
          <a:off x="9372111" y="67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73181</xdr:rowOff>
    </xdr:from>
    <xdr:to>
      <xdr:col>46</xdr:col>
      <xdr:colOff>38100</xdr:colOff>
      <xdr:row>39</xdr:row>
      <xdr:rowOff>3331</xdr:rowOff>
    </xdr:to>
    <xdr:sp macro="" textlink="">
      <xdr:nvSpPr>
        <xdr:cNvPr id="319" name="楕円 318"/>
        <xdr:cNvSpPr/>
      </xdr:nvSpPr>
      <xdr:spPr>
        <a:xfrm>
          <a:off x="8699500" y="65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165908</xdr:rowOff>
    </xdr:from>
    <xdr:ext cx="534377" cy="259045"/>
    <xdr:sp macro="" textlink="">
      <xdr:nvSpPr>
        <xdr:cNvPr id="320" name="テキスト ボックス 319"/>
        <xdr:cNvSpPr txBox="1"/>
      </xdr:nvSpPr>
      <xdr:spPr>
        <a:xfrm>
          <a:off x="8483111" y="668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62742</xdr:rowOff>
    </xdr:from>
    <xdr:to>
      <xdr:col>41</xdr:col>
      <xdr:colOff>101600</xdr:colOff>
      <xdr:row>38</xdr:row>
      <xdr:rowOff>164342</xdr:rowOff>
    </xdr:to>
    <xdr:sp macro="" textlink="">
      <xdr:nvSpPr>
        <xdr:cNvPr id="321" name="楕円 320"/>
        <xdr:cNvSpPr/>
      </xdr:nvSpPr>
      <xdr:spPr>
        <a:xfrm>
          <a:off x="7810500" y="65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155469</xdr:rowOff>
    </xdr:from>
    <xdr:ext cx="534377" cy="259045"/>
    <xdr:sp macro="" textlink="">
      <xdr:nvSpPr>
        <xdr:cNvPr id="322" name="テキスト ボックス 321"/>
        <xdr:cNvSpPr txBox="1"/>
      </xdr:nvSpPr>
      <xdr:spPr>
        <a:xfrm>
          <a:off x="7594111" y="667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112565</xdr:rowOff>
    </xdr:from>
    <xdr:to>
      <xdr:col>36</xdr:col>
      <xdr:colOff>165100</xdr:colOff>
      <xdr:row>39</xdr:row>
      <xdr:rowOff>42715</xdr:rowOff>
    </xdr:to>
    <xdr:sp macro="" textlink="">
      <xdr:nvSpPr>
        <xdr:cNvPr id="323" name="楕円 322"/>
        <xdr:cNvSpPr/>
      </xdr:nvSpPr>
      <xdr:spPr>
        <a:xfrm>
          <a:off x="6921500" y="66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33842</xdr:rowOff>
    </xdr:from>
    <xdr:ext cx="469744" cy="259045"/>
    <xdr:sp macro="" textlink="">
      <xdr:nvSpPr>
        <xdr:cNvPr id="324" name="テキスト ボックス 323"/>
        <xdr:cNvSpPr txBox="1"/>
      </xdr:nvSpPr>
      <xdr:spPr>
        <a:xfrm>
          <a:off x="6737428" y="67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77955</xdr:rowOff>
    </xdr:from>
    <xdr:to>
      <xdr:col>55</xdr:col>
      <xdr:colOff>0</xdr:colOff>
      <xdr:row>57</xdr:row>
      <xdr:rowOff>112040</xdr:rowOff>
    </xdr:to>
    <xdr:cxnSp macro="">
      <xdr:nvCxnSpPr>
        <xdr:cNvPr id="353" name="直線コネクタ 352"/>
        <xdr:cNvCxnSpPr/>
      </xdr:nvCxnSpPr>
      <xdr:spPr>
        <a:xfrm>
          <a:off x="9639300" y="9679155"/>
          <a:ext cx="838200" cy="20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77955</xdr:rowOff>
    </xdr:from>
    <xdr:to>
      <xdr:col>50</xdr:col>
      <xdr:colOff>114300</xdr:colOff>
      <xdr:row>57</xdr:row>
      <xdr:rowOff>59103</xdr:rowOff>
    </xdr:to>
    <xdr:cxnSp macro="">
      <xdr:nvCxnSpPr>
        <xdr:cNvPr id="356" name="直線コネクタ 355"/>
        <xdr:cNvCxnSpPr/>
      </xdr:nvCxnSpPr>
      <xdr:spPr>
        <a:xfrm flipV="1">
          <a:off x="8750300" y="9679155"/>
          <a:ext cx="889000" cy="15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96731</xdr:rowOff>
    </xdr:from>
    <xdr:to>
      <xdr:col>45</xdr:col>
      <xdr:colOff>177800</xdr:colOff>
      <xdr:row>57</xdr:row>
      <xdr:rowOff>59103</xdr:rowOff>
    </xdr:to>
    <xdr:cxnSp macro="">
      <xdr:nvCxnSpPr>
        <xdr:cNvPr id="359" name="直線コネクタ 358"/>
        <xdr:cNvCxnSpPr/>
      </xdr:nvCxnSpPr>
      <xdr:spPr>
        <a:xfrm>
          <a:off x="7861300" y="9697931"/>
          <a:ext cx="889000" cy="1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96731</xdr:rowOff>
    </xdr:from>
    <xdr:to>
      <xdr:col>41</xdr:col>
      <xdr:colOff>50800</xdr:colOff>
      <xdr:row>57</xdr:row>
      <xdr:rowOff>83708</xdr:rowOff>
    </xdr:to>
    <xdr:cxnSp macro="">
      <xdr:nvCxnSpPr>
        <xdr:cNvPr id="362" name="直線コネクタ 361"/>
        <xdr:cNvCxnSpPr/>
      </xdr:nvCxnSpPr>
      <xdr:spPr>
        <a:xfrm flipV="1">
          <a:off x="6972300" y="9697931"/>
          <a:ext cx="889000" cy="1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61240</xdr:rowOff>
    </xdr:from>
    <xdr:to>
      <xdr:col>55</xdr:col>
      <xdr:colOff>50800</xdr:colOff>
      <xdr:row>57</xdr:row>
      <xdr:rowOff>162840</xdr:rowOff>
    </xdr:to>
    <xdr:sp macro="" textlink="">
      <xdr:nvSpPr>
        <xdr:cNvPr id="372" name="楕円 371"/>
        <xdr:cNvSpPr/>
      </xdr:nvSpPr>
      <xdr:spPr>
        <a:xfrm>
          <a:off x="104267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39667</xdr:rowOff>
    </xdr:from>
    <xdr:ext cx="534377" cy="259045"/>
    <xdr:sp macro="" textlink="">
      <xdr:nvSpPr>
        <xdr:cNvPr id="373" name="普通建設事業費該当値テキスト"/>
        <xdr:cNvSpPr txBox="1"/>
      </xdr:nvSpPr>
      <xdr:spPr>
        <a:xfrm>
          <a:off x="10528300"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27155</xdr:rowOff>
    </xdr:from>
    <xdr:to>
      <xdr:col>50</xdr:col>
      <xdr:colOff>165100</xdr:colOff>
      <xdr:row>56</xdr:row>
      <xdr:rowOff>128755</xdr:rowOff>
    </xdr:to>
    <xdr:sp macro="" textlink="">
      <xdr:nvSpPr>
        <xdr:cNvPr id="374" name="楕円 373"/>
        <xdr:cNvSpPr/>
      </xdr:nvSpPr>
      <xdr:spPr>
        <a:xfrm>
          <a:off x="9588500" y="96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145282</xdr:rowOff>
    </xdr:from>
    <xdr:ext cx="534377" cy="259045"/>
    <xdr:sp macro="" textlink="">
      <xdr:nvSpPr>
        <xdr:cNvPr id="375" name="テキスト ボックス 374"/>
        <xdr:cNvSpPr txBox="1"/>
      </xdr:nvSpPr>
      <xdr:spPr>
        <a:xfrm>
          <a:off x="9372111" y="94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8303</xdr:rowOff>
    </xdr:from>
    <xdr:to>
      <xdr:col>46</xdr:col>
      <xdr:colOff>38100</xdr:colOff>
      <xdr:row>57</xdr:row>
      <xdr:rowOff>109903</xdr:rowOff>
    </xdr:to>
    <xdr:sp macro="" textlink="">
      <xdr:nvSpPr>
        <xdr:cNvPr id="376" name="楕円 375"/>
        <xdr:cNvSpPr/>
      </xdr:nvSpPr>
      <xdr:spPr>
        <a:xfrm>
          <a:off x="8699500" y="97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101030</xdr:rowOff>
    </xdr:from>
    <xdr:ext cx="534377" cy="259045"/>
    <xdr:sp macro="" textlink="">
      <xdr:nvSpPr>
        <xdr:cNvPr id="377" name="テキスト ボックス 376"/>
        <xdr:cNvSpPr txBox="1"/>
      </xdr:nvSpPr>
      <xdr:spPr>
        <a:xfrm>
          <a:off x="8483111" y="98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45931</xdr:rowOff>
    </xdr:from>
    <xdr:to>
      <xdr:col>41</xdr:col>
      <xdr:colOff>101600</xdr:colOff>
      <xdr:row>56</xdr:row>
      <xdr:rowOff>147531</xdr:rowOff>
    </xdr:to>
    <xdr:sp macro="" textlink="">
      <xdr:nvSpPr>
        <xdr:cNvPr id="378" name="楕円 377"/>
        <xdr:cNvSpPr/>
      </xdr:nvSpPr>
      <xdr:spPr>
        <a:xfrm>
          <a:off x="7810500" y="96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164058</xdr:rowOff>
    </xdr:from>
    <xdr:ext cx="534377" cy="259045"/>
    <xdr:sp macro="" textlink="">
      <xdr:nvSpPr>
        <xdr:cNvPr id="379" name="テキスト ボックス 378"/>
        <xdr:cNvSpPr txBox="1"/>
      </xdr:nvSpPr>
      <xdr:spPr>
        <a:xfrm>
          <a:off x="7594111" y="9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32908</xdr:rowOff>
    </xdr:from>
    <xdr:to>
      <xdr:col>36</xdr:col>
      <xdr:colOff>165100</xdr:colOff>
      <xdr:row>57</xdr:row>
      <xdr:rowOff>134508</xdr:rowOff>
    </xdr:to>
    <xdr:sp macro="" textlink="">
      <xdr:nvSpPr>
        <xdr:cNvPr id="380" name="楕円 379"/>
        <xdr:cNvSpPr/>
      </xdr:nvSpPr>
      <xdr:spPr>
        <a:xfrm>
          <a:off x="6921500" y="98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125635</xdr:rowOff>
    </xdr:from>
    <xdr:ext cx="534377" cy="259045"/>
    <xdr:sp macro="" textlink="">
      <xdr:nvSpPr>
        <xdr:cNvPr id="381" name="テキスト ボックス 380"/>
        <xdr:cNvSpPr txBox="1"/>
      </xdr:nvSpPr>
      <xdr:spPr>
        <a:xfrm>
          <a:off x="6705111" y="98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118920</xdr:rowOff>
    </xdr:from>
    <xdr:to>
      <xdr:col>55</xdr:col>
      <xdr:colOff>0</xdr:colOff>
      <xdr:row>79</xdr:row>
      <xdr:rowOff>34587</xdr:rowOff>
    </xdr:to>
    <xdr:cxnSp macro="">
      <xdr:nvCxnSpPr>
        <xdr:cNvPr id="412" name="直線コネクタ 411"/>
        <xdr:cNvCxnSpPr/>
      </xdr:nvCxnSpPr>
      <xdr:spPr>
        <a:xfrm>
          <a:off x="9639300" y="13492020"/>
          <a:ext cx="838200" cy="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118920</xdr:rowOff>
    </xdr:from>
    <xdr:to>
      <xdr:col>50</xdr:col>
      <xdr:colOff>114300</xdr:colOff>
      <xdr:row>79</xdr:row>
      <xdr:rowOff>35209</xdr:rowOff>
    </xdr:to>
    <xdr:cxnSp macro="">
      <xdr:nvCxnSpPr>
        <xdr:cNvPr id="415" name="直線コネクタ 414"/>
        <xdr:cNvCxnSpPr/>
      </xdr:nvCxnSpPr>
      <xdr:spPr>
        <a:xfrm flipV="1">
          <a:off x="8750300" y="13492020"/>
          <a:ext cx="889000" cy="8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103919</xdr:rowOff>
    </xdr:from>
    <xdr:to>
      <xdr:col>45</xdr:col>
      <xdr:colOff>177800</xdr:colOff>
      <xdr:row>79</xdr:row>
      <xdr:rowOff>35209</xdr:rowOff>
    </xdr:to>
    <xdr:cxnSp macro="">
      <xdr:nvCxnSpPr>
        <xdr:cNvPr id="418" name="直線コネクタ 417"/>
        <xdr:cNvCxnSpPr/>
      </xdr:nvCxnSpPr>
      <xdr:spPr>
        <a:xfrm>
          <a:off x="7861300" y="13134119"/>
          <a:ext cx="889000" cy="44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103919</xdr:rowOff>
    </xdr:from>
    <xdr:to>
      <xdr:col>41</xdr:col>
      <xdr:colOff>50800</xdr:colOff>
      <xdr:row>79</xdr:row>
      <xdr:rowOff>73450</xdr:rowOff>
    </xdr:to>
    <xdr:cxnSp macro="">
      <xdr:nvCxnSpPr>
        <xdr:cNvPr id="421" name="直線コネクタ 420"/>
        <xdr:cNvCxnSpPr/>
      </xdr:nvCxnSpPr>
      <xdr:spPr>
        <a:xfrm flipV="1">
          <a:off x="6972300" y="13134119"/>
          <a:ext cx="889000" cy="4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155237</xdr:rowOff>
    </xdr:from>
    <xdr:to>
      <xdr:col>55</xdr:col>
      <xdr:colOff>50800</xdr:colOff>
      <xdr:row>79</xdr:row>
      <xdr:rowOff>85387</xdr:rowOff>
    </xdr:to>
    <xdr:sp macro="" textlink="">
      <xdr:nvSpPr>
        <xdr:cNvPr id="431" name="楕円 430"/>
        <xdr:cNvSpPr/>
      </xdr:nvSpPr>
      <xdr:spPr>
        <a:xfrm>
          <a:off x="10426700" y="135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70164</xdr:rowOff>
    </xdr:from>
    <xdr:ext cx="469744" cy="259045"/>
    <xdr:sp macro="" textlink="">
      <xdr:nvSpPr>
        <xdr:cNvPr id="432" name="普通建設事業費 （ うち新規整備　）該当値テキスト"/>
        <xdr:cNvSpPr txBox="1"/>
      </xdr:nvSpPr>
      <xdr:spPr>
        <a:xfrm>
          <a:off x="10528300" y="1344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68120</xdr:rowOff>
    </xdr:from>
    <xdr:to>
      <xdr:col>50</xdr:col>
      <xdr:colOff>165100</xdr:colOff>
      <xdr:row>78</xdr:row>
      <xdr:rowOff>169720</xdr:rowOff>
    </xdr:to>
    <xdr:sp macro="" textlink="">
      <xdr:nvSpPr>
        <xdr:cNvPr id="433" name="楕円 432"/>
        <xdr:cNvSpPr/>
      </xdr:nvSpPr>
      <xdr:spPr>
        <a:xfrm>
          <a:off x="9588500" y="134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160847</xdr:rowOff>
    </xdr:from>
    <xdr:ext cx="534377" cy="259045"/>
    <xdr:sp macro="" textlink="">
      <xdr:nvSpPr>
        <xdr:cNvPr id="434" name="テキスト ボックス 433"/>
        <xdr:cNvSpPr txBox="1"/>
      </xdr:nvSpPr>
      <xdr:spPr>
        <a:xfrm>
          <a:off x="9372111" y="135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155859</xdr:rowOff>
    </xdr:from>
    <xdr:to>
      <xdr:col>46</xdr:col>
      <xdr:colOff>38100</xdr:colOff>
      <xdr:row>79</xdr:row>
      <xdr:rowOff>86009</xdr:rowOff>
    </xdr:to>
    <xdr:sp macro="" textlink="">
      <xdr:nvSpPr>
        <xdr:cNvPr id="435" name="楕円 434"/>
        <xdr:cNvSpPr/>
      </xdr:nvSpPr>
      <xdr:spPr>
        <a:xfrm>
          <a:off x="8699500" y="135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77136</xdr:rowOff>
    </xdr:from>
    <xdr:ext cx="469744" cy="259045"/>
    <xdr:sp macro="" textlink="">
      <xdr:nvSpPr>
        <xdr:cNvPr id="436" name="テキスト ボックス 435"/>
        <xdr:cNvSpPr txBox="1"/>
      </xdr:nvSpPr>
      <xdr:spPr>
        <a:xfrm>
          <a:off x="8515428" y="1362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53119</xdr:rowOff>
    </xdr:from>
    <xdr:to>
      <xdr:col>41</xdr:col>
      <xdr:colOff>101600</xdr:colOff>
      <xdr:row>76</xdr:row>
      <xdr:rowOff>154719</xdr:rowOff>
    </xdr:to>
    <xdr:sp macro="" textlink="">
      <xdr:nvSpPr>
        <xdr:cNvPr id="437" name="楕円 436"/>
        <xdr:cNvSpPr/>
      </xdr:nvSpPr>
      <xdr:spPr>
        <a:xfrm>
          <a:off x="7810500" y="1308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171245</xdr:rowOff>
    </xdr:from>
    <xdr:ext cx="534377" cy="259045"/>
    <xdr:sp macro="" textlink="">
      <xdr:nvSpPr>
        <xdr:cNvPr id="438" name="テキスト ボックス 437"/>
        <xdr:cNvSpPr txBox="1"/>
      </xdr:nvSpPr>
      <xdr:spPr>
        <a:xfrm>
          <a:off x="7594111" y="128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22650</xdr:rowOff>
    </xdr:from>
    <xdr:to>
      <xdr:col>36</xdr:col>
      <xdr:colOff>165100</xdr:colOff>
      <xdr:row>79</xdr:row>
      <xdr:rowOff>124250</xdr:rowOff>
    </xdr:to>
    <xdr:sp macro="" textlink="">
      <xdr:nvSpPr>
        <xdr:cNvPr id="439" name="楕円 438"/>
        <xdr:cNvSpPr/>
      </xdr:nvSpPr>
      <xdr:spPr>
        <a:xfrm>
          <a:off x="6921500" y="135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115377</xdr:rowOff>
    </xdr:from>
    <xdr:ext cx="469744" cy="259045"/>
    <xdr:sp macro="" textlink="">
      <xdr:nvSpPr>
        <xdr:cNvPr id="440" name="テキスト ボックス 439"/>
        <xdr:cNvSpPr txBox="1"/>
      </xdr:nvSpPr>
      <xdr:spPr>
        <a:xfrm>
          <a:off x="6737428" y="136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107835</xdr:rowOff>
    </xdr:from>
    <xdr:to>
      <xdr:col>55</xdr:col>
      <xdr:colOff>0</xdr:colOff>
      <xdr:row>97</xdr:row>
      <xdr:rowOff>122974</xdr:rowOff>
    </xdr:to>
    <xdr:cxnSp macro="">
      <xdr:nvCxnSpPr>
        <xdr:cNvPr id="469" name="直線コネクタ 468"/>
        <xdr:cNvCxnSpPr/>
      </xdr:nvCxnSpPr>
      <xdr:spPr>
        <a:xfrm>
          <a:off x="9639300" y="16395585"/>
          <a:ext cx="838200" cy="3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107835</xdr:rowOff>
    </xdr:from>
    <xdr:to>
      <xdr:col>50</xdr:col>
      <xdr:colOff>114300</xdr:colOff>
      <xdr:row>96</xdr:row>
      <xdr:rowOff>155918</xdr:rowOff>
    </xdr:to>
    <xdr:cxnSp macro="">
      <xdr:nvCxnSpPr>
        <xdr:cNvPr id="472" name="直線コネクタ 471"/>
        <xdr:cNvCxnSpPr/>
      </xdr:nvCxnSpPr>
      <xdr:spPr>
        <a:xfrm flipV="1">
          <a:off x="8750300" y="16395585"/>
          <a:ext cx="889000" cy="2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155918</xdr:rowOff>
    </xdr:from>
    <xdr:to>
      <xdr:col>45</xdr:col>
      <xdr:colOff>177800</xdr:colOff>
      <xdr:row>98</xdr:row>
      <xdr:rowOff>53721</xdr:rowOff>
    </xdr:to>
    <xdr:cxnSp macro="">
      <xdr:nvCxnSpPr>
        <xdr:cNvPr id="475" name="直線コネクタ 474"/>
        <xdr:cNvCxnSpPr/>
      </xdr:nvCxnSpPr>
      <xdr:spPr>
        <a:xfrm flipV="1">
          <a:off x="7861300" y="16615118"/>
          <a:ext cx="889000" cy="2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31914</xdr:rowOff>
    </xdr:from>
    <xdr:to>
      <xdr:col>41</xdr:col>
      <xdr:colOff>50800</xdr:colOff>
      <xdr:row>98</xdr:row>
      <xdr:rowOff>53721</xdr:rowOff>
    </xdr:to>
    <xdr:cxnSp macro="">
      <xdr:nvCxnSpPr>
        <xdr:cNvPr id="478" name="直線コネクタ 477"/>
        <xdr:cNvCxnSpPr/>
      </xdr:nvCxnSpPr>
      <xdr:spPr>
        <a:xfrm>
          <a:off x="6972300" y="16662564"/>
          <a:ext cx="889000" cy="19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72174</xdr:rowOff>
    </xdr:from>
    <xdr:to>
      <xdr:col>55</xdr:col>
      <xdr:colOff>50800</xdr:colOff>
      <xdr:row>98</xdr:row>
      <xdr:rowOff>2324</xdr:rowOff>
    </xdr:to>
    <xdr:sp macro="" textlink="">
      <xdr:nvSpPr>
        <xdr:cNvPr id="488" name="楕円 487"/>
        <xdr:cNvSpPr/>
      </xdr:nvSpPr>
      <xdr:spPr>
        <a:xfrm>
          <a:off x="104267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50601</xdr:rowOff>
    </xdr:from>
    <xdr:ext cx="534377" cy="259045"/>
    <xdr:sp macro="" textlink="">
      <xdr:nvSpPr>
        <xdr:cNvPr id="489" name="普通建設事業費 （ うち更新整備　）該当値テキスト"/>
        <xdr:cNvSpPr txBox="1"/>
      </xdr:nvSpPr>
      <xdr:spPr>
        <a:xfrm>
          <a:off x="10528300"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57035</xdr:rowOff>
    </xdr:from>
    <xdr:to>
      <xdr:col>50</xdr:col>
      <xdr:colOff>165100</xdr:colOff>
      <xdr:row>95</xdr:row>
      <xdr:rowOff>158635</xdr:rowOff>
    </xdr:to>
    <xdr:sp macro="" textlink="">
      <xdr:nvSpPr>
        <xdr:cNvPr id="490" name="楕円 489"/>
        <xdr:cNvSpPr/>
      </xdr:nvSpPr>
      <xdr:spPr>
        <a:xfrm>
          <a:off x="9588500" y="16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3712</xdr:rowOff>
    </xdr:from>
    <xdr:ext cx="534377" cy="259045"/>
    <xdr:sp macro="" textlink="">
      <xdr:nvSpPr>
        <xdr:cNvPr id="491" name="テキスト ボックス 490"/>
        <xdr:cNvSpPr txBox="1"/>
      </xdr:nvSpPr>
      <xdr:spPr>
        <a:xfrm>
          <a:off x="9372111" y="16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105118</xdr:rowOff>
    </xdr:from>
    <xdr:to>
      <xdr:col>46</xdr:col>
      <xdr:colOff>38100</xdr:colOff>
      <xdr:row>97</xdr:row>
      <xdr:rowOff>35268</xdr:rowOff>
    </xdr:to>
    <xdr:sp macro="" textlink="">
      <xdr:nvSpPr>
        <xdr:cNvPr id="492" name="楕円 491"/>
        <xdr:cNvSpPr/>
      </xdr:nvSpPr>
      <xdr:spPr>
        <a:xfrm>
          <a:off x="8699500" y="165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51795</xdr:rowOff>
    </xdr:from>
    <xdr:ext cx="534377" cy="259045"/>
    <xdr:sp macro="" textlink="">
      <xdr:nvSpPr>
        <xdr:cNvPr id="493" name="テキスト ボックス 492"/>
        <xdr:cNvSpPr txBox="1"/>
      </xdr:nvSpPr>
      <xdr:spPr>
        <a:xfrm>
          <a:off x="8483111" y="163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2921</xdr:rowOff>
    </xdr:from>
    <xdr:to>
      <xdr:col>41</xdr:col>
      <xdr:colOff>101600</xdr:colOff>
      <xdr:row>98</xdr:row>
      <xdr:rowOff>104521</xdr:rowOff>
    </xdr:to>
    <xdr:sp macro="" textlink="">
      <xdr:nvSpPr>
        <xdr:cNvPr id="494" name="楕円 493"/>
        <xdr:cNvSpPr/>
      </xdr:nvSpPr>
      <xdr:spPr>
        <a:xfrm>
          <a:off x="7810500" y="168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95648</xdr:rowOff>
    </xdr:from>
    <xdr:ext cx="534377" cy="259045"/>
    <xdr:sp macro="" textlink="">
      <xdr:nvSpPr>
        <xdr:cNvPr id="495" name="テキスト ボックス 494"/>
        <xdr:cNvSpPr txBox="1"/>
      </xdr:nvSpPr>
      <xdr:spPr>
        <a:xfrm>
          <a:off x="7594111" y="1689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152564</xdr:rowOff>
    </xdr:from>
    <xdr:to>
      <xdr:col>36</xdr:col>
      <xdr:colOff>165100</xdr:colOff>
      <xdr:row>97</xdr:row>
      <xdr:rowOff>82714</xdr:rowOff>
    </xdr:to>
    <xdr:sp macro="" textlink="">
      <xdr:nvSpPr>
        <xdr:cNvPr id="496" name="楕円 495"/>
        <xdr:cNvSpPr/>
      </xdr:nvSpPr>
      <xdr:spPr>
        <a:xfrm>
          <a:off x="6921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99241</xdr:rowOff>
    </xdr:from>
    <xdr:ext cx="534377" cy="259045"/>
    <xdr:sp macro="" textlink="">
      <xdr:nvSpPr>
        <xdr:cNvPr id="497" name="テキスト ボックス 496"/>
        <xdr:cNvSpPr txBox="1"/>
      </xdr:nvSpPr>
      <xdr:spPr>
        <a:xfrm>
          <a:off x="6705111" y="163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35474</xdr:rowOff>
    </xdr:from>
    <xdr:to>
      <xdr:col>85</xdr:col>
      <xdr:colOff>127000</xdr:colOff>
      <xdr:row>39</xdr:row>
      <xdr:rowOff>42888</xdr:rowOff>
    </xdr:to>
    <xdr:cxnSp macro="">
      <xdr:nvCxnSpPr>
        <xdr:cNvPr id="526" name="直線コネクタ 525"/>
        <xdr:cNvCxnSpPr/>
      </xdr:nvCxnSpPr>
      <xdr:spPr>
        <a:xfrm flipV="1">
          <a:off x="15481300" y="6722024"/>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42888</xdr:rowOff>
    </xdr:from>
    <xdr:to>
      <xdr:col>81</xdr:col>
      <xdr:colOff>50800</xdr:colOff>
      <xdr:row>39</xdr:row>
      <xdr:rowOff>43238</xdr:rowOff>
    </xdr:to>
    <xdr:cxnSp macro="">
      <xdr:nvCxnSpPr>
        <xdr:cNvPr id="529" name="直線コネクタ 528"/>
        <xdr:cNvCxnSpPr/>
      </xdr:nvCxnSpPr>
      <xdr:spPr>
        <a:xfrm flipV="1">
          <a:off x="14592300" y="6729438"/>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40350</xdr:rowOff>
    </xdr:from>
    <xdr:to>
      <xdr:col>76</xdr:col>
      <xdr:colOff>114300</xdr:colOff>
      <xdr:row>39</xdr:row>
      <xdr:rowOff>43238</xdr:rowOff>
    </xdr:to>
    <xdr:cxnSp macro="">
      <xdr:nvCxnSpPr>
        <xdr:cNvPr id="532" name="直線コネクタ 531"/>
        <xdr:cNvCxnSpPr/>
      </xdr:nvCxnSpPr>
      <xdr:spPr>
        <a:xfrm>
          <a:off x="13703300" y="6726900"/>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40350</xdr:rowOff>
    </xdr:from>
    <xdr:to>
      <xdr:col>71</xdr:col>
      <xdr:colOff>177800</xdr:colOff>
      <xdr:row>39</xdr:row>
      <xdr:rowOff>42717</xdr:rowOff>
    </xdr:to>
    <xdr:cxnSp macro="">
      <xdr:nvCxnSpPr>
        <xdr:cNvPr id="535" name="直線コネクタ 534"/>
        <xdr:cNvCxnSpPr/>
      </xdr:nvCxnSpPr>
      <xdr:spPr>
        <a:xfrm flipV="1">
          <a:off x="12814300" y="6726900"/>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156124</xdr:rowOff>
    </xdr:from>
    <xdr:to>
      <xdr:col>85</xdr:col>
      <xdr:colOff>177800</xdr:colOff>
      <xdr:row>39</xdr:row>
      <xdr:rowOff>86274</xdr:rowOff>
    </xdr:to>
    <xdr:sp macro="" textlink="">
      <xdr:nvSpPr>
        <xdr:cNvPr id="545" name="楕円 544"/>
        <xdr:cNvSpPr/>
      </xdr:nvSpPr>
      <xdr:spPr>
        <a:xfrm>
          <a:off x="16268700" y="66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115501</xdr:rowOff>
    </xdr:from>
    <xdr:ext cx="469744" cy="259045"/>
    <xdr:sp macro="" textlink="">
      <xdr:nvSpPr>
        <xdr:cNvPr id="546" name="災害復旧事業費該当値テキスト"/>
        <xdr:cNvSpPr txBox="1"/>
      </xdr:nvSpPr>
      <xdr:spPr>
        <a:xfrm>
          <a:off x="16370300" y="645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163538</xdr:rowOff>
    </xdr:from>
    <xdr:to>
      <xdr:col>81</xdr:col>
      <xdr:colOff>101600</xdr:colOff>
      <xdr:row>39</xdr:row>
      <xdr:rowOff>93688</xdr:rowOff>
    </xdr:to>
    <xdr:sp macro="" textlink="">
      <xdr:nvSpPr>
        <xdr:cNvPr id="547" name="楕円 546"/>
        <xdr:cNvSpPr/>
      </xdr:nvSpPr>
      <xdr:spPr>
        <a:xfrm>
          <a:off x="15430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84815</xdr:rowOff>
    </xdr:from>
    <xdr:ext cx="378565" cy="259045"/>
    <xdr:sp macro="" textlink="">
      <xdr:nvSpPr>
        <xdr:cNvPr id="548" name="テキスト ボックス 547"/>
        <xdr:cNvSpPr txBox="1"/>
      </xdr:nvSpPr>
      <xdr:spPr>
        <a:xfrm>
          <a:off x="15292017" y="67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163888</xdr:rowOff>
    </xdr:from>
    <xdr:to>
      <xdr:col>76</xdr:col>
      <xdr:colOff>165100</xdr:colOff>
      <xdr:row>39</xdr:row>
      <xdr:rowOff>94038</xdr:rowOff>
    </xdr:to>
    <xdr:sp macro="" textlink="">
      <xdr:nvSpPr>
        <xdr:cNvPr id="549" name="楕円 548"/>
        <xdr:cNvSpPr/>
      </xdr:nvSpPr>
      <xdr:spPr>
        <a:xfrm>
          <a:off x="14541500" y="66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85165</xdr:rowOff>
    </xdr:from>
    <xdr:ext cx="378565" cy="259045"/>
    <xdr:sp macro="" textlink="">
      <xdr:nvSpPr>
        <xdr:cNvPr id="550" name="テキスト ボックス 549"/>
        <xdr:cNvSpPr txBox="1"/>
      </xdr:nvSpPr>
      <xdr:spPr>
        <a:xfrm>
          <a:off x="14403017" y="677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161000</xdr:rowOff>
    </xdr:from>
    <xdr:to>
      <xdr:col>72</xdr:col>
      <xdr:colOff>38100</xdr:colOff>
      <xdr:row>39</xdr:row>
      <xdr:rowOff>91150</xdr:rowOff>
    </xdr:to>
    <xdr:sp macro="" textlink="">
      <xdr:nvSpPr>
        <xdr:cNvPr id="551" name="楕円 550"/>
        <xdr:cNvSpPr/>
      </xdr:nvSpPr>
      <xdr:spPr>
        <a:xfrm>
          <a:off x="13652500" y="66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107677</xdr:rowOff>
    </xdr:from>
    <xdr:ext cx="469744" cy="259045"/>
    <xdr:sp macro="" textlink="">
      <xdr:nvSpPr>
        <xdr:cNvPr id="552" name="テキスト ボックス 551"/>
        <xdr:cNvSpPr txBox="1"/>
      </xdr:nvSpPr>
      <xdr:spPr>
        <a:xfrm>
          <a:off x="13468428" y="645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163367</xdr:rowOff>
    </xdr:from>
    <xdr:to>
      <xdr:col>67</xdr:col>
      <xdr:colOff>101600</xdr:colOff>
      <xdr:row>39</xdr:row>
      <xdr:rowOff>93517</xdr:rowOff>
    </xdr:to>
    <xdr:sp macro="" textlink="">
      <xdr:nvSpPr>
        <xdr:cNvPr id="553" name="楕円 552"/>
        <xdr:cNvSpPr/>
      </xdr:nvSpPr>
      <xdr:spPr>
        <a:xfrm>
          <a:off x="12763500" y="66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84644</xdr:rowOff>
    </xdr:from>
    <xdr:ext cx="378565" cy="259045"/>
    <xdr:sp macro="" textlink="">
      <xdr:nvSpPr>
        <xdr:cNvPr id="554" name="テキスト ボックス 553"/>
        <xdr:cNvSpPr txBox="1"/>
      </xdr:nvSpPr>
      <xdr:spPr>
        <a:xfrm>
          <a:off x="12625017" y="6771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150876</xdr:rowOff>
    </xdr:from>
    <xdr:to>
      <xdr:col>85</xdr:col>
      <xdr:colOff>127000</xdr:colOff>
      <xdr:row>76</xdr:row>
      <xdr:rowOff>152185</xdr:rowOff>
    </xdr:to>
    <xdr:cxnSp macro="">
      <xdr:nvCxnSpPr>
        <xdr:cNvPr id="632" name="直線コネクタ 631"/>
        <xdr:cNvCxnSpPr/>
      </xdr:nvCxnSpPr>
      <xdr:spPr>
        <a:xfrm flipV="1">
          <a:off x="15481300" y="13181076"/>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120104</xdr:rowOff>
    </xdr:from>
    <xdr:to>
      <xdr:col>81</xdr:col>
      <xdr:colOff>50800</xdr:colOff>
      <xdr:row>76</xdr:row>
      <xdr:rowOff>152185</xdr:rowOff>
    </xdr:to>
    <xdr:cxnSp macro="">
      <xdr:nvCxnSpPr>
        <xdr:cNvPr id="635" name="直線コネクタ 634"/>
        <xdr:cNvCxnSpPr/>
      </xdr:nvCxnSpPr>
      <xdr:spPr>
        <a:xfrm>
          <a:off x="14592300" y="13150304"/>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75933</xdr:rowOff>
    </xdr:from>
    <xdr:to>
      <xdr:col>76</xdr:col>
      <xdr:colOff>114300</xdr:colOff>
      <xdr:row>76</xdr:row>
      <xdr:rowOff>120104</xdr:rowOff>
    </xdr:to>
    <xdr:cxnSp macro="">
      <xdr:nvCxnSpPr>
        <xdr:cNvPr id="638" name="直線コネクタ 637"/>
        <xdr:cNvCxnSpPr/>
      </xdr:nvCxnSpPr>
      <xdr:spPr>
        <a:xfrm>
          <a:off x="13703300" y="13106133"/>
          <a:ext cx="889000" cy="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75933</xdr:rowOff>
    </xdr:from>
    <xdr:to>
      <xdr:col>71</xdr:col>
      <xdr:colOff>177800</xdr:colOff>
      <xdr:row>76</xdr:row>
      <xdr:rowOff>76442</xdr:rowOff>
    </xdr:to>
    <xdr:cxnSp macro="">
      <xdr:nvCxnSpPr>
        <xdr:cNvPr id="641" name="直線コネクタ 640"/>
        <xdr:cNvCxnSpPr/>
      </xdr:nvCxnSpPr>
      <xdr:spPr>
        <a:xfrm flipV="1">
          <a:off x="12814300" y="13106133"/>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100076</xdr:rowOff>
    </xdr:from>
    <xdr:to>
      <xdr:col>85</xdr:col>
      <xdr:colOff>177800</xdr:colOff>
      <xdr:row>77</xdr:row>
      <xdr:rowOff>30226</xdr:rowOff>
    </xdr:to>
    <xdr:sp macro="" textlink="">
      <xdr:nvSpPr>
        <xdr:cNvPr id="651" name="楕円 650"/>
        <xdr:cNvSpPr/>
      </xdr:nvSpPr>
      <xdr:spPr>
        <a:xfrm>
          <a:off x="16268700" y="131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78503</xdr:rowOff>
    </xdr:from>
    <xdr:ext cx="534377" cy="259045"/>
    <xdr:sp macro="" textlink="">
      <xdr:nvSpPr>
        <xdr:cNvPr id="652" name="公債費該当値テキスト"/>
        <xdr:cNvSpPr txBox="1"/>
      </xdr:nvSpPr>
      <xdr:spPr>
        <a:xfrm>
          <a:off x="16370300" y="131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101385</xdr:rowOff>
    </xdr:from>
    <xdr:to>
      <xdr:col>81</xdr:col>
      <xdr:colOff>101600</xdr:colOff>
      <xdr:row>77</xdr:row>
      <xdr:rowOff>31535</xdr:rowOff>
    </xdr:to>
    <xdr:sp macro="" textlink="">
      <xdr:nvSpPr>
        <xdr:cNvPr id="653" name="楕円 652"/>
        <xdr:cNvSpPr/>
      </xdr:nvSpPr>
      <xdr:spPr>
        <a:xfrm>
          <a:off x="15430500" y="131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48061</xdr:rowOff>
    </xdr:from>
    <xdr:ext cx="534377" cy="259045"/>
    <xdr:sp macro="" textlink="">
      <xdr:nvSpPr>
        <xdr:cNvPr id="654" name="テキスト ボックス 653"/>
        <xdr:cNvSpPr txBox="1"/>
      </xdr:nvSpPr>
      <xdr:spPr>
        <a:xfrm>
          <a:off x="15214111" y="129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69304</xdr:rowOff>
    </xdr:from>
    <xdr:to>
      <xdr:col>76</xdr:col>
      <xdr:colOff>165100</xdr:colOff>
      <xdr:row>76</xdr:row>
      <xdr:rowOff>170904</xdr:rowOff>
    </xdr:to>
    <xdr:sp macro="" textlink="">
      <xdr:nvSpPr>
        <xdr:cNvPr id="655" name="楕円 654"/>
        <xdr:cNvSpPr/>
      </xdr:nvSpPr>
      <xdr:spPr>
        <a:xfrm>
          <a:off x="14541500" y="130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15981</xdr:rowOff>
    </xdr:from>
    <xdr:ext cx="534377" cy="259045"/>
    <xdr:sp macro="" textlink="">
      <xdr:nvSpPr>
        <xdr:cNvPr id="656" name="テキスト ボックス 655"/>
        <xdr:cNvSpPr txBox="1"/>
      </xdr:nvSpPr>
      <xdr:spPr>
        <a:xfrm>
          <a:off x="14325111" y="128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25133</xdr:rowOff>
    </xdr:from>
    <xdr:to>
      <xdr:col>72</xdr:col>
      <xdr:colOff>38100</xdr:colOff>
      <xdr:row>76</xdr:row>
      <xdr:rowOff>126733</xdr:rowOff>
    </xdr:to>
    <xdr:sp macro="" textlink="">
      <xdr:nvSpPr>
        <xdr:cNvPr id="657" name="楕円 656"/>
        <xdr:cNvSpPr/>
      </xdr:nvSpPr>
      <xdr:spPr>
        <a:xfrm>
          <a:off x="13652500" y="130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143260</xdr:rowOff>
    </xdr:from>
    <xdr:ext cx="534377" cy="259045"/>
    <xdr:sp macro="" textlink="">
      <xdr:nvSpPr>
        <xdr:cNvPr id="658" name="テキスト ボックス 657"/>
        <xdr:cNvSpPr txBox="1"/>
      </xdr:nvSpPr>
      <xdr:spPr>
        <a:xfrm>
          <a:off x="13436111" y="128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25642</xdr:rowOff>
    </xdr:from>
    <xdr:to>
      <xdr:col>67</xdr:col>
      <xdr:colOff>101600</xdr:colOff>
      <xdr:row>76</xdr:row>
      <xdr:rowOff>127242</xdr:rowOff>
    </xdr:to>
    <xdr:sp macro="" textlink="">
      <xdr:nvSpPr>
        <xdr:cNvPr id="659" name="楕円 658"/>
        <xdr:cNvSpPr/>
      </xdr:nvSpPr>
      <xdr:spPr>
        <a:xfrm>
          <a:off x="12763500" y="130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143768</xdr:rowOff>
    </xdr:from>
    <xdr:ext cx="534377" cy="259045"/>
    <xdr:sp macro="" textlink="">
      <xdr:nvSpPr>
        <xdr:cNvPr id="660" name="テキスト ボックス 659"/>
        <xdr:cNvSpPr txBox="1"/>
      </xdr:nvSpPr>
      <xdr:spPr>
        <a:xfrm>
          <a:off x="12547111" y="128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25924</xdr:rowOff>
    </xdr:from>
    <xdr:to>
      <xdr:col>85</xdr:col>
      <xdr:colOff>127000</xdr:colOff>
      <xdr:row>99</xdr:row>
      <xdr:rowOff>36168</xdr:rowOff>
    </xdr:to>
    <xdr:cxnSp macro="">
      <xdr:nvCxnSpPr>
        <xdr:cNvPr id="689" name="直線コネクタ 688"/>
        <xdr:cNvCxnSpPr/>
      </xdr:nvCxnSpPr>
      <xdr:spPr>
        <a:xfrm>
          <a:off x="15481300" y="16999474"/>
          <a:ext cx="838200" cy="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25924</xdr:rowOff>
    </xdr:from>
    <xdr:to>
      <xdr:col>81</xdr:col>
      <xdr:colOff>50800</xdr:colOff>
      <xdr:row>99</xdr:row>
      <xdr:rowOff>41128</xdr:rowOff>
    </xdr:to>
    <xdr:cxnSp macro="">
      <xdr:nvCxnSpPr>
        <xdr:cNvPr id="692" name="直線コネクタ 691"/>
        <xdr:cNvCxnSpPr/>
      </xdr:nvCxnSpPr>
      <xdr:spPr>
        <a:xfrm flipV="1">
          <a:off x="14592300" y="16999474"/>
          <a:ext cx="889000" cy="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41128</xdr:rowOff>
    </xdr:from>
    <xdr:to>
      <xdr:col>76</xdr:col>
      <xdr:colOff>114300</xdr:colOff>
      <xdr:row>99</xdr:row>
      <xdr:rowOff>41833</xdr:rowOff>
    </xdr:to>
    <xdr:cxnSp macro="">
      <xdr:nvCxnSpPr>
        <xdr:cNvPr id="695" name="直線コネクタ 694"/>
        <xdr:cNvCxnSpPr/>
      </xdr:nvCxnSpPr>
      <xdr:spPr>
        <a:xfrm flipV="1">
          <a:off x="13703300" y="17014678"/>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37367</xdr:rowOff>
    </xdr:from>
    <xdr:to>
      <xdr:col>71</xdr:col>
      <xdr:colOff>177800</xdr:colOff>
      <xdr:row>99</xdr:row>
      <xdr:rowOff>41833</xdr:rowOff>
    </xdr:to>
    <xdr:cxnSp macro="">
      <xdr:nvCxnSpPr>
        <xdr:cNvPr id="698" name="直線コネクタ 697"/>
        <xdr:cNvCxnSpPr/>
      </xdr:nvCxnSpPr>
      <xdr:spPr>
        <a:xfrm>
          <a:off x="12814300" y="17010917"/>
          <a:ext cx="889000" cy="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156818</xdr:rowOff>
    </xdr:from>
    <xdr:to>
      <xdr:col>85</xdr:col>
      <xdr:colOff>177800</xdr:colOff>
      <xdr:row>99</xdr:row>
      <xdr:rowOff>86968</xdr:rowOff>
    </xdr:to>
    <xdr:sp macro="" textlink="">
      <xdr:nvSpPr>
        <xdr:cNvPr id="708" name="楕円 707"/>
        <xdr:cNvSpPr/>
      </xdr:nvSpPr>
      <xdr:spPr>
        <a:xfrm>
          <a:off x="16268700" y="169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146574</xdr:rowOff>
    </xdr:from>
    <xdr:to>
      <xdr:col>81</xdr:col>
      <xdr:colOff>101600</xdr:colOff>
      <xdr:row>99</xdr:row>
      <xdr:rowOff>76724</xdr:rowOff>
    </xdr:to>
    <xdr:sp macro="" textlink="">
      <xdr:nvSpPr>
        <xdr:cNvPr id="710" name="楕円 709"/>
        <xdr:cNvSpPr/>
      </xdr:nvSpPr>
      <xdr:spPr>
        <a:xfrm>
          <a:off x="15430500" y="169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67851</xdr:rowOff>
    </xdr:from>
    <xdr:ext cx="469744" cy="259045"/>
    <xdr:sp macro="" textlink="">
      <xdr:nvSpPr>
        <xdr:cNvPr id="711" name="テキスト ボックス 710"/>
        <xdr:cNvSpPr txBox="1"/>
      </xdr:nvSpPr>
      <xdr:spPr>
        <a:xfrm>
          <a:off x="15246428" y="1704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161778</xdr:rowOff>
    </xdr:from>
    <xdr:to>
      <xdr:col>76</xdr:col>
      <xdr:colOff>165100</xdr:colOff>
      <xdr:row>99</xdr:row>
      <xdr:rowOff>91928</xdr:rowOff>
    </xdr:to>
    <xdr:sp macro="" textlink="">
      <xdr:nvSpPr>
        <xdr:cNvPr id="712" name="楕円 711"/>
        <xdr:cNvSpPr/>
      </xdr:nvSpPr>
      <xdr:spPr>
        <a:xfrm>
          <a:off x="14541500" y="169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83055</xdr:rowOff>
    </xdr:from>
    <xdr:ext cx="469744" cy="259045"/>
    <xdr:sp macro="" textlink="">
      <xdr:nvSpPr>
        <xdr:cNvPr id="713" name="テキスト ボックス 712"/>
        <xdr:cNvSpPr txBox="1"/>
      </xdr:nvSpPr>
      <xdr:spPr>
        <a:xfrm>
          <a:off x="14357428" y="1705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162483</xdr:rowOff>
    </xdr:from>
    <xdr:to>
      <xdr:col>72</xdr:col>
      <xdr:colOff>38100</xdr:colOff>
      <xdr:row>99</xdr:row>
      <xdr:rowOff>92633</xdr:rowOff>
    </xdr:to>
    <xdr:sp macro="" textlink="">
      <xdr:nvSpPr>
        <xdr:cNvPr id="714" name="楕円 713"/>
        <xdr:cNvSpPr/>
      </xdr:nvSpPr>
      <xdr:spPr>
        <a:xfrm>
          <a:off x="13652500" y="169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83760</xdr:rowOff>
    </xdr:from>
    <xdr:ext cx="469744" cy="259045"/>
    <xdr:sp macro="" textlink="">
      <xdr:nvSpPr>
        <xdr:cNvPr id="715" name="テキスト ボックス 714"/>
        <xdr:cNvSpPr txBox="1"/>
      </xdr:nvSpPr>
      <xdr:spPr>
        <a:xfrm>
          <a:off x="13468428" y="1705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158017</xdr:rowOff>
    </xdr:from>
    <xdr:to>
      <xdr:col>67</xdr:col>
      <xdr:colOff>101600</xdr:colOff>
      <xdr:row>99</xdr:row>
      <xdr:rowOff>88167</xdr:rowOff>
    </xdr:to>
    <xdr:sp macro="" textlink="">
      <xdr:nvSpPr>
        <xdr:cNvPr id="716" name="楕円 715"/>
        <xdr:cNvSpPr/>
      </xdr:nvSpPr>
      <xdr:spPr>
        <a:xfrm>
          <a:off x="12763500" y="169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79294</xdr:rowOff>
    </xdr:from>
    <xdr:ext cx="469744" cy="259045"/>
    <xdr:sp macro="" textlink="">
      <xdr:nvSpPr>
        <xdr:cNvPr id="717" name="テキスト ボックス 716"/>
        <xdr:cNvSpPr txBox="1"/>
      </xdr:nvSpPr>
      <xdr:spPr>
        <a:xfrm>
          <a:off x="12579428" y="170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114097</xdr:rowOff>
    </xdr:from>
    <xdr:to>
      <xdr:col>116</xdr:col>
      <xdr:colOff>63500</xdr:colOff>
      <xdr:row>58</xdr:row>
      <xdr:rowOff>114280</xdr:rowOff>
    </xdr:to>
    <xdr:cxnSp macro="">
      <xdr:nvCxnSpPr>
        <xdr:cNvPr id="799" name="直線コネクタ 798"/>
        <xdr:cNvCxnSpPr/>
      </xdr:nvCxnSpPr>
      <xdr:spPr>
        <a:xfrm>
          <a:off x="21323300" y="1005819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111857</xdr:rowOff>
    </xdr:from>
    <xdr:to>
      <xdr:col>111</xdr:col>
      <xdr:colOff>177800</xdr:colOff>
      <xdr:row>58</xdr:row>
      <xdr:rowOff>114097</xdr:rowOff>
    </xdr:to>
    <xdr:cxnSp macro="">
      <xdr:nvCxnSpPr>
        <xdr:cNvPr id="802" name="直線コネクタ 801"/>
        <xdr:cNvCxnSpPr/>
      </xdr:nvCxnSpPr>
      <xdr:spPr>
        <a:xfrm>
          <a:off x="20434300" y="1005595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111857</xdr:rowOff>
    </xdr:from>
    <xdr:to>
      <xdr:col>107</xdr:col>
      <xdr:colOff>50800</xdr:colOff>
      <xdr:row>58</xdr:row>
      <xdr:rowOff>116154</xdr:rowOff>
    </xdr:to>
    <xdr:cxnSp macro="">
      <xdr:nvCxnSpPr>
        <xdr:cNvPr id="805" name="直線コネクタ 804"/>
        <xdr:cNvCxnSpPr/>
      </xdr:nvCxnSpPr>
      <xdr:spPr>
        <a:xfrm flipV="1">
          <a:off x="19545300" y="1005595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107970</xdr:rowOff>
    </xdr:from>
    <xdr:to>
      <xdr:col>102</xdr:col>
      <xdr:colOff>114300</xdr:colOff>
      <xdr:row>58</xdr:row>
      <xdr:rowOff>116154</xdr:rowOff>
    </xdr:to>
    <xdr:cxnSp macro="">
      <xdr:nvCxnSpPr>
        <xdr:cNvPr id="808" name="直線コネクタ 807"/>
        <xdr:cNvCxnSpPr/>
      </xdr:nvCxnSpPr>
      <xdr:spPr>
        <a:xfrm>
          <a:off x="18656300" y="1005207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63480</xdr:rowOff>
    </xdr:from>
    <xdr:to>
      <xdr:col>116</xdr:col>
      <xdr:colOff>114300</xdr:colOff>
      <xdr:row>58</xdr:row>
      <xdr:rowOff>165080</xdr:rowOff>
    </xdr:to>
    <xdr:sp macro="" textlink="">
      <xdr:nvSpPr>
        <xdr:cNvPr id="818" name="楕円 817"/>
        <xdr:cNvSpPr/>
      </xdr:nvSpPr>
      <xdr:spPr>
        <a:xfrm>
          <a:off x="22110700" y="100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63297</xdr:rowOff>
    </xdr:from>
    <xdr:to>
      <xdr:col>112</xdr:col>
      <xdr:colOff>38100</xdr:colOff>
      <xdr:row>58</xdr:row>
      <xdr:rowOff>164897</xdr:rowOff>
    </xdr:to>
    <xdr:sp macro="" textlink="">
      <xdr:nvSpPr>
        <xdr:cNvPr id="820" name="楕円 819"/>
        <xdr:cNvSpPr/>
      </xdr:nvSpPr>
      <xdr:spPr>
        <a:xfrm>
          <a:off x="212725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156024</xdr:rowOff>
    </xdr:from>
    <xdr:ext cx="378565" cy="259045"/>
    <xdr:sp macro="" textlink="">
      <xdr:nvSpPr>
        <xdr:cNvPr id="821" name="テキスト ボックス 820"/>
        <xdr:cNvSpPr txBox="1"/>
      </xdr:nvSpPr>
      <xdr:spPr>
        <a:xfrm>
          <a:off x="21134017" y="10100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61057</xdr:rowOff>
    </xdr:from>
    <xdr:to>
      <xdr:col>107</xdr:col>
      <xdr:colOff>101600</xdr:colOff>
      <xdr:row>58</xdr:row>
      <xdr:rowOff>162657</xdr:rowOff>
    </xdr:to>
    <xdr:sp macro="" textlink="">
      <xdr:nvSpPr>
        <xdr:cNvPr id="822" name="楕円 821"/>
        <xdr:cNvSpPr/>
      </xdr:nvSpPr>
      <xdr:spPr>
        <a:xfrm>
          <a:off x="20383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153784</xdr:rowOff>
    </xdr:from>
    <xdr:ext cx="378565" cy="259045"/>
    <xdr:sp macro="" textlink="">
      <xdr:nvSpPr>
        <xdr:cNvPr id="823" name="テキスト ボックス 822"/>
        <xdr:cNvSpPr txBox="1"/>
      </xdr:nvSpPr>
      <xdr:spPr>
        <a:xfrm>
          <a:off x="20245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65354</xdr:rowOff>
    </xdr:from>
    <xdr:to>
      <xdr:col>102</xdr:col>
      <xdr:colOff>165100</xdr:colOff>
      <xdr:row>58</xdr:row>
      <xdr:rowOff>166954</xdr:rowOff>
    </xdr:to>
    <xdr:sp macro="" textlink="">
      <xdr:nvSpPr>
        <xdr:cNvPr id="824" name="楕円 823"/>
        <xdr:cNvSpPr/>
      </xdr:nvSpPr>
      <xdr:spPr>
        <a:xfrm>
          <a:off x="19494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158081</xdr:rowOff>
    </xdr:from>
    <xdr:ext cx="378565" cy="259045"/>
    <xdr:sp macro="" textlink="">
      <xdr:nvSpPr>
        <xdr:cNvPr id="825" name="テキスト ボックス 824"/>
        <xdr:cNvSpPr txBox="1"/>
      </xdr:nvSpPr>
      <xdr:spPr>
        <a:xfrm>
          <a:off x="19356017" y="101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57170</xdr:rowOff>
    </xdr:from>
    <xdr:to>
      <xdr:col>98</xdr:col>
      <xdr:colOff>38100</xdr:colOff>
      <xdr:row>58</xdr:row>
      <xdr:rowOff>158770</xdr:rowOff>
    </xdr:to>
    <xdr:sp macro="" textlink="">
      <xdr:nvSpPr>
        <xdr:cNvPr id="826" name="楕円 825"/>
        <xdr:cNvSpPr/>
      </xdr:nvSpPr>
      <xdr:spPr>
        <a:xfrm>
          <a:off x="18605500" y="100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149897</xdr:rowOff>
    </xdr:from>
    <xdr:ext cx="378565" cy="259045"/>
    <xdr:sp macro="" textlink="">
      <xdr:nvSpPr>
        <xdr:cNvPr id="827" name="テキスト ボックス 826"/>
        <xdr:cNvSpPr txBox="1"/>
      </xdr:nvSpPr>
      <xdr:spPr>
        <a:xfrm>
          <a:off x="18467017" y="10093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163344</xdr:rowOff>
    </xdr:from>
    <xdr:to>
      <xdr:col>116</xdr:col>
      <xdr:colOff>63500</xdr:colOff>
      <xdr:row>74</xdr:row>
      <xdr:rowOff>29580</xdr:rowOff>
    </xdr:to>
    <xdr:cxnSp macro="">
      <xdr:nvCxnSpPr>
        <xdr:cNvPr id="859" name="直線コネクタ 858"/>
        <xdr:cNvCxnSpPr/>
      </xdr:nvCxnSpPr>
      <xdr:spPr>
        <a:xfrm flipV="1">
          <a:off x="21323300" y="12679194"/>
          <a:ext cx="8382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29580</xdr:rowOff>
    </xdr:from>
    <xdr:to>
      <xdr:col>111</xdr:col>
      <xdr:colOff>177800</xdr:colOff>
      <xdr:row>74</xdr:row>
      <xdr:rowOff>54563</xdr:rowOff>
    </xdr:to>
    <xdr:cxnSp macro="">
      <xdr:nvCxnSpPr>
        <xdr:cNvPr id="862" name="直線コネクタ 861"/>
        <xdr:cNvCxnSpPr/>
      </xdr:nvCxnSpPr>
      <xdr:spPr>
        <a:xfrm flipV="1">
          <a:off x="20434300" y="12716880"/>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54563</xdr:rowOff>
    </xdr:from>
    <xdr:to>
      <xdr:col>107</xdr:col>
      <xdr:colOff>50800</xdr:colOff>
      <xdr:row>74</xdr:row>
      <xdr:rowOff>54694</xdr:rowOff>
    </xdr:to>
    <xdr:cxnSp macro="">
      <xdr:nvCxnSpPr>
        <xdr:cNvPr id="865" name="直線コネクタ 864"/>
        <xdr:cNvCxnSpPr/>
      </xdr:nvCxnSpPr>
      <xdr:spPr>
        <a:xfrm flipV="1">
          <a:off x="19545300" y="1274186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54694</xdr:rowOff>
    </xdr:from>
    <xdr:to>
      <xdr:col>102</xdr:col>
      <xdr:colOff>114300</xdr:colOff>
      <xdr:row>75</xdr:row>
      <xdr:rowOff>3063</xdr:rowOff>
    </xdr:to>
    <xdr:cxnSp macro="">
      <xdr:nvCxnSpPr>
        <xdr:cNvPr id="868" name="直線コネクタ 867"/>
        <xdr:cNvCxnSpPr/>
      </xdr:nvCxnSpPr>
      <xdr:spPr>
        <a:xfrm flipV="1">
          <a:off x="18656300" y="12741994"/>
          <a:ext cx="889000" cy="1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112544</xdr:rowOff>
    </xdr:from>
    <xdr:to>
      <xdr:col>116</xdr:col>
      <xdr:colOff>114300</xdr:colOff>
      <xdr:row>74</xdr:row>
      <xdr:rowOff>42694</xdr:rowOff>
    </xdr:to>
    <xdr:sp macro="" textlink="">
      <xdr:nvSpPr>
        <xdr:cNvPr id="878" name="楕円 877"/>
        <xdr:cNvSpPr/>
      </xdr:nvSpPr>
      <xdr:spPr>
        <a:xfrm>
          <a:off x="22110700" y="1262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135421</xdr:rowOff>
    </xdr:from>
    <xdr:ext cx="534377" cy="259045"/>
    <xdr:sp macro="" textlink="">
      <xdr:nvSpPr>
        <xdr:cNvPr id="879" name="繰出金該当値テキスト"/>
        <xdr:cNvSpPr txBox="1"/>
      </xdr:nvSpPr>
      <xdr:spPr>
        <a:xfrm>
          <a:off x="22212300" y="1247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150230</xdr:rowOff>
    </xdr:from>
    <xdr:to>
      <xdr:col>112</xdr:col>
      <xdr:colOff>38100</xdr:colOff>
      <xdr:row>74</xdr:row>
      <xdr:rowOff>80380</xdr:rowOff>
    </xdr:to>
    <xdr:sp macro="" textlink="">
      <xdr:nvSpPr>
        <xdr:cNvPr id="880" name="楕円 879"/>
        <xdr:cNvSpPr/>
      </xdr:nvSpPr>
      <xdr:spPr>
        <a:xfrm>
          <a:off x="21272500" y="126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96907</xdr:rowOff>
    </xdr:from>
    <xdr:ext cx="534377" cy="259045"/>
    <xdr:sp macro="" textlink="">
      <xdr:nvSpPr>
        <xdr:cNvPr id="881" name="テキスト ボックス 880"/>
        <xdr:cNvSpPr txBox="1"/>
      </xdr:nvSpPr>
      <xdr:spPr>
        <a:xfrm>
          <a:off x="21056111" y="1244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3763</xdr:rowOff>
    </xdr:from>
    <xdr:to>
      <xdr:col>107</xdr:col>
      <xdr:colOff>101600</xdr:colOff>
      <xdr:row>74</xdr:row>
      <xdr:rowOff>105363</xdr:rowOff>
    </xdr:to>
    <xdr:sp macro="" textlink="">
      <xdr:nvSpPr>
        <xdr:cNvPr id="882" name="楕円 881"/>
        <xdr:cNvSpPr/>
      </xdr:nvSpPr>
      <xdr:spPr>
        <a:xfrm>
          <a:off x="20383500" y="126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121890</xdr:rowOff>
    </xdr:from>
    <xdr:ext cx="534377" cy="259045"/>
    <xdr:sp macro="" textlink="">
      <xdr:nvSpPr>
        <xdr:cNvPr id="883" name="テキスト ボックス 882"/>
        <xdr:cNvSpPr txBox="1"/>
      </xdr:nvSpPr>
      <xdr:spPr>
        <a:xfrm>
          <a:off x="20167111" y="124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3894</xdr:rowOff>
    </xdr:from>
    <xdr:to>
      <xdr:col>102</xdr:col>
      <xdr:colOff>165100</xdr:colOff>
      <xdr:row>74</xdr:row>
      <xdr:rowOff>105494</xdr:rowOff>
    </xdr:to>
    <xdr:sp macro="" textlink="">
      <xdr:nvSpPr>
        <xdr:cNvPr id="884" name="楕円 883"/>
        <xdr:cNvSpPr/>
      </xdr:nvSpPr>
      <xdr:spPr>
        <a:xfrm>
          <a:off x="19494500" y="126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122021</xdr:rowOff>
    </xdr:from>
    <xdr:ext cx="534377" cy="259045"/>
    <xdr:sp macro="" textlink="">
      <xdr:nvSpPr>
        <xdr:cNvPr id="885" name="テキスト ボックス 884"/>
        <xdr:cNvSpPr txBox="1"/>
      </xdr:nvSpPr>
      <xdr:spPr>
        <a:xfrm>
          <a:off x="19278111" y="124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123713</xdr:rowOff>
    </xdr:from>
    <xdr:to>
      <xdr:col>98</xdr:col>
      <xdr:colOff>38100</xdr:colOff>
      <xdr:row>75</xdr:row>
      <xdr:rowOff>53863</xdr:rowOff>
    </xdr:to>
    <xdr:sp macro="" textlink="">
      <xdr:nvSpPr>
        <xdr:cNvPr id="886" name="楕円 885"/>
        <xdr:cNvSpPr/>
      </xdr:nvSpPr>
      <xdr:spPr>
        <a:xfrm>
          <a:off x="18605500" y="128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70390</xdr:rowOff>
    </xdr:from>
    <xdr:ext cx="534377" cy="259045"/>
    <xdr:sp macro="" textlink="">
      <xdr:nvSpPr>
        <xdr:cNvPr id="887" name="テキスト ボックス 886"/>
        <xdr:cNvSpPr txBox="1"/>
      </xdr:nvSpPr>
      <xdr:spPr>
        <a:xfrm>
          <a:off x="18389111" y="125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住民一人当たりのコストが大きい順に扶助費、物件費、人件費、</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普通建設事業費となっている。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の中で、扶助費については、福祉事務所を有しており市並みの福祉施策を実施していること、町単独扶助費が多いことから、類似団体と比べて特に比率が高くなっている。今後も引き続き住民ニーズを的確に捉え、単独扶助の見直しなどを行っていく。</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物件費については、平成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年度にかけては、し尿処理場の除却等により増加が見込まれる。平成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年度からＰＰＳの導入の拡大を進めており、様々な手法を検討し、物件費の抑制に努める。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人件費については、清掃工場、消防本部などの各施設を単独で所有していることから、類似団体と比べて高くなっている。平成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年度については、人事院勧告に準じた給与改定等により人件費が増加した。今後も計画的な採用を行うとともに引き続き適正な定員管理に努める。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また、従来から公共下水道事業特別会計への公債費繰出しが多額に上っている。今後、公共下水道事業の経営健全化を進めるとともに、基準外繰出しの見直しに努め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普通建設事業については、平成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年度に第四小学校校舎増築等事業、第三小学校耐震事業や第二学童保育棟新築事業を行ったことなどから減少した。今後、小学校の耐震化事業や庁舎の建替えを予定している。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今後はこれらの普通建設事業に係る公債費が増加していくことが見込まれるため、今後も利率の状況を勘案し、基金の取り崩しと起債の抑制のバランスを見極めつつ公債費負担の軽減に努める。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30,891
30,698
16.81
10,957,631
10,794,816
48,638
6,852,133
11,447,196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5,770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77597</xdr:rowOff>
    </xdr:from>
    <xdr:to>
      <xdr:col>24</xdr:col>
      <xdr:colOff>63500</xdr:colOff>
      <xdr:row>34</xdr:row>
      <xdr:rowOff>107696</xdr:rowOff>
    </xdr:to>
    <xdr:cxnSp macro="">
      <xdr:nvCxnSpPr>
        <xdr:cNvPr id="61" name="直線コネクタ 60"/>
        <xdr:cNvCxnSpPr/>
      </xdr:nvCxnSpPr>
      <xdr:spPr>
        <a:xfrm flipV="1">
          <a:off x="3797300" y="5906897"/>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69977</xdr:rowOff>
    </xdr:from>
    <xdr:to>
      <xdr:col>19</xdr:col>
      <xdr:colOff>177800</xdr:colOff>
      <xdr:row>34</xdr:row>
      <xdr:rowOff>107696</xdr:rowOff>
    </xdr:to>
    <xdr:cxnSp macro="">
      <xdr:nvCxnSpPr>
        <xdr:cNvPr id="64" name="直線コネクタ 63"/>
        <xdr:cNvCxnSpPr/>
      </xdr:nvCxnSpPr>
      <xdr:spPr>
        <a:xfrm>
          <a:off x="2908300" y="589927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111506</xdr:rowOff>
    </xdr:from>
    <xdr:to>
      <xdr:col>15</xdr:col>
      <xdr:colOff>50800</xdr:colOff>
      <xdr:row>34</xdr:row>
      <xdr:rowOff>69977</xdr:rowOff>
    </xdr:to>
    <xdr:cxnSp macro="">
      <xdr:nvCxnSpPr>
        <xdr:cNvPr id="67" name="直線コネクタ 66"/>
        <xdr:cNvCxnSpPr/>
      </xdr:nvCxnSpPr>
      <xdr:spPr>
        <a:xfrm>
          <a:off x="2019300" y="5769356"/>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65786</xdr:rowOff>
    </xdr:from>
    <xdr:to>
      <xdr:col>10</xdr:col>
      <xdr:colOff>114300</xdr:colOff>
      <xdr:row>33</xdr:row>
      <xdr:rowOff>111506</xdr:rowOff>
    </xdr:to>
    <xdr:cxnSp macro="">
      <xdr:nvCxnSpPr>
        <xdr:cNvPr id="70" name="直線コネクタ 69"/>
        <xdr:cNvCxnSpPr/>
      </xdr:nvCxnSpPr>
      <xdr:spPr>
        <a:xfrm>
          <a:off x="1130300" y="5723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26797</xdr:rowOff>
    </xdr:from>
    <xdr:to>
      <xdr:col>24</xdr:col>
      <xdr:colOff>114300</xdr:colOff>
      <xdr:row>34</xdr:row>
      <xdr:rowOff>128397</xdr:rowOff>
    </xdr:to>
    <xdr:sp macro="" textlink="">
      <xdr:nvSpPr>
        <xdr:cNvPr id="80" name="楕円 79"/>
        <xdr:cNvSpPr/>
      </xdr:nvSpPr>
      <xdr:spPr>
        <a:xfrm>
          <a:off x="45847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49674</xdr:rowOff>
    </xdr:from>
    <xdr:ext cx="469744" cy="259045"/>
    <xdr:sp macro="" textlink="">
      <xdr:nvSpPr>
        <xdr:cNvPr id="81" name="議会費該当値テキスト"/>
        <xdr:cNvSpPr txBox="1"/>
      </xdr:nvSpPr>
      <xdr:spPr>
        <a:xfrm>
          <a:off x="4686300" y="570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56896</xdr:rowOff>
    </xdr:from>
    <xdr:to>
      <xdr:col>20</xdr:col>
      <xdr:colOff>38100</xdr:colOff>
      <xdr:row>34</xdr:row>
      <xdr:rowOff>158496</xdr:rowOff>
    </xdr:to>
    <xdr:sp macro="" textlink="">
      <xdr:nvSpPr>
        <xdr:cNvPr id="82" name="楕円 81"/>
        <xdr:cNvSpPr/>
      </xdr:nvSpPr>
      <xdr:spPr>
        <a:xfrm>
          <a:off x="3746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3573</xdr:rowOff>
    </xdr:from>
    <xdr:ext cx="469744" cy="259045"/>
    <xdr:sp macro="" textlink="">
      <xdr:nvSpPr>
        <xdr:cNvPr id="83" name="テキスト ボックス 82"/>
        <xdr:cNvSpPr txBox="1"/>
      </xdr:nvSpPr>
      <xdr:spPr>
        <a:xfrm>
          <a:off x="3562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19177</xdr:rowOff>
    </xdr:from>
    <xdr:to>
      <xdr:col>15</xdr:col>
      <xdr:colOff>101600</xdr:colOff>
      <xdr:row>34</xdr:row>
      <xdr:rowOff>120777</xdr:rowOff>
    </xdr:to>
    <xdr:sp macro="" textlink="">
      <xdr:nvSpPr>
        <xdr:cNvPr id="84" name="楕円 83"/>
        <xdr:cNvSpPr/>
      </xdr:nvSpPr>
      <xdr:spPr>
        <a:xfrm>
          <a:off x="2857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137304</xdr:rowOff>
    </xdr:from>
    <xdr:ext cx="469744" cy="259045"/>
    <xdr:sp macro="" textlink="">
      <xdr:nvSpPr>
        <xdr:cNvPr id="85" name="テキスト ボックス 84"/>
        <xdr:cNvSpPr txBox="1"/>
      </xdr:nvSpPr>
      <xdr:spPr>
        <a:xfrm>
          <a:off x="2673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60706</xdr:rowOff>
    </xdr:from>
    <xdr:to>
      <xdr:col>10</xdr:col>
      <xdr:colOff>165100</xdr:colOff>
      <xdr:row>33</xdr:row>
      <xdr:rowOff>162306</xdr:rowOff>
    </xdr:to>
    <xdr:sp macro="" textlink="">
      <xdr:nvSpPr>
        <xdr:cNvPr id="86" name="楕円 85"/>
        <xdr:cNvSpPr/>
      </xdr:nvSpPr>
      <xdr:spPr>
        <a:xfrm>
          <a:off x="1968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7383</xdr:rowOff>
    </xdr:from>
    <xdr:ext cx="469744" cy="259045"/>
    <xdr:sp macro="" textlink="">
      <xdr:nvSpPr>
        <xdr:cNvPr id="87" name="テキスト ボックス 86"/>
        <xdr:cNvSpPr txBox="1"/>
      </xdr:nvSpPr>
      <xdr:spPr>
        <a:xfrm>
          <a:off x="1784428"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14986</xdr:rowOff>
    </xdr:from>
    <xdr:to>
      <xdr:col>6</xdr:col>
      <xdr:colOff>38100</xdr:colOff>
      <xdr:row>33</xdr:row>
      <xdr:rowOff>116586</xdr:rowOff>
    </xdr:to>
    <xdr:sp macro="" textlink="">
      <xdr:nvSpPr>
        <xdr:cNvPr id="88" name="楕円 87"/>
        <xdr:cNvSpPr/>
      </xdr:nvSpPr>
      <xdr:spPr>
        <a:xfrm>
          <a:off x="1079500" y="56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133113</xdr:rowOff>
    </xdr:from>
    <xdr:ext cx="469744" cy="259045"/>
    <xdr:sp macro="" textlink="">
      <xdr:nvSpPr>
        <xdr:cNvPr id="89" name="テキスト ボックス 88"/>
        <xdr:cNvSpPr txBox="1"/>
      </xdr:nvSpPr>
      <xdr:spPr>
        <a:xfrm>
          <a:off x="895428" y="54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1,151,508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156146</xdr:rowOff>
    </xdr:from>
    <xdr:to>
      <xdr:col>24</xdr:col>
      <xdr:colOff>63500</xdr:colOff>
      <xdr:row>58</xdr:row>
      <xdr:rowOff>167593</xdr:rowOff>
    </xdr:to>
    <xdr:cxnSp macro="">
      <xdr:nvCxnSpPr>
        <xdr:cNvPr id="118" name="直線コネクタ 117"/>
        <xdr:cNvCxnSpPr/>
      </xdr:nvCxnSpPr>
      <xdr:spPr>
        <a:xfrm>
          <a:off x="3797300" y="10100246"/>
          <a:ext cx="8382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156146</xdr:rowOff>
    </xdr:from>
    <xdr:to>
      <xdr:col>19</xdr:col>
      <xdr:colOff>177800</xdr:colOff>
      <xdr:row>58</xdr:row>
      <xdr:rowOff>163113</xdr:rowOff>
    </xdr:to>
    <xdr:cxnSp macro="">
      <xdr:nvCxnSpPr>
        <xdr:cNvPr id="121" name="直線コネクタ 120"/>
        <xdr:cNvCxnSpPr/>
      </xdr:nvCxnSpPr>
      <xdr:spPr>
        <a:xfrm flipV="1">
          <a:off x="2908300" y="10100246"/>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162719</xdr:rowOff>
    </xdr:from>
    <xdr:to>
      <xdr:col>15</xdr:col>
      <xdr:colOff>50800</xdr:colOff>
      <xdr:row>58</xdr:row>
      <xdr:rowOff>163113</xdr:rowOff>
    </xdr:to>
    <xdr:cxnSp macro="">
      <xdr:nvCxnSpPr>
        <xdr:cNvPr id="124" name="直線コネクタ 123"/>
        <xdr:cNvCxnSpPr/>
      </xdr:nvCxnSpPr>
      <xdr:spPr>
        <a:xfrm>
          <a:off x="2019300" y="10106819"/>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158939</xdr:rowOff>
    </xdr:from>
    <xdr:to>
      <xdr:col>10</xdr:col>
      <xdr:colOff>114300</xdr:colOff>
      <xdr:row>58</xdr:row>
      <xdr:rowOff>162719</xdr:rowOff>
    </xdr:to>
    <xdr:cxnSp macro="">
      <xdr:nvCxnSpPr>
        <xdr:cNvPr id="127" name="直線コネクタ 126"/>
        <xdr:cNvCxnSpPr/>
      </xdr:nvCxnSpPr>
      <xdr:spPr>
        <a:xfrm>
          <a:off x="1130300" y="10103039"/>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116793</xdr:rowOff>
    </xdr:from>
    <xdr:to>
      <xdr:col>24</xdr:col>
      <xdr:colOff>114300</xdr:colOff>
      <xdr:row>59</xdr:row>
      <xdr:rowOff>46943</xdr:rowOff>
    </xdr:to>
    <xdr:sp macro="" textlink="">
      <xdr:nvSpPr>
        <xdr:cNvPr id="137" name="楕円 136"/>
        <xdr:cNvSpPr/>
      </xdr:nvSpPr>
      <xdr:spPr>
        <a:xfrm>
          <a:off x="4584700" y="100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105346</xdr:rowOff>
    </xdr:from>
    <xdr:to>
      <xdr:col>20</xdr:col>
      <xdr:colOff>38100</xdr:colOff>
      <xdr:row>59</xdr:row>
      <xdr:rowOff>35496</xdr:rowOff>
    </xdr:to>
    <xdr:sp macro="" textlink="">
      <xdr:nvSpPr>
        <xdr:cNvPr id="139" name="楕円 138"/>
        <xdr:cNvSpPr/>
      </xdr:nvSpPr>
      <xdr:spPr>
        <a:xfrm>
          <a:off x="3746500" y="100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26623</xdr:rowOff>
    </xdr:from>
    <xdr:ext cx="534377" cy="259045"/>
    <xdr:sp macro="" textlink="">
      <xdr:nvSpPr>
        <xdr:cNvPr id="140" name="テキスト ボックス 139"/>
        <xdr:cNvSpPr txBox="1"/>
      </xdr:nvSpPr>
      <xdr:spPr>
        <a:xfrm>
          <a:off x="3530111" y="101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112313</xdr:rowOff>
    </xdr:from>
    <xdr:to>
      <xdr:col>15</xdr:col>
      <xdr:colOff>101600</xdr:colOff>
      <xdr:row>59</xdr:row>
      <xdr:rowOff>42463</xdr:rowOff>
    </xdr:to>
    <xdr:sp macro="" textlink="">
      <xdr:nvSpPr>
        <xdr:cNvPr id="141" name="楕円 140"/>
        <xdr:cNvSpPr/>
      </xdr:nvSpPr>
      <xdr:spPr>
        <a:xfrm>
          <a:off x="2857500" y="100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33590</xdr:rowOff>
    </xdr:from>
    <xdr:ext cx="534377" cy="259045"/>
    <xdr:sp macro="" textlink="">
      <xdr:nvSpPr>
        <xdr:cNvPr id="142" name="テキスト ボックス 141"/>
        <xdr:cNvSpPr txBox="1"/>
      </xdr:nvSpPr>
      <xdr:spPr>
        <a:xfrm>
          <a:off x="2641111" y="1014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111919</xdr:rowOff>
    </xdr:from>
    <xdr:to>
      <xdr:col>10</xdr:col>
      <xdr:colOff>165100</xdr:colOff>
      <xdr:row>59</xdr:row>
      <xdr:rowOff>42069</xdr:rowOff>
    </xdr:to>
    <xdr:sp macro="" textlink="">
      <xdr:nvSpPr>
        <xdr:cNvPr id="143" name="楕円 142"/>
        <xdr:cNvSpPr/>
      </xdr:nvSpPr>
      <xdr:spPr>
        <a:xfrm>
          <a:off x="1968500" y="10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33196</xdr:rowOff>
    </xdr:from>
    <xdr:ext cx="534377" cy="259045"/>
    <xdr:sp macro="" textlink="">
      <xdr:nvSpPr>
        <xdr:cNvPr id="144" name="テキスト ボックス 143"/>
        <xdr:cNvSpPr txBox="1"/>
      </xdr:nvSpPr>
      <xdr:spPr>
        <a:xfrm>
          <a:off x="1752111" y="101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108139</xdr:rowOff>
    </xdr:from>
    <xdr:to>
      <xdr:col>6</xdr:col>
      <xdr:colOff>38100</xdr:colOff>
      <xdr:row>59</xdr:row>
      <xdr:rowOff>38289</xdr:rowOff>
    </xdr:to>
    <xdr:sp macro="" textlink="">
      <xdr:nvSpPr>
        <xdr:cNvPr id="145" name="楕円 144"/>
        <xdr:cNvSpPr/>
      </xdr:nvSpPr>
      <xdr:spPr>
        <a:xfrm>
          <a:off x="1079500" y="100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29416</xdr:rowOff>
    </xdr:from>
    <xdr:ext cx="534377" cy="259045"/>
    <xdr:sp macro="" textlink="">
      <xdr:nvSpPr>
        <xdr:cNvPr id="146" name="テキスト ボックス 145"/>
        <xdr:cNvSpPr txBox="1"/>
      </xdr:nvSpPr>
      <xdr:spPr>
        <a:xfrm>
          <a:off x="863111" y="101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224,600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121673</xdr:rowOff>
    </xdr:from>
    <xdr:to>
      <xdr:col>24</xdr:col>
      <xdr:colOff>63500</xdr:colOff>
      <xdr:row>75</xdr:row>
      <xdr:rowOff>142879</xdr:rowOff>
    </xdr:to>
    <xdr:cxnSp macro="">
      <xdr:nvCxnSpPr>
        <xdr:cNvPr id="178" name="直線コネクタ 177"/>
        <xdr:cNvCxnSpPr/>
      </xdr:nvCxnSpPr>
      <xdr:spPr>
        <a:xfrm>
          <a:off x="3797300" y="12980423"/>
          <a:ext cx="8382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121673</xdr:rowOff>
    </xdr:from>
    <xdr:to>
      <xdr:col>19</xdr:col>
      <xdr:colOff>177800</xdr:colOff>
      <xdr:row>76</xdr:row>
      <xdr:rowOff>41129</xdr:rowOff>
    </xdr:to>
    <xdr:cxnSp macro="">
      <xdr:nvCxnSpPr>
        <xdr:cNvPr id="181" name="直線コネクタ 180"/>
        <xdr:cNvCxnSpPr/>
      </xdr:nvCxnSpPr>
      <xdr:spPr>
        <a:xfrm flipV="1">
          <a:off x="2908300" y="12980423"/>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41129</xdr:rowOff>
    </xdr:from>
    <xdr:to>
      <xdr:col>15</xdr:col>
      <xdr:colOff>50800</xdr:colOff>
      <xdr:row>76</xdr:row>
      <xdr:rowOff>133865</xdr:rowOff>
    </xdr:to>
    <xdr:cxnSp macro="">
      <xdr:nvCxnSpPr>
        <xdr:cNvPr id="184" name="直線コネクタ 183"/>
        <xdr:cNvCxnSpPr/>
      </xdr:nvCxnSpPr>
      <xdr:spPr>
        <a:xfrm flipV="1">
          <a:off x="2019300" y="13071329"/>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133865</xdr:rowOff>
    </xdr:from>
    <xdr:to>
      <xdr:col>10</xdr:col>
      <xdr:colOff>114300</xdr:colOff>
      <xdr:row>77</xdr:row>
      <xdr:rowOff>22526</xdr:rowOff>
    </xdr:to>
    <xdr:cxnSp macro="">
      <xdr:nvCxnSpPr>
        <xdr:cNvPr id="187" name="直線コネクタ 186"/>
        <xdr:cNvCxnSpPr/>
      </xdr:nvCxnSpPr>
      <xdr:spPr>
        <a:xfrm flipV="1">
          <a:off x="1130300" y="13164065"/>
          <a:ext cx="8890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92079</xdr:rowOff>
    </xdr:from>
    <xdr:to>
      <xdr:col>24</xdr:col>
      <xdr:colOff>114300</xdr:colOff>
      <xdr:row>76</xdr:row>
      <xdr:rowOff>22228</xdr:rowOff>
    </xdr:to>
    <xdr:sp macro="" textlink="">
      <xdr:nvSpPr>
        <xdr:cNvPr id="197" name="楕円 196"/>
        <xdr:cNvSpPr/>
      </xdr:nvSpPr>
      <xdr:spPr>
        <a:xfrm>
          <a:off x="4584700" y="129508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114956</xdr:rowOff>
    </xdr:from>
    <xdr:ext cx="599010" cy="259045"/>
    <xdr:sp macro="" textlink="">
      <xdr:nvSpPr>
        <xdr:cNvPr id="198" name="民生費該当値テキスト"/>
        <xdr:cNvSpPr txBox="1"/>
      </xdr:nvSpPr>
      <xdr:spPr>
        <a:xfrm>
          <a:off x="4686300" y="1280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70873</xdr:rowOff>
    </xdr:from>
    <xdr:to>
      <xdr:col>20</xdr:col>
      <xdr:colOff>38100</xdr:colOff>
      <xdr:row>76</xdr:row>
      <xdr:rowOff>1023</xdr:rowOff>
    </xdr:to>
    <xdr:sp macro="" textlink="">
      <xdr:nvSpPr>
        <xdr:cNvPr id="199" name="楕円 198"/>
        <xdr:cNvSpPr/>
      </xdr:nvSpPr>
      <xdr:spPr>
        <a:xfrm>
          <a:off x="3746500" y="129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17550</xdr:rowOff>
    </xdr:from>
    <xdr:ext cx="599010" cy="259045"/>
    <xdr:sp macro="" textlink="">
      <xdr:nvSpPr>
        <xdr:cNvPr id="200" name="テキスト ボックス 199"/>
        <xdr:cNvSpPr txBox="1"/>
      </xdr:nvSpPr>
      <xdr:spPr>
        <a:xfrm>
          <a:off x="3497795" y="1270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161779</xdr:rowOff>
    </xdr:from>
    <xdr:to>
      <xdr:col>15</xdr:col>
      <xdr:colOff>101600</xdr:colOff>
      <xdr:row>76</xdr:row>
      <xdr:rowOff>91929</xdr:rowOff>
    </xdr:to>
    <xdr:sp macro="" textlink="">
      <xdr:nvSpPr>
        <xdr:cNvPr id="201" name="楕円 200"/>
        <xdr:cNvSpPr/>
      </xdr:nvSpPr>
      <xdr:spPr>
        <a:xfrm>
          <a:off x="2857500" y="130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108457</xdr:rowOff>
    </xdr:from>
    <xdr:ext cx="599010" cy="259045"/>
    <xdr:sp macro="" textlink="">
      <xdr:nvSpPr>
        <xdr:cNvPr id="202" name="テキスト ボックス 201"/>
        <xdr:cNvSpPr txBox="1"/>
      </xdr:nvSpPr>
      <xdr:spPr>
        <a:xfrm>
          <a:off x="2608795" y="1279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83065</xdr:rowOff>
    </xdr:from>
    <xdr:to>
      <xdr:col>10</xdr:col>
      <xdr:colOff>165100</xdr:colOff>
      <xdr:row>77</xdr:row>
      <xdr:rowOff>13215</xdr:rowOff>
    </xdr:to>
    <xdr:sp macro="" textlink="">
      <xdr:nvSpPr>
        <xdr:cNvPr id="203" name="楕円 202"/>
        <xdr:cNvSpPr/>
      </xdr:nvSpPr>
      <xdr:spPr>
        <a:xfrm>
          <a:off x="1968500" y="131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29742</xdr:rowOff>
    </xdr:from>
    <xdr:ext cx="599010" cy="259045"/>
    <xdr:sp macro="" textlink="">
      <xdr:nvSpPr>
        <xdr:cNvPr id="204" name="テキスト ボックス 203"/>
        <xdr:cNvSpPr txBox="1"/>
      </xdr:nvSpPr>
      <xdr:spPr>
        <a:xfrm>
          <a:off x="1719795" y="128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143176</xdr:rowOff>
    </xdr:from>
    <xdr:to>
      <xdr:col>6</xdr:col>
      <xdr:colOff>38100</xdr:colOff>
      <xdr:row>77</xdr:row>
      <xdr:rowOff>73326</xdr:rowOff>
    </xdr:to>
    <xdr:sp macro="" textlink="">
      <xdr:nvSpPr>
        <xdr:cNvPr id="205" name="楕円 204"/>
        <xdr:cNvSpPr/>
      </xdr:nvSpPr>
      <xdr:spPr>
        <a:xfrm>
          <a:off x="1079500" y="131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89854</xdr:rowOff>
    </xdr:from>
    <xdr:ext cx="599010" cy="259045"/>
    <xdr:sp macro="" textlink="">
      <xdr:nvSpPr>
        <xdr:cNvPr id="206" name="テキスト ボックス 205"/>
        <xdr:cNvSpPr txBox="1"/>
      </xdr:nvSpPr>
      <xdr:spPr>
        <a:xfrm>
          <a:off x="830795" y="1294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114,271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64213</xdr:rowOff>
    </xdr:from>
    <xdr:to>
      <xdr:col>24</xdr:col>
      <xdr:colOff>63500</xdr:colOff>
      <xdr:row>98</xdr:row>
      <xdr:rowOff>66565</xdr:rowOff>
    </xdr:to>
    <xdr:cxnSp macro="">
      <xdr:nvCxnSpPr>
        <xdr:cNvPr id="238" name="直線コネクタ 237"/>
        <xdr:cNvCxnSpPr/>
      </xdr:nvCxnSpPr>
      <xdr:spPr>
        <a:xfrm>
          <a:off x="3797300" y="16866313"/>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64213</xdr:rowOff>
    </xdr:from>
    <xdr:to>
      <xdr:col>19</xdr:col>
      <xdr:colOff>177800</xdr:colOff>
      <xdr:row>98</xdr:row>
      <xdr:rowOff>122326</xdr:rowOff>
    </xdr:to>
    <xdr:cxnSp macro="">
      <xdr:nvCxnSpPr>
        <xdr:cNvPr id="241" name="直線コネクタ 240"/>
        <xdr:cNvCxnSpPr/>
      </xdr:nvCxnSpPr>
      <xdr:spPr>
        <a:xfrm flipV="1">
          <a:off x="2908300" y="16866313"/>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59576</xdr:rowOff>
    </xdr:from>
    <xdr:to>
      <xdr:col>15</xdr:col>
      <xdr:colOff>50800</xdr:colOff>
      <xdr:row>98</xdr:row>
      <xdr:rowOff>122326</xdr:rowOff>
    </xdr:to>
    <xdr:cxnSp macro="">
      <xdr:nvCxnSpPr>
        <xdr:cNvPr id="244" name="直線コネクタ 243"/>
        <xdr:cNvCxnSpPr/>
      </xdr:nvCxnSpPr>
      <xdr:spPr>
        <a:xfrm>
          <a:off x="2019300" y="16861676"/>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59576</xdr:rowOff>
    </xdr:from>
    <xdr:to>
      <xdr:col>10</xdr:col>
      <xdr:colOff>114300</xdr:colOff>
      <xdr:row>98</xdr:row>
      <xdr:rowOff>129234</xdr:rowOff>
    </xdr:to>
    <xdr:cxnSp macro="">
      <xdr:nvCxnSpPr>
        <xdr:cNvPr id="247" name="直線コネクタ 246"/>
        <xdr:cNvCxnSpPr/>
      </xdr:nvCxnSpPr>
      <xdr:spPr>
        <a:xfrm flipV="1">
          <a:off x="1130300" y="16861676"/>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15765</xdr:rowOff>
    </xdr:from>
    <xdr:to>
      <xdr:col>24</xdr:col>
      <xdr:colOff>114300</xdr:colOff>
      <xdr:row>98</xdr:row>
      <xdr:rowOff>117365</xdr:rowOff>
    </xdr:to>
    <xdr:sp macro="" textlink="">
      <xdr:nvSpPr>
        <xdr:cNvPr id="257" name="楕円 256"/>
        <xdr:cNvSpPr/>
      </xdr:nvSpPr>
      <xdr:spPr>
        <a:xfrm>
          <a:off x="4584700" y="168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38642</xdr:rowOff>
    </xdr:from>
    <xdr:ext cx="534377" cy="259045"/>
    <xdr:sp macro="" textlink="">
      <xdr:nvSpPr>
        <xdr:cNvPr id="258" name="衛生費該当値テキスト"/>
        <xdr:cNvSpPr txBox="1"/>
      </xdr:nvSpPr>
      <xdr:spPr>
        <a:xfrm>
          <a:off x="4686300" y="1666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13413</xdr:rowOff>
    </xdr:from>
    <xdr:to>
      <xdr:col>20</xdr:col>
      <xdr:colOff>38100</xdr:colOff>
      <xdr:row>98</xdr:row>
      <xdr:rowOff>115013</xdr:rowOff>
    </xdr:to>
    <xdr:sp macro="" textlink="">
      <xdr:nvSpPr>
        <xdr:cNvPr id="259" name="楕円 258"/>
        <xdr:cNvSpPr/>
      </xdr:nvSpPr>
      <xdr:spPr>
        <a:xfrm>
          <a:off x="3746500" y="168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106140</xdr:rowOff>
    </xdr:from>
    <xdr:ext cx="534377" cy="259045"/>
    <xdr:sp macro="" textlink="">
      <xdr:nvSpPr>
        <xdr:cNvPr id="260" name="テキスト ボックス 259"/>
        <xdr:cNvSpPr txBox="1"/>
      </xdr:nvSpPr>
      <xdr:spPr>
        <a:xfrm>
          <a:off x="3530111" y="169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71526</xdr:rowOff>
    </xdr:from>
    <xdr:to>
      <xdr:col>15</xdr:col>
      <xdr:colOff>101600</xdr:colOff>
      <xdr:row>99</xdr:row>
      <xdr:rowOff>1676</xdr:rowOff>
    </xdr:to>
    <xdr:sp macro="" textlink="">
      <xdr:nvSpPr>
        <xdr:cNvPr id="261" name="楕円 260"/>
        <xdr:cNvSpPr/>
      </xdr:nvSpPr>
      <xdr:spPr>
        <a:xfrm>
          <a:off x="2857500" y="168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164253</xdr:rowOff>
    </xdr:from>
    <xdr:ext cx="534377" cy="259045"/>
    <xdr:sp macro="" textlink="">
      <xdr:nvSpPr>
        <xdr:cNvPr id="262" name="テキスト ボックス 261"/>
        <xdr:cNvSpPr txBox="1"/>
      </xdr:nvSpPr>
      <xdr:spPr>
        <a:xfrm>
          <a:off x="2641111" y="169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8776</xdr:rowOff>
    </xdr:from>
    <xdr:to>
      <xdr:col>10</xdr:col>
      <xdr:colOff>165100</xdr:colOff>
      <xdr:row>98</xdr:row>
      <xdr:rowOff>110376</xdr:rowOff>
    </xdr:to>
    <xdr:sp macro="" textlink="">
      <xdr:nvSpPr>
        <xdr:cNvPr id="263" name="楕円 262"/>
        <xdr:cNvSpPr/>
      </xdr:nvSpPr>
      <xdr:spPr>
        <a:xfrm>
          <a:off x="1968500" y="168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126903</xdr:rowOff>
    </xdr:from>
    <xdr:ext cx="534377" cy="259045"/>
    <xdr:sp macro="" textlink="">
      <xdr:nvSpPr>
        <xdr:cNvPr id="264" name="テキスト ボックス 263"/>
        <xdr:cNvSpPr txBox="1"/>
      </xdr:nvSpPr>
      <xdr:spPr>
        <a:xfrm>
          <a:off x="1752111" y="165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78434</xdr:rowOff>
    </xdr:from>
    <xdr:to>
      <xdr:col>6</xdr:col>
      <xdr:colOff>38100</xdr:colOff>
      <xdr:row>99</xdr:row>
      <xdr:rowOff>8584</xdr:rowOff>
    </xdr:to>
    <xdr:sp macro="" textlink="">
      <xdr:nvSpPr>
        <xdr:cNvPr id="265" name="楕円 264"/>
        <xdr:cNvSpPr/>
      </xdr:nvSpPr>
      <xdr:spPr>
        <a:xfrm>
          <a:off x="1079500" y="168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171161</xdr:rowOff>
    </xdr:from>
    <xdr:ext cx="534377" cy="259045"/>
    <xdr:sp macro="" textlink="">
      <xdr:nvSpPr>
        <xdr:cNvPr id="266" name="テキスト ボックス 265"/>
        <xdr:cNvSpPr txBox="1"/>
      </xdr:nvSpPr>
      <xdr:spPr>
        <a:xfrm>
          <a:off x="863111" y="1697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89,067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61650</xdr:rowOff>
    </xdr:from>
    <xdr:to>
      <xdr:col>55</xdr:col>
      <xdr:colOff>0</xdr:colOff>
      <xdr:row>59</xdr:row>
      <xdr:rowOff>69945</xdr:rowOff>
    </xdr:to>
    <xdr:cxnSp macro="">
      <xdr:nvCxnSpPr>
        <xdr:cNvPr id="354" name="直線コネクタ 353"/>
        <xdr:cNvCxnSpPr/>
      </xdr:nvCxnSpPr>
      <xdr:spPr>
        <a:xfrm>
          <a:off x="9639300" y="10177200"/>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55085</xdr:rowOff>
    </xdr:from>
    <xdr:to>
      <xdr:col>50</xdr:col>
      <xdr:colOff>114300</xdr:colOff>
      <xdr:row>59</xdr:row>
      <xdr:rowOff>61650</xdr:rowOff>
    </xdr:to>
    <xdr:cxnSp macro="">
      <xdr:nvCxnSpPr>
        <xdr:cNvPr id="357" name="直線コネクタ 356"/>
        <xdr:cNvCxnSpPr/>
      </xdr:nvCxnSpPr>
      <xdr:spPr>
        <a:xfrm>
          <a:off x="8750300" y="10170635"/>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55085</xdr:rowOff>
    </xdr:from>
    <xdr:to>
      <xdr:col>45</xdr:col>
      <xdr:colOff>177800</xdr:colOff>
      <xdr:row>59</xdr:row>
      <xdr:rowOff>57534</xdr:rowOff>
    </xdr:to>
    <xdr:cxnSp macro="">
      <xdr:nvCxnSpPr>
        <xdr:cNvPr id="360" name="直線コネクタ 359"/>
        <xdr:cNvCxnSpPr/>
      </xdr:nvCxnSpPr>
      <xdr:spPr>
        <a:xfrm flipV="1">
          <a:off x="7861300" y="1017063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54220</xdr:rowOff>
    </xdr:from>
    <xdr:to>
      <xdr:col>41</xdr:col>
      <xdr:colOff>50800</xdr:colOff>
      <xdr:row>59</xdr:row>
      <xdr:rowOff>57534</xdr:rowOff>
    </xdr:to>
    <xdr:cxnSp macro="">
      <xdr:nvCxnSpPr>
        <xdr:cNvPr id="363" name="直線コネクタ 362"/>
        <xdr:cNvCxnSpPr/>
      </xdr:nvCxnSpPr>
      <xdr:spPr>
        <a:xfrm>
          <a:off x="6972300" y="10169770"/>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19145</xdr:rowOff>
    </xdr:from>
    <xdr:to>
      <xdr:col>55</xdr:col>
      <xdr:colOff>50800</xdr:colOff>
      <xdr:row>59</xdr:row>
      <xdr:rowOff>120745</xdr:rowOff>
    </xdr:to>
    <xdr:sp macro="" textlink="">
      <xdr:nvSpPr>
        <xdr:cNvPr id="373" name="楕円 372"/>
        <xdr:cNvSpPr/>
      </xdr:nvSpPr>
      <xdr:spPr>
        <a:xfrm>
          <a:off x="10426700" y="101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105522</xdr:rowOff>
    </xdr:from>
    <xdr:ext cx="469744" cy="259045"/>
    <xdr:sp macro="" textlink="">
      <xdr:nvSpPr>
        <xdr:cNvPr id="374" name="農林水産業費該当値テキスト"/>
        <xdr:cNvSpPr txBox="1"/>
      </xdr:nvSpPr>
      <xdr:spPr>
        <a:xfrm>
          <a:off x="10528300" y="100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10850</xdr:rowOff>
    </xdr:from>
    <xdr:to>
      <xdr:col>50</xdr:col>
      <xdr:colOff>165100</xdr:colOff>
      <xdr:row>59</xdr:row>
      <xdr:rowOff>112450</xdr:rowOff>
    </xdr:to>
    <xdr:sp macro="" textlink="">
      <xdr:nvSpPr>
        <xdr:cNvPr id="375" name="楕円 374"/>
        <xdr:cNvSpPr/>
      </xdr:nvSpPr>
      <xdr:spPr>
        <a:xfrm>
          <a:off x="95885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103577</xdr:rowOff>
    </xdr:from>
    <xdr:ext cx="469744" cy="259045"/>
    <xdr:sp macro="" textlink="">
      <xdr:nvSpPr>
        <xdr:cNvPr id="376" name="テキスト ボックス 375"/>
        <xdr:cNvSpPr txBox="1"/>
      </xdr:nvSpPr>
      <xdr:spPr>
        <a:xfrm>
          <a:off x="9404428" y="1021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4285</xdr:rowOff>
    </xdr:from>
    <xdr:to>
      <xdr:col>46</xdr:col>
      <xdr:colOff>38100</xdr:colOff>
      <xdr:row>59</xdr:row>
      <xdr:rowOff>105885</xdr:rowOff>
    </xdr:to>
    <xdr:sp macro="" textlink="">
      <xdr:nvSpPr>
        <xdr:cNvPr id="377" name="楕円 376"/>
        <xdr:cNvSpPr/>
      </xdr:nvSpPr>
      <xdr:spPr>
        <a:xfrm>
          <a:off x="8699500" y="101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97012</xdr:rowOff>
    </xdr:from>
    <xdr:ext cx="469744" cy="259045"/>
    <xdr:sp macro="" textlink="">
      <xdr:nvSpPr>
        <xdr:cNvPr id="378" name="テキスト ボックス 377"/>
        <xdr:cNvSpPr txBox="1"/>
      </xdr:nvSpPr>
      <xdr:spPr>
        <a:xfrm>
          <a:off x="8515428" y="1021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6734</xdr:rowOff>
    </xdr:from>
    <xdr:to>
      <xdr:col>41</xdr:col>
      <xdr:colOff>101600</xdr:colOff>
      <xdr:row>59</xdr:row>
      <xdr:rowOff>108334</xdr:rowOff>
    </xdr:to>
    <xdr:sp macro="" textlink="">
      <xdr:nvSpPr>
        <xdr:cNvPr id="379" name="楕円 378"/>
        <xdr:cNvSpPr/>
      </xdr:nvSpPr>
      <xdr:spPr>
        <a:xfrm>
          <a:off x="7810500" y="101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99461</xdr:rowOff>
    </xdr:from>
    <xdr:ext cx="469744" cy="259045"/>
    <xdr:sp macro="" textlink="">
      <xdr:nvSpPr>
        <xdr:cNvPr id="380" name="テキスト ボックス 379"/>
        <xdr:cNvSpPr txBox="1"/>
      </xdr:nvSpPr>
      <xdr:spPr>
        <a:xfrm>
          <a:off x="7626428" y="1021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3420</xdr:rowOff>
    </xdr:from>
    <xdr:to>
      <xdr:col>36</xdr:col>
      <xdr:colOff>165100</xdr:colOff>
      <xdr:row>59</xdr:row>
      <xdr:rowOff>105020</xdr:rowOff>
    </xdr:to>
    <xdr:sp macro="" textlink="">
      <xdr:nvSpPr>
        <xdr:cNvPr id="381" name="楕円 380"/>
        <xdr:cNvSpPr/>
      </xdr:nvSpPr>
      <xdr:spPr>
        <a:xfrm>
          <a:off x="6921500" y="101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96147</xdr:rowOff>
    </xdr:from>
    <xdr:ext cx="469744" cy="259045"/>
    <xdr:sp macro="" textlink="">
      <xdr:nvSpPr>
        <xdr:cNvPr id="382" name="テキスト ボックス 381"/>
        <xdr:cNvSpPr txBox="1"/>
      </xdr:nvSpPr>
      <xdr:spPr>
        <a:xfrm>
          <a:off x="6737428" y="102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103,976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34761</xdr:rowOff>
    </xdr:from>
    <xdr:to>
      <xdr:col>55</xdr:col>
      <xdr:colOff>0</xdr:colOff>
      <xdr:row>79</xdr:row>
      <xdr:rowOff>35153</xdr:rowOff>
    </xdr:to>
    <xdr:cxnSp macro="">
      <xdr:nvCxnSpPr>
        <xdr:cNvPr id="411" name="直線コネクタ 410"/>
        <xdr:cNvCxnSpPr/>
      </xdr:nvCxnSpPr>
      <xdr:spPr>
        <a:xfrm>
          <a:off x="9639300" y="1357931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25197</xdr:rowOff>
    </xdr:from>
    <xdr:to>
      <xdr:col>50</xdr:col>
      <xdr:colOff>114300</xdr:colOff>
      <xdr:row>79</xdr:row>
      <xdr:rowOff>34761</xdr:rowOff>
    </xdr:to>
    <xdr:cxnSp macro="">
      <xdr:nvCxnSpPr>
        <xdr:cNvPr id="414" name="直線コネクタ 413"/>
        <xdr:cNvCxnSpPr/>
      </xdr:nvCxnSpPr>
      <xdr:spPr>
        <a:xfrm>
          <a:off x="8750300" y="13569747"/>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19355</xdr:rowOff>
    </xdr:from>
    <xdr:to>
      <xdr:col>45</xdr:col>
      <xdr:colOff>177800</xdr:colOff>
      <xdr:row>79</xdr:row>
      <xdr:rowOff>25197</xdr:rowOff>
    </xdr:to>
    <xdr:cxnSp macro="">
      <xdr:nvCxnSpPr>
        <xdr:cNvPr id="417" name="直線コネクタ 416"/>
        <xdr:cNvCxnSpPr/>
      </xdr:nvCxnSpPr>
      <xdr:spPr>
        <a:xfrm>
          <a:off x="7861300" y="1356390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19355</xdr:rowOff>
    </xdr:from>
    <xdr:to>
      <xdr:col>41</xdr:col>
      <xdr:colOff>50800</xdr:colOff>
      <xdr:row>79</xdr:row>
      <xdr:rowOff>35674</xdr:rowOff>
    </xdr:to>
    <xdr:cxnSp macro="">
      <xdr:nvCxnSpPr>
        <xdr:cNvPr id="420" name="直線コネクタ 419"/>
        <xdr:cNvCxnSpPr/>
      </xdr:nvCxnSpPr>
      <xdr:spPr>
        <a:xfrm flipV="1">
          <a:off x="6972300" y="13563905"/>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155803</xdr:rowOff>
    </xdr:from>
    <xdr:to>
      <xdr:col>55</xdr:col>
      <xdr:colOff>50800</xdr:colOff>
      <xdr:row>79</xdr:row>
      <xdr:rowOff>85953</xdr:rowOff>
    </xdr:to>
    <xdr:sp macro="" textlink="">
      <xdr:nvSpPr>
        <xdr:cNvPr id="430" name="楕円 429"/>
        <xdr:cNvSpPr/>
      </xdr:nvSpPr>
      <xdr:spPr>
        <a:xfrm>
          <a:off x="104267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70730</xdr:rowOff>
    </xdr:from>
    <xdr:ext cx="378565" cy="259045"/>
    <xdr:sp macro="" textlink="">
      <xdr:nvSpPr>
        <xdr:cNvPr id="431" name="商工費該当値テキスト"/>
        <xdr:cNvSpPr txBox="1"/>
      </xdr:nvSpPr>
      <xdr:spPr>
        <a:xfrm>
          <a:off x="10528300" y="1344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155411</xdr:rowOff>
    </xdr:from>
    <xdr:to>
      <xdr:col>50</xdr:col>
      <xdr:colOff>165100</xdr:colOff>
      <xdr:row>79</xdr:row>
      <xdr:rowOff>85561</xdr:rowOff>
    </xdr:to>
    <xdr:sp macro="" textlink="">
      <xdr:nvSpPr>
        <xdr:cNvPr id="432" name="楕円 431"/>
        <xdr:cNvSpPr/>
      </xdr:nvSpPr>
      <xdr:spPr>
        <a:xfrm>
          <a:off x="9588500" y="135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76688</xdr:rowOff>
    </xdr:from>
    <xdr:ext cx="378565" cy="259045"/>
    <xdr:sp macro="" textlink="">
      <xdr:nvSpPr>
        <xdr:cNvPr id="433" name="テキスト ボックス 432"/>
        <xdr:cNvSpPr txBox="1"/>
      </xdr:nvSpPr>
      <xdr:spPr>
        <a:xfrm>
          <a:off x="9450017" y="1362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145847</xdr:rowOff>
    </xdr:from>
    <xdr:to>
      <xdr:col>46</xdr:col>
      <xdr:colOff>38100</xdr:colOff>
      <xdr:row>79</xdr:row>
      <xdr:rowOff>75997</xdr:rowOff>
    </xdr:to>
    <xdr:sp macro="" textlink="">
      <xdr:nvSpPr>
        <xdr:cNvPr id="434" name="楕円 433"/>
        <xdr:cNvSpPr/>
      </xdr:nvSpPr>
      <xdr:spPr>
        <a:xfrm>
          <a:off x="8699500" y="135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67124</xdr:rowOff>
    </xdr:from>
    <xdr:ext cx="469744" cy="259045"/>
    <xdr:sp macro="" textlink="">
      <xdr:nvSpPr>
        <xdr:cNvPr id="435" name="テキスト ボックス 434"/>
        <xdr:cNvSpPr txBox="1"/>
      </xdr:nvSpPr>
      <xdr:spPr>
        <a:xfrm>
          <a:off x="8515428" y="136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140005</xdr:rowOff>
    </xdr:from>
    <xdr:to>
      <xdr:col>41</xdr:col>
      <xdr:colOff>101600</xdr:colOff>
      <xdr:row>79</xdr:row>
      <xdr:rowOff>70155</xdr:rowOff>
    </xdr:to>
    <xdr:sp macro="" textlink="">
      <xdr:nvSpPr>
        <xdr:cNvPr id="436" name="楕円 435"/>
        <xdr:cNvSpPr/>
      </xdr:nvSpPr>
      <xdr:spPr>
        <a:xfrm>
          <a:off x="7810500" y="135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61282</xdr:rowOff>
    </xdr:from>
    <xdr:ext cx="469744" cy="259045"/>
    <xdr:sp macro="" textlink="">
      <xdr:nvSpPr>
        <xdr:cNvPr id="437" name="テキスト ボックス 436"/>
        <xdr:cNvSpPr txBox="1"/>
      </xdr:nvSpPr>
      <xdr:spPr>
        <a:xfrm>
          <a:off x="7626428" y="1360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156324</xdr:rowOff>
    </xdr:from>
    <xdr:to>
      <xdr:col>36</xdr:col>
      <xdr:colOff>165100</xdr:colOff>
      <xdr:row>79</xdr:row>
      <xdr:rowOff>86474</xdr:rowOff>
    </xdr:to>
    <xdr:sp macro="" textlink="">
      <xdr:nvSpPr>
        <xdr:cNvPr id="438" name="楕円 437"/>
        <xdr:cNvSpPr/>
      </xdr:nvSpPr>
      <xdr:spPr>
        <a:xfrm>
          <a:off x="6921500" y="135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77601</xdr:rowOff>
    </xdr:from>
    <xdr:ext cx="378565" cy="259045"/>
    <xdr:sp macro="" textlink="">
      <xdr:nvSpPr>
        <xdr:cNvPr id="439" name="テキスト ボックス 438"/>
        <xdr:cNvSpPr txBox="1"/>
      </xdr:nvSpPr>
      <xdr:spPr>
        <a:xfrm>
          <a:off x="6783017" y="13622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152,187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115959</xdr:rowOff>
    </xdr:from>
    <xdr:to>
      <xdr:col>55</xdr:col>
      <xdr:colOff>0</xdr:colOff>
      <xdr:row>97</xdr:row>
      <xdr:rowOff>134051</xdr:rowOff>
    </xdr:to>
    <xdr:cxnSp macro="">
      <xdr:nvCxnSpPr>
        <xdr:cNvPr id="470" name="直線コネクタ 469"/>
        <xdr:cNvCxnSpPr/>
      </xdr:nvCxnSpPr>
      <xdr:spPr>
        <a:xfrm>
          <a:off x="9639300" y="16746609"/>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115959</xdr:rowOff>
    </xdr:from>
    <xdr:to>
      <xdr:col>50</xdr:col>
      <xdr:colOff>114300</xdr:colOff>
      <xdr:row>97</xdr:row>
      <xdr:rowOff>138612</xdr:rowOff>
    </xdr:to>
    <xdr:cxnSp macro="">
      <xdr:nvCxnSpPr>
        <xdr:cNvPr id="473" name="直線コネクタ 472"/>
        <xdr:cNvCxnSpPr/>
      </xdr:nvCxnSpPr>
      <xdr:spPr>
        <a:xfrm flipV="1">
          <a:off x="8750300" y="16746609"/>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138612</xdr:rowOff>
    </xdr:from>
    <xdr:to>
      <xdr:col>45</xdr:col>
      <xdr:colOff>177800</xdr:colOff>
      <xdr:row>97</xdr:row>
      <xdr:rowOff>139743</xdr:rowOff>
    </xdr:to>
    <xdr:cxnSp macro="">
      <xdr:nvCxnSpPr>
        <xdr:cNvPr id="476" name="直線コネクタ 475"/>
        <xdr:cNvCxnSpPr/>
      </xdr:nvCxnSpPr>
      <xdr:spPr>
        <a:xfrm flipV="1">
          <a:off x="7861300" y="16769262"/>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139743</xdr:rowOff>
    </xdr:from>
    <xdr:to>
      <xdr:col>41</xdr:col>
      <xdr:colOff>50800</xdr:colOff>
      <xdr:row>97</xdr:row>
      <xdr:rowOff>142726</xdr:rowOff>
    </xdr:to>
    <xdr:cxnSp macro="">
      <xdr:nvCxnSpPr>
        <xdr:cNvPr id="479" name="直線コネクタ 478"/>
        <xdr:cNvCxnSpPr/>
      </xdr:nvCxnSpPr>
      <xdr:spPr>
        <a:xfrm flipV="1">
          <a:off x="6972300" y="16770393"/>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83251</xdr:rowOff>
    </xdr:from>
    <xdr:to>
      <xdr:col>55</xdr:col>
      <xdr:colOff>50800</xdr:colOff>
      <xdr:row>98</xdr:row>
      <xdr:rowOff>13401</xdr:rowOff>
    </xdr:to>
    <xdr:sp macro="" textlink="">
      <xdr:nvSpPr>
        <xdr:cNvPr id="489" name="楕円 488"/>
        <xdr:cNvSpPr/>
      </xdr:nvSpPr>
      <xdr:spPr>
        <a:xfrm>
          <a:off x="10426700" y="16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61678</xdr:rowOff>
    </xdr:from>
    <xdr:ext cx="534377" cy="259045"/>
    <xdr:sp macro="" textlink="">
      <xdr:nvSpPr>
        <xdr:cNvPr id="490" name="土木費該当値テキスト"/>
        <xdr:cNvSpPr txBox="1"/>
      </xdr:nvSpPr>
      <xdr:spPr>
        <a:xfrm>
          <a:off x="10528300" y="166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65159</xdr:rowOff>
    </xdr:from>
    <xdr:to>
      <xdr:col>50</xdr:col>
      <xdr:colOff>165100</xdr:colOff>
      <xdr:row>97</xdr:row>
      <xdr:rowOff>166759</xdr:rowOff>
    </xdr:to>
    <xdr:sp macro="" textlink="">
      <xdr:nvSpPr>
        <xdr:cNvPr id="491" name="楕円 490"/>
        <xdr:cNvSpPr/>
      </xdr:nvSpPr>
      <xdr:spPr>
        <a:xfrm>
          <a:off x="9588500" y="166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157886</xdr:rowOff>
    </xdr:from>
    <xdr:ext cx="534377" cy="259045"/>
    <xdr:sp macro="" textlink="">
      <xdr:nvSpPr>
        <xdr:cNvPr id="492" name="テキスト ボックス 491"/>
        <xdr:cNvSpPr txBox="1"/>
      </xdr:nvSpPr>
      <xdr:spPr>
        <a:xfrm>
          <a:off x="9372111" y="167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87812</xdr:rowOff>
    </xdr:from>
    <xdr:to>
      <xdr:col>46</xdr:col>
      <xdr:colOff>38100</xdr:colOff>
      <xdr:row>98</xdr:row>
      <xdr:rowOff>17962</xdr:rowOff>
    </xdr:to>
    <xdr:sp macro="" textlink="">
      <xdr:nvSpPr>
        <xdr:cNvPr id="493" name="楕円 492"/>
        <xdr:cNvSpPr/>
      </xdr:nvSpPr>
      <xdr:spPr>
        <a:xfrm>
          <a:off x="8699500" y="167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9089</xdr:rowOff>
    </xdr:from>
    <xdr:ext cx="534377" cy="259045"/>
    <xdr:sp macro="" textlink="">
      <xdr:nvSpPr>
        <xdr:cNvPr id="494" name="テキスト ボックス 493"/>
        <xdr:cNvSpPr txBox="1"/>
      </xdr:nvSpPr>
      <xdr:spPr>
        <a:xfrm>
          <a:off x="8483111" y="168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88943</xdr:rowOff>
    </xdr:from>
    <xdr:to>
      <xdr:col>41</xdr:col>
      <xdr:colOff>101600</xdr:colOff>
      <xdr:row>98</xdr:row>
      <xdr:rowOff>19093</xdr:rowOff>
    </xdr:to>
    <xdr:sp macro="" textlink="">
      <xdr:nvSpPr>
        <xdr:cNvPr id="495" name="楕円 494"/>
        <xdr:cNvSpPr/>
      </xdr:nvSpPr>
      <xdr:spPr>
        <a:xfrm>
          <a:off x="7810500" y="167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10220</xdr:rowOff>
    </xdr:from>
    <xdr:ext cx="534377" cy="259045"/>
    <xdr:sp macro="" textlink="">
      <xdr:nvSpPr>
        <xdr:cNvPr id="496" name="テキスト ボックス 495"/>
        <xdr:cNvSpPr txBox="1"/>
      </xdr:nvSpPr>
      <xdr:spPr>
        <a:xfrm>
          <a:off x="7594111" y="1681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91926</xdr:rowOff>
    </xdr:from>
    <xdr:to>
      <xdr:col>36</xdr:col>
      <xdr:colOff>165100</xdr:colOff>
      <xdr:row>98</xdr:row>
      <xdr:rowOff>22076</xdr:rowOff>
    </xdr:to>
    <xdr:sp macro="" textlink="">
      <xdr:nvSpPr>
        <xdr:cNvPr id="497" name="楕円 496"/>
        <xdr:cNvSpPr/>
      </xdr:nvSpPr>
      <xdr:spPr>
        <a:xfrm>
          <a:off x="6921500" y="167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13203</xdr:rowOff>
    </xdr:from>
    <xdr:ext cx="534377" cy="259045"/>
    <xdr:sp macro="" textlink="">
      <xdr:nvSpPr>
        <xdr:cNvPr id="498" name="テキスト ボックス 497"/>
        <xdr:cNvSpPr txBox="1"/>
      </xdr:nvSpPr>
      <xdr:spPr>
        <a:xfrm>
          <a:off x="6705111" y="168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60,078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79121</xdr:rowOff>
    </xdr:from>
    <xdr:to>
      <xdr:col>85</xdr:col>
      <xdr:colOff>127000</xdr:colOff>
      <xdr:row>37</xdr:row>
      <xdr:rowOff>18176</xdr:rowOff>
    </xdr:to>
    <xdr:cxnSp macro="">
      <xdr:nvCxnSpPr>
        <xdr:cNvPr id="525" name="直線コネクタ 524"/>
        <xdr:cNvCxnSpPr/>
      </xdr:nvCxnSpPr>
      <xdr:spPr>
        <a:xfrm flipV="1">
          <a:off x="15481300" y="6251321"/>
          <a:ext cx="838200" cy="1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18176</xdr:rowOff>
    </xdr:from>
    <xdr:to>
      <xdr:col>81</xdr:col>
      <xdr:colOff>50800</xdr:colOff>
      <xdr:row>37</xdr:row>
      <xdr:rowOff>22108</xdr:rowOff>
    </xdr:to>
    <xdr:cxnSp macro="">
      <xdr:nvCxnSpPr>
        <xdr:cNvPr id="528" name="直線コネクタ 527"/>
        <xdr:cNvCxnSpPr/>
      </xdr:nvCxnSpPr>
      <xdr:spPr>
        <a:xfrm flipV="1">
          <a:off x="14592300" y="636182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22108</xdr:rowOff>
    </xdr:from>
    <xdr:to>
      <xdr:col>76</xdr:col>
      <xdr:colOff>114300</xdr:colOff>
      <xdr:row>37</xdr:row>
      <xdr:rowOff>31595</xdr:rowOff>
    </xdr:to>
    <xdr:cxnSp macro="">
      <xdr:nvCxnSpPr>
        <xdr:cNvPr id="531" name="直線コネクタ 530"/>
        <xdr:cNvCxnSpPr/>
      </xdr:nvCxnSpPr>
      <xdr:spPr>
        <a:xfrm flipV="1">
          <a:off x="13703300" y="6365758"/>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99444</xdr:rowOff>
    </xdr:from>
    <xdr:to>
      <xdr:col>71</xdr:col>
      <xdr:colOff>177800</xdr:colOff>
      <xdr:row>37</xdr:row>
      <xdr:rowOff>31595</xdr:rowOff>
    </xdr:to>
    <xdr:cxnSp macro="">
      <xdr:nvCxnSpPr>
        <xdr:cNvPr id="534" name="直線コネクタ 533"/>
        <xdr:cNvCxnSpPr/>
      </xdr:nvCxnSpPr>
      <xdr:spPr>
        <a:xfrm>
          <a:off x="12814300" y="6100194"/>
          <a:ext cx="889000" cy="27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28321</xdr:rowOff>
    </xdr:from>
    <xdr:to>
      <xdr:col>85</xdr:col>
      <xdr:colOff>177800</xdr:colOff>
      <xdr:row>36</xdr:row>
      <xdr:rowOff>129921</xdr:rowOff>
    </xdr:to>
    <xdr:sp macro="" textlink="">
      <xdr:nvSpPr>
        <xdr:cNvPr id="544" name="楕円 543"/>
        <xdr:cNvSpPr/>
      </xdr:nvSpPr>
      <xdr:spPr>
        <a:xfrm>
          <a:off x="162687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51198</xdr:rowOff>
    </xdr:from>
    <xdr:ext cx="534377" cy="259045"/>
    <xdr:sp macro="" textlink="">
      <xdr:nvSpPr>
        <xdr:cNvPr id="545" name="消防費該当値テキスト"/>
        <xdr:cNvSpPr txBox="1"/>
      </xdr:nvSpPr>
      <xdr:spPr>
        <a:xfrm>
          <a:off x="16370300" y="60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138826</xdr:rowOff>
    </xdr:from>
    <xdr:to>
      <xdr:col>81</xdr:col>
      <xdr:colOff>101600</xdr:colOff>
      <xdr:row>37</xdr:row>
      <xdr:rowOff>68976</xdr:rowOff>
    </xdr:to>
    <xdr:sp macro="" textlink="">
      <xdr:nvSpPr>
        <xdr:cNvPr id="546" name="楕円 545"/>
        <xdr:cNvSpPr/>
      </xdr:nvSpPr>
      <xdr:spPr>
        <a:xfrm>
          <a:off x="15430500" y="63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60103</xdr:rowOff>
    </xdr:from>
    <xdr:ext cx="534377" cy="259045"/>
    <xdr:sp macro="" textlink="">
      <xdr:nvSpPr>
        <xdr:cNvPr id="547" name="テキスト ボックス 546"/>
        <xdr:cNvSpPr txBox="1"/>
      </xdr:nvSpPr>
      <xdr:spPr>
        <a:xfrm>
          <a:off x="15214111" y="640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142758</xdr:rowOff>
    </xdr:from>
    <xdr:to>
      <xdr:col>76</xdr:col>
      <xdr:colOff>165100</xdr:colOff>
      <xdr:row>37</xdr:row>
      <xdr:rowOff>72908</xdr:rowOff>
    </xdr:to>
    <xdr:sp macro="" textlink="">
      <xdr:nvSpPr>
        <xdr:cNvPr id="548" name="楕円 547"/>
        <xdr:cNvSpPr/>
      </xdr:nvSpPr>
      <xdr:spPr>
        <a:xfrm>
          <a:off x="14541500" y="63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64035</xdr:rowOff>
    </xdr:from>
    <xdr:ext cx="534377" cy="259045"/>
    <xdr:sp macro="" textlink="">
      <xdr:nvSpPr>
        <xdr:cNvPr id="549" name="テキスト ボックス 548"/>
        <xdr:cNvSpPr txBox="1"/>
      </xdr:nvSpPr>
      <xdr:spPr>
        <a:xfrm>
          <a:off x="14325111" y="64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152245</xdr:rowOff>
    </xdr:from>
    <xdr:to>
      <xdr:col>72</xdr:col>
      <xdr:colOff>38100</xdr:colOff>
      <xdr:row>37</xdr:row>
      <xdr:rowOff>82395</xdr:rowOff>
    </xdr:to>
    <xdr:sp macro="" textlink="">
      <xdr:nvSpPr>
        <xdr:cNvPr id="550" name="楕円 549"/>
        <xdr:cNvSpPr/>
      </xdr:nvSpPr>
      <xdr:spPr>
        <a:xfrm>
          <a:off x="13652500" y="63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73522</xdr:rowOff>
    </xdr:from>
    <xdr:ext cx="534377" cy="259045"/>
    <xdr:sp macro="" textlink="">
      <xdr:nvSpPr>
        <xdr:cNvPr id="551" name="テキスト ボックス 550"/>
        <xdr:cNvSpPr txBox="1"/>
      </xdr:nvSpPr>
      <xdr:spPr>
        <a:xfrm>
          <a:off x="13436111" y="64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48644</xdr:rowOff>
    </xdr:from>
    <xdr:to>
      <xdr:col>67</xdr:col>
      <xdr:colOff>101600</xdr:colOff>
      <xdr:row>35</xdr:row>
      <xdr:rowOff>150244</xdr:rowOff>
    </xdr:to>
    <xdr:sp macro="" textlink="">
      <xdr:nvSpPr>
        <xdr:cNvPr id="552" name="楕円 551"/>
        <xdr:cNvSpPr/>
      </xdr:nvSpPr>
      <xdr:spPr>
        <a:xfrm>
          <a:off x="12763500" y="60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166771</xdr:rowOff>
    </xdr:from>
    <xdr:ext cx="534377" cy="259045"/>
    <xdr:sp macro="" textlink="">
      <xdr:nvSpPr>
        <xdr:cNvPr id="553" name="テキスト ボックス 552"/>
        <xdr:cNvSpPr txBox="1"/>
      </xdr:nvSpPr>
      <xdr:spPr>
        <a:xfrm>
          <a:off x="12547111" y="582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158,979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135242</xdr:rowOff>
    </xdr:from>
    <xdr:to>
      <xdr:col>85</xdr:col>
      <xdr:colOff>127000</xdr:colOff>
      <xdr:row>58</xdr:row>
      <xdr:rowOff>51918</xdr:rowOff>
    </xdr:to>
    <xdr:cxnSp macro="">
      <xdr:nvCxnSpPr>
        <xdr:cNvPr id="583" name="直線コネクタ 582"/>
        <xdr:cNvCxnSpPr/>
      </xdr:nvCxnSpPr>
      <xdr:spPr>
        <a:xfrm>
          <a:off x="15481300" y="9736442"/>
          <a:ext cx="838200" cy="2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135242</xdr:rowOff>
    </xdr:from>
    <xdr:to>
      <xdr:col>81</xdr:col>
      <xdr:colOff>50800</xdr:colOff>
      <xdr:row>57</xdr:row>
      <xdr:rowOff>142901</xdr:rowOff>
    </xdr:to>
    <xdr:cxnSp macro="">
      <xdr:nvCxnSpPr>
        <xdr:cNvPr id="586" name="直線コネクタ 585"/>
        <xdr:cNvCxnSpPr/>
      </xdr:nvCxnSpPr>
      <xdr:spPr>
        <a:xfrm flipV="1">
          <a:off x="14592300" y="9736442"/>
          <a:ext cx="889000" cy="17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24740</xdr:rowOff>
    </xdr:from>
    <xdr:to>
      <xdr:col>76</xdr:col>
      <xdr:colOff>114300</xdr:colOff>
      <xdr:row>57</xdr:row>
      <xdr:rowOff>142901</xdr:rowOff>
    </xdr:to>
    <xdr:cxnSp macro="">
      <xdr:nvCxnSpPr>
        <xdr:cNvPr id="589" name="直線コネクタ 588"/>
        <xdr:cNvCxnSpPr/>
      </xdr:nvCxnSpPr>
      <xdr:spPr>
        <a:xfrm>
          <a:off x="13703300" y="9625940"/>
          <a:ext cx="889000" cy="2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24740</xdr:rowOff>
    </xdr:from>
    <xdr:to>
      <xdr:col>71</xdr:col>
      <xdr:colOff>177800</xdr:colOff>
      <xdr:row>58</xdr:row>
      <xdr:rowOff>117018</xdr:rowOff>
    </xdr:to>
    <xdr:cxnSp macro="">
      <xdr:nvCxnSpPr>
        <xdr:cNvPr id="592" name="直線コネクタ 591"/>
        <xdr:cNvCxnSpPr/>
      </xdr:nvCxnSpPr>
      <xdr:spPr>
        <a:xfrm flipV="1">
          <a:off x="12814300" y="9625940"/>
          <a:ext cx="889000" cy="4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1118</xdr:rowOff>
    </xdr:from>
    <xdr:to>
      <xdr:col>85</xdr:col>
      <xdr:colOff>177800</xdr:colOff>
      <xdr:row>58</xdr:row>
      <xdr:rowOff>102718</xdr:rowOff>
    </xdr:to>
    <xdr:sp macro="" textlink="">
      <xdr:nvSpPr>
        <xdr:cNvPr id="602" name="楕円 601"/>
        <xdr:cNvSpPr/>
      </xdr:nvSpPr>
      <xdr:spPr>
        <a:xfrm>
          <a:off x="16268700" y="99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150995</xdr:rowOff>
    </xdr:from>
    <xdr:ext cx="534377" cy="259045"/>
    <xdr:sp macro="" textlink="">
      <xdr:nvSpPr>
        <xdr:cNvPr id="603" name="教育費該当値テキスト"/>
        <xdr:cNvSpPr txBox="1"/>
      </xdr:nvSpPr>
      <xdr:spPr>
        <a:xfrm>
          <a:off x="16370300" y="99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84442</xdr:rowOff>
    </xdr:from>
    <xdr:to>
      <xdr:col>81</xdr:col>
      <xdr:colOff>101600</xdr:colOff>
      <xdr:row>57</xdr:row>
      <xdr:rowOff>14592</xdr:rowOff>
    </xdr:to>
    <xdr:sp macro="" textlink="">
      <xdr:nvSpPr>
        <xdr:cNvPr id="604" name="楕円 603"/>
        <xdr:cNvSpPr/>
      </xdr:nvSpPr>
      <xdr:spPr>
        <a:xfrm>
          <a:off x="15430500" y="9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31119</xdr:rowOff>
    </xdr:from>
    <xdr:ext cx="534377" cy="259045"/>
    <xdr:sp macro="" textlink="">
      <xdr:nvSpPr>
        <xdr:cNvPr id="605" name="テキスト ボックス 604"/>
        <xdr:cNvSpPr txBox="1"/>
      </xdr:nvSpPr>
      <xdr:spPr>
        <a:xfrm>
          <a:off x="15214111" y="9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92101</xdr:rowOff>
    </xdr:from>
    <xdr:to>
      <xdr:col>76</xdr:col>
      <xdr:colOff>165100</xdr:colOff>
      <xdr:row>58</xdr:row>
      <xdr:rowOff>22251</xdr:rowOff>
    </xdr:to>
    <xdr:sp macro="" textlink="">
      <xdr:nvSpPr>
        <xdr:cNvPr id="606" name="楕円 605"/>
        <xdr:cNvSpPr/>
      </xdr:nvSpPr>
      <xdr:spPr>
        <a:xfrm>
          <a:off x="14541500" y="98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38778</xdr:rowOff>
    </xdr:from>
    <xdr:ext cx="534377" cy="259045"/>
    <xdr:sp macro="" textlink="">
      <xdr:nvSpPr>
        <xdr:cNvPr id="607" name="テキスト ボックス 606"/>
        <xdr:cNvSpPr txBox="1"/>
      </xdr:nvSpPr>
      <xdr:spPr>
        <a:xfrm>
          <a:off x="14325111" y="96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145390</xdr:rowOff>
    </xdr:from>
    <xdr:to>
      <xdr:col>72</xdr:col>
      <xdr:colOff>38100</xdr:colOff>
      <xdr:row>56</xdr:row>
      <xdr:rowOff>75540</xdr:rowOff>
    </xdr:to>
    <xdr:sp macro="" textlink="">
      <xdr:nvSpPr>
        <xdr:cNvPr id="608" name="楕円 607"/>
        <xdr:cNvSpPr/>
      </xdr:nvSpPr>
      <xdr:spPr>
        <a:xfrm>
          <a:off x="13652500" y="95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92067</xdr:rowOff>
    </xdr:from>
    <xdr:ext cx="534377" cy="259045"/>
    <xdr:sp macro="" textlink="">
      <xdr:nvSpPr>
        <xdr:cNvPr id="609" name="テキスト ボックス 608"/>
        <xdr:cNvSpPr txBox="1"/>
      </xdr:nvSpPr>
      <xdr:spPr>
        <a:xfrm>
          <a:off x="13436111" y="93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66218</xdr:rowOff>
    </xdr:from>
    <xdr:to>
      <xdr:col>67</xdr:col>
      <xdr:colOff>101600</xdr:colOff>
      <xdr:row>58</xdr:row>
      <xdr:rowOff>167818</xdr:rowOff>
    </xdr:to>
    <xdr:sp macro="" textlink="">
      <xdr:nvSpPr>
        <xdr:cNvPr id="610" name="楕円 609"/>
        <xdr:cNvSpPr/>
      </xdr:nvSpPr>
      <xdr:spPr>
        <a:xfrm>
          <a:off x="12763500" y="100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158945</xdr:rowOff>
    </xdr:from>
    <xdr:ext cx="534377" cy="259045"/>
    <xdr:sp macro="" textlink="">
      <xdr:nvSpPr>
        <xdr:cNvPr id="611" name="テキスト ボックス 610"/>
        <xdr:cNvSpPr txBox="1"/>
      </xdr:nvSpPr>
      <xdr:spPr>
        <a:xfrm>
          <a:off x="12547111" y="10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412,686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35474</xdr:rowOff>
    </xdr:from>
    <xdr:to>
      <xdr:col>85</xdr:col>
      <xdr:colOff>127000</xdr:colOff>
      <xdr:row>79</xdr:row>
      <xdr:rowOff>42887</xdr:rowOff>
    </xdr:to>
    <xdr:cxnSp macro="">
      <xdr:nvCxnSpPr>
        <xdr:cNvPr id="640" name="直線コネクタ 639"/>
        <xdr:cNvCxnSpPr/>
      </xdr:nvCxnSpPr>
      <xdr:spPr>
        <a:xfrm flipV="1">
          <a:off x="15481300" y="13580024"/>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42887</xdr:rowOff>
    </xdr:from>
    <xdr:to>
      <xdr:col>81</xdr:col>
      <xdr:colOff>50800</xdr:colOff>
      <xdr:row>79</xdr:row>
      <xdr:rowOff>43238</xdr:rowOff>
    </xdr:to>
    <xdr:cxnSp macro="">
      <xdr:nvCxnSpPr>
        <xdr:cNvPr id="643" name="直線コネクタ 642"/>
        <xdr:cNvCxnSpPr/>
      </xdr:nvCxnSpPr>
      <xdr:spPr>
        <a:xfrm flipV="1">
          <a:off x="14592300" y="13587437"/>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40351</xdr:rowOff>
    </xdr:from>
    <xdr:to>
      <xdr:col>76</xdr:col>
      <xdr:colOff>114300</xdr:colOff>
      <xdr:row>79</xdr:row>
      <xdr:rowOff>43238</xdr:rowOff>
    </xdr:to>
    <xdr:cxnSp macro="">
      <xdr:nvCxnSpPr>
        <xdr:cNvPr id="646" name="直線コネクタ 645"/>
        <xdr:cNvCxnSpPr/>
      </xdr:nvCxnSpPr>
      <xdr:spPr>
        <a:xfrm>
          <a:off x="13703300" y="13584901"/>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40351</xdr:rowOff>
    </xdr:from>
    <xdr:to>
      <xdr:col>71</xdr:col>
      <xdr:colOff>177800</xdr:colOff>
      <xdr:row>79</xdr:row>
      <xdr:rowOff>42717</xdr:rowOff>
    </xdr:to>
    <xdr:cxnSp macro="">
      <xdr:nvCxnSpPr>
        <xdr:cNvPr id="649" name="直線コネクタ 648"/>
        <xdr:cNvCxnSpPr/>
      </xdr:nvCxnSpPr>
      <xdr:spPr>
        <a:xfrm flipV="1">
          <a:off x="12814300" y="13584901"/>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156124</xdr:rowOff>
    </xdr:from>
    <xdr:to>
      <xdr:col>85</xdr:col>
      <xdr:colOff>177800</xdr:colOff>
      <xdr:row>79</xdr:row>
      <xdr:rowOff>86274</xdr:rowOff>
    </xdr:to>
    <xdr:sp macro="" textlink="">
      <xdr:nvSpPr>
        <xdr:cNvPr id="659" name="楕円 658"/>
        <xdr:cNvSpPr/>
      </xdr:nvSpPr>
      <xdr:spPr>
        <a:xfrm>
          <a:off x="16268700" y="135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115501</xdr:rowOff>
    </xdr:from>
    <xdr:ext cx="469744" cy="259045"/>
    <xdr:sp macro="" textlink="">
      <xdr:nvSpPr>
        <xdr:cNvPr id="660" name="災害復旧費該当値テキスト"/>
        <xdr:cNvSpPr txBox="1"/>
      </xdr:nvSpPr>
      <xdr:spPr>
        <a:xfrm>
          <a:off x="16370300" y="133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163537</xdr:rowOff>
    </xdr:from>
    <xdr:to>
      <xdr:col>81</xdr:col>
      <xdr:colOff>101600</xdr:colOff>
      <xdr:row>79</xdr:row>
      <xdr:rowOff>93687</xdr:rowOff>
    </xdr:to>
    <xdr:sp macro="" textlink="">
      <xdr:nvSpPr>
        <xdr:cNvPr id="661" name="楕円 660"/>
        <xdr:cNvSpPr/>
      </xdr:nvSpPr>
      <xdr:spPr>
        <a:xfrm>
          <a:off x="15430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84814</xdr:rowOff>
    </xdr:from>
    <xdr:ext cx="378565" cy="259045"/>
    <xdr:sp macro="" textlink="">
      <xdr:nvSpPr>
        <xdr:cNvPr id="662" name="テキスト ボックス 661"/>
        <xdr:cNvSpPr txBox="1"/>
      </xdr:nvSpPr>
      <xdr:spPr>
        <a:xfrm>
          <a:off x="15292017" y="1362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163888</xdr:rowOff>
    </xdr:from>
    <xdr:to>
      <xdr:col>76</xdr:col>
      <xdr:colOff>165100</xdr:colOff>
      <xdr:row>79</xdr:row>
      <xdr:rowOff>94038</xdr:rowOff>
    </xdr:to>
    <xdr:sp macro="" textlink="">
      <xdr:nvSpPr>
        <xdr:cNvPr id="663" name="楕円 662"/>
        <xdr:cNvSpPr/>
      </xdr:nvSpPr>
      <xdr:spPr>
        <a:xfrm>
          <a:off x="14541500" y="135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85165</xdr:rowOff>
    </xdr:from>
    <xdr:ext cx="378565" cy="259045"/>
    <xdr:sp macro="" textlink="">
      <xdr:nvSpPr>
        <xdr:cNvPr id="664" name="テキスト ボックス 663"/>
        <xdr:cNvSpPr txBox="1"/>
      </xdr:nvSpPr>
      <xdr:spPr>
        <a:xfrm>
          <a:off x="14403017" y="1362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161001</xdr:rowOff>
    </xdr:from>
    <xdr:to>
      <xdr:col>72</xdr:col>
      <xdr:colOff>38100</xdr:colOff>
      <xdr:row>79</xdr:row>
      <xdr:rowOff>91151</xdr:rowOff>
    </xdr:to>
    <xdr:sp macro="" textlink="">
      <xdr:nvSpPr>
        <xdr:cNvPr id="665" name="楕円 664"/>
        <xdr:cNvSpPr/>
      </xdr:nvSpPr>
      <xdr:spPr>
        <a:xfrm>
          <a:off x="13652500" y="135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107678</xdr:rowOff>
    </xdr:from>
    <xdr:ext cx="469744" cy="259045"/>
    <xdr:sp macro="" textlink="">
      <xdr:nvSpPr>
        <xdr:cNvPr id="666" name="テキスト ボックス 665"/>
        <xdr:cNvSpPr txBox="1"/>
      </xdr:nvSpPr>
      <xdr:spPr>
        <a:xfrm>
          <a:off x="13468428" y="1330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163367</xdr:rowOff>
    </xdr:from>
    <xdr:to>
      <xdr:col>67</xdr:col>
      <xdr:colOff>101600</xdr:colOff>
      <xdr:row>79</xdr:row>
      <xdr:rowOff>93517</xdr:rowOff>
    </xdr:to>
    <xdr:sp macro="" textlink="">
      <xdr:nvSpPr>
        <xdr:cNvPr id="667" name="楕円 666"/>
        <xdr:cNvSpPr/>
      </xdr:nvSpPr>
      <xdr:spPr>
        <a:xfrm>
          <a:off x="12763500" y="135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84644</xdr:rowOff>
    </xdr:from>
    <xdr:ext cx="378565" cy="259045"/>
    <xdr:sp macro="" textlink="">
      <xdr:nvSpPr>
        <xdr:cNvPr id="668" name="テキスト ボックス 667"/>
        <xdr:cNvSpPr txBox="1"/>
      </xdr:nvSpPr>
      <xdr:spPr>
        <a:xfrm>
          <a:off x="12625017" y="1362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115,121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150876</xdr:rowOff>
    </xdr:from>
    <xdr:to>
      <xdr:col>85</xdr:col>
      <xdr:colOff>127000</xdr:colOff>
      <xdr:row>96</xdr:row>
      <xdr:rowOff>152185</xdr:rowOff>
    </xdr:to>
    <xdr:cxnSp macro="">
      <xdr:nvCxnSpPr>
        <xdr:cNvPr id="697" name="直線コネクタ 696"/>
        <xdr:cNvCxnSpPr/>
      </xdr:nvCxnSpPr>
      <xdr:spPr>
        <a:xfrm flipV="1">
          <a:off x="15481300" y="16610076"/>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120104</xdr:rowOff>
    </xdr:from>
    <xdr:to>
      <xdr:col>81</xdr:col>
      <xdr:colOff>50800</xdr:colOff>
      <xdr:row>96</xdr:row>
      <xdr:rowOff>152185</xdr:rowOff>
    </xdr:to>
    <xdr:cxnSp macro="">
      <xdr:nvCxnSpPr>
        <xdr:cNvPr id="700" name="直線コネクタ 699"/>
        <xdr:cNvCxnSpPr/>
      </xdr:nvCxnSpPr>
      <xdr:spPr>
        <a:xfrm>
          <a:off x="14592300" y="16579304"/>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75933</xdr:rowOff>
    </xdr:from>
    <xdr:to>
      <xdr:col>76</xdr:col>
      <xdr:colOff>114300</xdr:colOff>
      <xdr:row>96</xdr:row>
      <xdr:rowOff>120104</xdr:rowOff>
    </xdr:to>
    <xdr:cxnSp macro="">
      <xdr:nvCxnSpPr>
        <xdr:cNvPr id="703" name="直線コネクタ 702"/>
        <xdr:cNvCxnSpPr/>
      </xdr:nvCxnSpPr>
      <xdr:spPr>
        <a:xfrm>
          <a:off x="13703300" y="16535133"/>
          <a:ext cx="889000" cy="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75933</xdr:rowOff>
    </xdr:from>
    <xdr:to>
      <xdr:col>71</xdr:col>
      <xdr:colOff>177800</xdr:colOff>
      <xdr:row>96</xdr:row>
      <xdr:rowOff>76442</xdr:rowOff>
    </xdr:to>
    <xdr:cxnSp macro="">
      <xdr:nvCxnSpPr>
        <xdr:cNvPr id="706" name="直線コネクタ 705"/>
        <xdr:cNvCxnSpPr/>
      </xdr:nvCxnSpPr>
      <xdr:spPr>
        <a:xfrm flipV="1">
          <a:off x="12814300" y="16535133"/>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100076</xdr:rowOff>
    </xdr:from>
    <xdr:to>
      <xdr:col>85</xdr:col>
      <xdr:colOff>177800</xdr:colOff>
      <xdr:row>97</xdr:row>
      <xdr:rowOff>30226</xdr:rowOff>
    </xdr:to>
    <xdr:sp macro="" textlink="">
      <xdr:nvSpPr>
        <xdr:cNvPr id="716" name="楕円 715"/>
        <xdr:cNvSpPr/>
      </xdr:nvSpPr>
      <xdr:spPr>
        <a:xfrm>
          <a:off x="16268700" y="165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78503</xdr:rowOff>
    </xdr:from>
    <xdr:ext cx="534377" cy="259045"/>
    <xdr:sp macro="" textlink="">
      <xdr:nvSpPr>
        <xdr:cNvPr id="717" name="公債費該当値テキスト"/>
        <xdr:cNvSpPr txBox="1"/>
      </xdr:nvSpPr>
      <xdr:spPr>
        <a:xfrm>
          <a:off x="16370300" y="165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101385</xdr:rowOff>
    </xdr:from>
    <xdr:to>
      <xdr:col>81</xdr:col>
      <xdr:colOff>101600</xdr:colOff>
      <xdr:row>97</xdr:row>
      <xdr:rowOff>31535</xdr:rowOff>
    </xdr:to>
    <xdr:sp macro="" textlink="">
      <xdr:nvSpPr>
        <xdr:cNvPr id="718" name="楕円 717"/>
        <xdr:cNvSpPr/>
      </xdr:nvSpPr>
      <xdr:spPr>
        <a:xfrm>
          <a:off x="15430500" y="165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48062</xdr:rowOff>
    </xdr:from>
    <xdr:ext cx="534377" cy="259045"/>
    <xdr:sp macro="" textlink="">
      <xdr:nvSpPr>
        <xdr:cNvPr id="719" name="テキスト ボックス 718"/>
        <xdr:cNvSpPr txBox="1"/>
      </xdr:nvSpPr>
      <xdr:spPr>
        <a:xfrm>
          <a:off x="15214111" y="163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69304</xdr:rowOff>
    </xdr:from>
    <xdr:to>
      <xdr:col>76</xdr:col>
      <xdr:colOff>165100</xdr:colOff>
      <xdr:row>96</xdr:row>
      <xdr:rowOff>170904</xdr:rowOff>
    </xdr:to>
    <xdr:sp macro="" textlink="">
      <xdr:nvSpPr>
        <xdr:cNvPr id="720" name="楕円 719"/>
        <xdr:cNvSpPr/>
      </xdr:nvSpPr>
      <xdr:spPr>
        <a:xfrm>
          <a:off x="14541500" y="165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15981</xdr:rowOff>
    </xdr:from>
    <xdr:ext cx="534377" cy="259045"/>
    <xdr:sp macro="" textlink="">
      <xdr:nvSpPr>
        <xdr:cNvPr id="721" name="テキスト ボックス 720"/>
        <xdr:cNvSpPr txBox="1"/>
      </xdr:nvSpPr>
      <xdr:spPr>
        <a:xfrm>
          <a:off x="14325111" y="163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25133</xdr:rowOff>
    </xdr:from>
    <xdr:to>
      <xdr:col>72</xdr:col>
      <xdr:colOff>38100</xdr:colOff>
      <xdr:row>96</xdr:row>
      <xdr:rowOff>126733</xdr:rowOff>
    </xdr:to>
    <xdr:sp macro="" textlink="">
      <xdr:nvSpPr>
        <xdr:cNvPr id="722" name="楕円 721"/>
        <xdr:cNvSpPr/>
      </xdr:nvSpPr>
      <xdr:spPr>
        <a:xfrm>
          <a:off x="13652500" y="164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143260</xdr:rowOff>
    </xdr:from>
    <xdr:ext cx="534377" cy="259045"/>
    <xdr:sp macro="" textlink="">
      <xdr:nvSpPr>
        <xdr:cNvPr id="723" name="テキスト ボックス 722"/>
        <xdr:cNvSpPr txBox="1"/>
      </xdr:nvSpPr>
      <xdr:spPr>
        <a:xfrm>
          <a:off x="13436111" y="162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25642</xdr:rowOff>
    </xdr:from>
    <xdr:to>
      <xdr:col>67</xdr:col>
      <xdr:colOff>101600</xdr:colOff>
      <xdr:row>96</xdr:row>
      <xdr:rowOff>127242</xdr:rowOff>
    </xdr:to>
    <xdr:sp macro="" textlink="">
      <xdr:nvSpPr>
        <xdr:cNvPr id="724" name="楕円 723"/>
        <xdr:cNvSpPr/>
      </xdr:nvSpPr>
      <xdr:spPr>
        <a:xfrm>
          <a:off x="12763500" y="164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143769</xdr:rowOff>
    </xdr:from>
    <xdr:ext cx="534377" cy="259045"/>
    <xdr:sp macro="" textlink="">
      <xdr:nvSpPr>
        <xdr:cNvPr id="725" name="テキスト ボックス 724"/>
        <xdr:cNvSpPr txBox="1"/>
      </xdr:nvSpPr>
      <xdr:spPr>
        <a:xfrm>
          <a:off x="12547111" y="162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住民一人当たりのコストが大きい順に、民生費、教育費、総務費、衛生費、公債費となっている。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年度に第二学童保育棟新築工事を行ったこと等から減少した。今後、「島本町保育基盤整備加速化方針」に基づき、待機児童対策を進めることから増加が見込まれる。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年度に第四小学校校舎増築等事業、第三小学校耐震事業等を行ったことから減少した。今後、小学校の耐震化事業を予定している。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en-US" altLang="ja-JP"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総務費については、平成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年度に財政調整基金への積立てを行ったことから減少した。今後、庁舎の建替えを予定している。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年度に大規模な清掃工場の改修を行ったことから減少した。平成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年度にかけては、し尿処理場の除却を行う。</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償還が進んでいることから減少傾向にあるが、今後、教育施設の耐震事業等に係る財源として発行した町債の償還が始まることなどから、増加が見込まれるため、利率の状況を勘案し、基金の取り崩しと起債の抑制のバランスを見極めつつ公債費負担の軽減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実質収支については、町税が大幅に増加した平成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年度と比較すると減少したが、概ね例年と同程度の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49</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百万円の黒字となった。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財政調整基金については、平成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年度は収支を勘案し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300</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百万円を取崩したため、残高が減少した。今後も耐震化事業などにより減少が見込まれることから、企業誘致による一般財源額の確保や経費の削減に取り組み、残高の減少抑制に努める。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年度も平成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年度に引き続き、全ての会計で黒字又は収支均衡となっている。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水道事業会計においては、町内の住宅開発が進んだことから負担金収入等が増加し、黒字額が増加した。　</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公共下水道事業特別会計においては、平成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年度から公営企業法を適用するため、打ち切り決算を行ったことから黒字額が増加した。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10957631</v>
      </c>
      <c r="BO4" s="461"/>
      <c r="BP4" s="461"/>
      <c r="BQ4" s="461"/>
      <c r="BR4" s="461"/>
      <c r="BS4" s="461"/>
      <c r="BT4" s="461"/>
      <c r="BU4" s="462"/>
      <c r="BV4" s="460">
        <v>11733947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0.7</v>
      </c>
      <c r="CU4" s="642"/>
      <c r="CV4" s="642"/>
      <c r="CW4" s="642"/>
      <c r="CX4" s="642"/>
      <c r="CY4" s="642"/>
      <c r="CZ4" s="642"/>
      <c r="DA4" s="643"/>
      <c r="DB4" s="641">
        <v>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10794816</v>
      </c>
      <c r="BO5" s="466"/>
      <c r="BP5" s="466"/>
      <c r="BQ5" s="466"/>
      <c r="BR5" s="466"/>
      <c r="BS5" s="466"/>
      <c r="BT5" s="466"/>
      <c r="BU5" s="467"/>
      <c r="BV5" s="465">
        <v>11513027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101.7</v>
      </c>
      <c r="CU5" s="436"/>
      <c r="CV5" s="436"/>
      <c r="CW5" s="436"/>
      <c r="CX5" s="436"/>
      <c r="CY5" s="436"/>
      <c r="CZ5" s="436"/>
      <c r="DA5" s="437"/>
      <c r="DB5" s="435">
        <v>88.1</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162815</v>
      </c>
      <c r="BO6" s="466"/>
      <c r="BP6" s="466"/>
      <c r="BQ6" s="466"/>
      <c r="BR6" s="466"/>
      <c r="BS6" s="466"/>
      <c r="BT6" s="466"/>
      <c r="BU6" s="467"/>
      <c r="BV6" s="465">
        <v>220920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107.8</v>
      </c>
      <c r="CU6" s="616"/>
      <c r="CV6" s="616"/>
      <c r="CW6" s="616"/>
      <c r="CX6" s="616"/>
      <c r="CY6" s="616"/>
      <c r="CZ6" s="616"/>
      <c r="DA6" s="617"/>
      <c r="DB6" s="615">
        <v>95.5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114177</v>
      </c>
      <c r="BO7" s="466"/>
      <c r="BP7" s="466"/>
      <c r="BQ7" s="466"/>
      <c r="BR7" s="466"/>
      <c r="BS7" s="466"/>
      <c r="BT7" s="466"/>
      <c r="BU7" s="467"/>
      <c r="BV7" s="465">
        <v>21174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6852133</v>
      </c>
      <c r="CU7" s="466"/>
      <c r="CV7" s="466"/>
      <c r="CW7" s="466"/>
      <c r="CX7" s="466"/>
      <c r="CY7" s="466"/>
      <c r="CZ7" s="466"/>
      <c r="DA7" s="467"/>
      <c r="DB7" s="465">
        <v>6715336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48638</v>
      </c>
      <c r="BO8" s="466"/>
      <c r="BP8" s="466"/>
      <c r="BQ8" s="466"/>
      <c r="BR8" s="466"/>
      <c r="BS8" s="466"/>
      <c r="BT8" s="466"/>
      <c r="BU8" s="467"/>
      <c r="BV8" s="465">
        <v>199746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0.79</v>
      </c>
      <c r="CU8" s="579"/>
      <c r="CV8" s="579"/>
      <c r="CW8" s="579"/>
      <c r="CX8" s="579"/>
      <c r="CY8" s="579"/>
      <c r="CZ8" s="579"/>
      <c r="DA8" s="580"/>
      <c r="DB8" s="578">
        <v>0.77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29983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-151108</v>
      </c>
      <c r="BO9" s="466"/>
      <c r="BP9" s="466"/>
      <c r="BQ9" s="466"/>
      <c r="BR9" s="466"/>
      <c r="BS9" s="466"/>
      <c r="BT9" s="466"/>
      <c r="BU9" s="467"/>
      <c r="BV9" s="465">
        <v>144345</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12.3</v>
      </c>
      <c r="CU9" s="436"/>
      <c r="CV9" s="436"/>
      <c r="CW9" s="436"/>
      <c r="CX9" s="436"/>
      <c r="CY9" s="436"/>
      <c r="CZ9" s="436"/>
      <c r="DA9" s="437"/>
      <c r="DB9" s="435">
        <v>11.6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28935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111365</v>
      </c>
      <c r="BO10" s="466"/>
      <c r="BP10" s="466"/>
      <c r="BQ10" s="466"/>
      <c r="BR10" s="466"/>
      <c r="BS10" s="466"/>
      <c r="BT10" s="466"/>
      <c r="BU10" s="467"/>
      <c r="BV10" s="465">
        <v>282165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30891</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101</v>
      </c>
      <c r="AV12" s="523"/>
      <c r="AW12" s="523"/>
      <c r="AX12" s="523"/>
      <c r="AY12" s="445" t="s">
        <v>133</v>
      </c>
      <c r="AZ12" s="446"/>
      <c r="BA12" s="446"/>
      <c r="BB12" s="446"/>
      <c r="BC12" s="446"/>
      <c r="BD12" s="446"/>
      <c r="BE12" s="446"/>
      <c r="BF12" s="446"/>
      <c r="BG12" s="446"/>
      <c r="BH12" s="446"/>
      <c r="BI12" s="446"/>
      <c r="BJ12" s="446"/>
      <c r="BK12" s="446"/>
      <c r="BL12" s="446"/>
      <c r="BM12" s="447"/>
      <c r="BN12" s="465">
        <v>300035</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30698</v>
      </c>
      <c r="S13" s="569"/>
      <c r="T13" s="569"/>
      <c r="U13" s="569"/>
      <c r="V13" s="570"/>
      <c r="W13" s="556" t="s">
        <v>136</v>
      </c>
      <c r="X13" s="478"/>
      <c r="Y13" s="478"/>
      <c r="Z13" s="478"/>
      <c r="AA13" s="478"/>
      <c r="AB13" s="479"/>
      <c r="AC13" s="441">
        <v>78</v>
      </c>
      <c r="AD13" s="442"/>
      <c r="AE13" s="442"/>
      <c r="AF13" s="442"/>
      <c r="AG13" s="443"/>
      <c r="AH13" s="441">
        <v>78</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-339778</v>
      </c>
      <c r="BO13" s="466"/>
      <c r="BP13" s="466"/>
      <c r="BQ13" s="466"/>
      <c r="BR13" s="466"/>
      <c r="BS13" s="466"/>
      <c r="BT13" s="466"/>
      <c r="BU13" s="467"/>
      <c r="BV13" s="465">
        <v>426510</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3.3</v>
      </c>
      <c r="CU13" s="436"/>
      <c r="CV13" s="436"/>
      <c r="CW13" s="436"/>
      <c r="CX13" s="436"/>
      <c r="CY13" s="436"/>
      <c r="CZ13" s="436"/>
      <c r="DA13" s="437"/>
      <c r="DB13" s="435">
        <v>4.3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30601</v>
      </c>
      <c r="S14" s="569"/>
      <c r="T14" s="569"/>
      <c r="U14" s="569"/>
      <c r="V14" s="570"/>
      <c r="W14" s="571"/>
      <c r="X14" s="481"/>
      <c r="Y14" s="481"/>
      <c r="Z14" s="481"/>
      <c r="AA14" s="481"/>
      <c r="AB14" s="482"/>
      <c r="AC14" s="561">
        <v>0.6</v>
      </c>
      <c r="AD14" s="562"/>
      <c r="AE14" s="562"/>
      <c r="AF14" s="562"/>
      <c r="AG14" s="563"/>
      <c r="AH14" s="561">
        <v>0.6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t="s">
        <v>143</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135</v>
      </c>
      <c r="N15" s="566"/>
      <c r="O15" s="566"/>
      <c r="P15" s="566"/>
      <c r="Q15" s="567"/>
      <c r="R15" s="568">
        <v>30433</v>
      </c>
      <c r="S15" s="569"/>
      <c r="T15" s="569"/>
      <c r="U15" s="569"/>
      <c r="V15" s="570"/>
      <c r="W15" s="556" t="s">
        <v>144</v>
      </c>
      <c r="X15" s="478"/>
      <c r="Y15" s="478"/>
      <c r="Z15" s="478"/>
      <c r="AA15" s="478"/>
      <c r="AB15" s="479"/>
      <c r="AC15" s="441">
        <v>3122</v>
      </c>
      <c r="AD15" s="442"/>
      <c r="AE15" s="442"/>
      <c r="AF15" s="442"/>
      <c r="AG15" s="443"/>
      <c r="AH15" s="441">
        <v>3041</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4351847</v>
      </c>
      <c r="BO15" s="461"/>
      <c r="BP15" s="461"/>
      <c r="BQ15" s="461"/>
      <c r="BR15" s="461"/>
      <c r="BS15" s="461"/>
      <c r="BT15" s="461"/>
      <c r="BU15" s="462"/>
      <c r="BV15" s="460">
        <v>3759246</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23.8</v>
      </c>
      <c r="AD16" s="562"/>
      <c r="AE16" s="562"/>
      <c r="AF16" s="562"/>
      <c r="AG16" s="563"/>
      <c r="AH16" s="561">
        <v>23.9</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5216911</v>
      </c>
      <c r="BO16" s="466"/>
      <c r="BP16" s="466"/>
      <c r="BQ16" s="466"/>
      <c r="BR16" s="466"/>
      <c r="BS16" s="466"/>
      <c r="BT16" s="466"/>
      <c r="BU16" s="467"/>
      <c r="BV16" s="465">
        <v>5070191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148</v>
      </c>
      <c r="S17" s="554"/>
      <c r="T17" s="554"/>
      <c r="U17" s="554"/>
      <c r="V17" s="555"/>
      <c r="W17" s="556" t="s">
        <v>151</v>
      </c>
      <c r="X17" s="478"/>
      <c r="Y17" s="478"/>
      <c r="Z17" s="478"/>
      <c r="AA17" s="478"/>
      <c r="AB17" s="479"/>
      <c r="AC17" s="441">
        <v>9936</v>
      </c>
      <c r="AD17" s="442"/>
      <c r="AE17" s="442"/>
      <c r="AF17" s="442"/>
      <c r="AG17" s="443"/>
      <c r="AH17" s="441">
        <v>9587</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5612086</v>
      </c>
      <c r="BO17" s="466"/>
      <c r="BP17" s="466"/>
      <c r="BQ17" s="466"/>
      <c r="BR17" s="466"/>
      <c r="BS17" s="466"/>
      <c r="BT17" s="466"/>
      <c r="BU17" s="467"/>
      <c r="BV17" s="465">
        <v>4822676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16.809999999999999</v>
      </c>
      <c r="M18" s="530"/>
      <c r="N18" s="530"/>
      <c r="O18" s="530"/>
      <c r="P18" s="530"/>
      <c r="Q18" s="530"/>
      <c r="R18" s="531"/>
      <c r="S18" s="531"/>
      <c r="T18" s="531"/>
      <c r="U18" s="531"/>
      <c r="V18" s="532"/>
      <c r="W18" s="546"/>
      <c r="X18" s="547"/>
      <c r="Y18" s="547"/>
      <c r="Z18" s="547"/>
      <c r="AA18" s="547"/>
      <c r="AB18" s="557"/>
      <c r="AC18" s="429">
        <v>75.599999999999994</v>
      </c>
      <c r="AD18" s="430"/>
      <c r="AE18" s="430"/>
      <c r="AF18" s="430"/>
      <c r="AG18" s="533"/>
      <c r="AH18" s="429">
        <v>75.5</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6688534</v>
      </c>
      <c r="BO18" s="466"/>
      <c r="BP18" s="466"/>
      <c r="BQ18" s="466"/>
      <c r="BR18" s="466"/>
      <c r="BS18" s="466"/>
      <c r="BT18" s="466"/>
      <c r="BU18" s="467"/>
      <c r="BV18" s="465">
        <v>6637616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1784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7708666</v>
      </c>
      <c r="BO19" s="466"/>
      <c r="BP19" s="466"/>
      <c r="BQ19" s="466"/>
      <c r="BR19" s="466"/>
      <c r="BS19" s="466"/>
      <c r="BT19" s="466"/>
      <c r="BU19" s="467"/>
      <c r="BV19" s="465">
        <v>8065821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12012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11447196</v>
      </c>
      <c r="BO23" s="466"/>
      <c r="BP23" s="466"/>
      <c r="BQ23" s="466"/>
      <c r="BR23" s="466"/>
      <c r="BS23" s="466"/>
      <c r="BT23" s="466"/>
      <c r="BU23" s="467"/>
      <c r="BV23" s="465">
        <v>11493153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8000</v>
      </c>
      <c r="R24" s="442"/>
      <c r="S24" s="442"/>
      <c r="T24" s="442"/>
      <c r="U24" s="442"/>
      <c r="V24" s="443"/>
      <c r="W24" s="507"/>
      <c r="X24" s="498"/>
      <c r="Y24" s="499"/>
      <c r="Z24" s="438" t="s">
        <v>167</v>
      </c>
      <c r="AA24" s="439"/>
      <c r="AB24" s="439"/>
      <c r="AC24" s="439"/>
      <c r="AD24" s="439"/>
      <c r="AE24" s="439"/>
      <c r="AF24" s="439"/>
      <c r="AG24" s="440"/>
      <c r="AH24" s="441">
        <v>229</v>
      </c>
      <c r="AI24" s="442"/>
      <c r="AJ24" s="442"/>
      <c r="AK24" s="442"/>
      <c r="AL24" s="443"/>
      <c r="AM24" s="441">
        <v>650131</v>
      </c>
      <c r="AN24" s="442"/>
      <c r="AO24" s="442"/>
      <c r="AP24" s="442"/>
      <c r="AQ24" s="442"/>
      <c r="AR24" s="443"/>
      <c r="AS24" s="441">
        <v>2839</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9455773</v>
      </c>
      <c r="BO24" s="466"/>
      <c r="BP24" s="466"/>
      <c r="BQ24" s="466"/>
      <c r="BR24" s="466"/>
      <c r="BS24" s="466"/>
      <c r="BT24" s="466"/>
      <c r="BU24" s="467"/>
      <c r="BV24" s="465">
        <v>9394761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7050</v>
      </c>
      <c r="R25" s="442"/>
      <c r="S25" s="442"/>
      <c r="T25" s="442"/>
      <c r="U25" s="442"/>
      <c r="V25" s="443"/>
      <c r="W25" s="507"/>
      <c r="X25" s="498"/>
      <c r="Y25" s="499"/>
      <c r="Z25" s="438" t="s">
        <v>170</v>
      </c>
      <c r="AA25" s="439"/>
      <c r="AB25" s="439"/>
      <c r="AC25" s="439"/>
      <c r="AD25" s="439"/>
      <c r="AE25" s="439"/>
      <c r="AF25" s="439"/>
      <c r="AG25" s="440"/>
      <c r="AH25" s="441">
        <v>44</v>
      </c>
      <c r="AI25" s="442"/>
      <c r="AJ25" s="442"/>
      <c r="AK25" s="442"/>
      <c r="AL25" s="443"/>
      <c r="AM25" s="441">
        <v>117744</v>
      </c>
      <c r="AN25" s="442"/>
      <c r="AO25" s="442"/>
      <c r="AP25" s="442"/>
      <c r="AQ25" s="442"/>
      <c r="AR25" s="443"/>
      <c r="AS25" s="441">
        <v>2676</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909031</v>
      </c>
      <c r="BO25" s="461"/>
      <c r="BP25" s="461"/>
      <c r="BQ25" s="461"/>
      <c r="BR25" s="461"/>
      <c r="BS25" s="461"/>
      <c r="BT25" s="461"/>
      <c r="BU25" s="462"/>
      <c r="BV25" s="460">
        <v>1217668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6550</v>
      </c>
      <c r="R26" s="442"/>
      <c r="S26" s="442"/>
      <c r="T26" s="442"/>
      <c r="U26" s="442"/>
      <c r="V26" s="443"/>
      <c r="W26" s="507"/>
      <c r="X26" s="498"/>
      <c r="Y26" s="499"/>
      <c r="Z26" s="438" t="s">
        <v>173</v>
      </c>
      <c r="AA26" s="520"/>
      <c r="AB26" s="520"/>
      <c r="AC26" s="520"/>
      <c r="AD26" s="520"/>
      <c r="AE26" s="520"/>
      <c r="AF26" s="520"/>
      <c r="AG26" s="521"/>
      <c r="AH26" s="441">
        <v>1</v>
      </c>
      <c r="AI26" s="442"/>
      <c r="AJ26" s="442"/>
      <c r="AK26" s="442"/>
      <c r="AL26" s="443"/>
      <c r="AM26" s="441" t="s">
        <v>174</v>
      </c>
      <c r="AN26" s="442"/>
      <c r="AO26" s="442"/>
      <c r="AP26" s="442"/>
      <c r="AQ26" s="442"/>
      <c r="AR26" s="443"/>
      <c r="AS26" s="441" t="s">
        <v>175</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3950</v>
      </c>
      <c r="R27" s="442"/>
      <c r="S27" s="442"/>
      <c r="T27" s="442"/>
      <c r="U27" s="442"/>
      <c r="V27" s="443"/>
      <c r="W27" s="507"/>
      <c r="X27" s="498"/>
      <c r="Y27" s="499"/>
      <c r="Z27" s="438" t="s">
        <v>178</v>
      </c>
      <c r="AA27" s="439"/>
      <c r="AB27" s="439"/>
      <c r="AC27" s="439"/>
      <c r="AD27" s="439"/>
      <c r="AE27" s="439"/>
      <c r="AF27" s="439"/>
      <c r="AG27" s="440"/>
      <c r="AH27" s="441">
        <v>11</v>
      </c>
      <c r="AI27" s="442"/>
      <c r="AJ27" s="442"/>
      <c r="AK27" s="442"/>
      <c r="AL27" s="443"/>
      <c r="AM27" s="441">
        <v>32645</v>
      </c>
      <c r="AN27" s="442"/>
      <c r="AO27" s="442"/>
      <c r="AP27" s="442"/>
      <c r="AQ27" s="442"/>
      <c r="AR27" s="443"/>
      <c r="AS27" s="441">
        <v>2968</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273817</v>
      </c>
      <c r="BO27" s="469"/>
      <c r="BP27" s="469"/>
      <c r="BQ27" s="469"/>
      <c r="BR27" s="469"/>
      <c r="BS27" s="469"/>
      <c r="BT27" s="469"/>
      <c r="BU27" s="470"/>
      <c r="BV27" s="468">
        <v>273774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3500</v>
      </c>
      <c r="R28" s="442"/>
      <c r="S28" s="442"/>
      <c r="T28" s="442"/>
      <c r="U28" s="442"/>
      <c r="V28" s="443"/>
      <c r="W28" s="507"/>
      <c r="X28" s="498"/>
      <c r="Y28" s="499"/>
      <c r="Z28" s="438" t="s">
        <v>181</v>
      </c>
      <c r="AA28" s="439"/>
      <c r="AB28" s="439"/>
      <c r="AC28" s="439"/>
      <c r="AD28" s="439"/>
      <c r="AE28" s="439"/>
      <c r="AF28" s="439"/>
      <c r="AG28" s="440"/>
      <c r="AH28" s="441" t="s">
        <v>127</v>
      </c>
      <c r="AI28" s="442"/>
      <c r="AJ28" s="442"/>
      <c r="AK28" s="442"/>
      <c r="AL28" s="443"/>
      <c r="AM28" s="441" t="s">
        <v>182</v>
      </c>
      <c r="AN28" s="442"/>
      <c r="AO28" s="442"/>
      <c r="AP28" s="442"/>
      <c r="AQ28" s="442"/>
      <c r="AR28" s="443"/>
      <c r="AS28" s="441" t="s">
        <v>127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1506307</v>
      </c>
      <c r="BO28" s="461"/>
      <c r="BP28" s="461"/>
      <c r="BQ28" s="461"/>
      <c r="BR28" s="461"/>
      <c r="BS28" s="461"/>
      <c r="BT28" s="461"/>
      <c r="BU28" s="462"/>
      <c r="BV28" s="460">
        <v>1694977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12</v>
      </c>
      <c r="M29" s="442"/>
      <c r="N29" s="442"/>
      <c r="O29" s="442"/>
      <c r="P29" s="443"/>
      <c r="Q29" s="441">
        <v>3300</v>
      </c>
      <c r="R29" s="442"/>
      <c r="S29" s="442"/>
      <c r="T29" s="442"/>
      <c r="U29" s="442"/>
      <c r="V29" s="443"/>
      <c r="W29" s="508"/>
      <c r="X29" s="509"/>
      <c r="Y29" s="510"/>
      <c r="Z29" s="438" t="s">
        <v>185</v>
      </c>
      <c r="AA29" s="439"/>
      <c r="AB29" s="439"/>
      <c r="AC29" s="439"/>
      <c r="AD29" s="439"/>
      <c r="AE29" s="439"/>
      <c r="AF29" s="439"/>
      <c r="AG29" s="440"/>
      <c r="AH29" s="441">
        <v>240</v>
      </c>
      <c r="AI29" s="442"/>
      <c r="AJ29" s="442"/>
      <c r="AK29" s="442"/>
      <c r="AL29" s="443"/>
      <c r="AM29" s="441">
        <v>682776</v>
      </c>
      <c r="AN29" s="442"/>
      <c r="AO29" s="442"/>
      <c r="AP29" s="442"/>
      <c r="AQ29" s="442"/>
      <c r="AR29" s="443"/>
      <c r="AS29" s="441">
        <v>2845</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1075893</v>
      </c>
      <c r="BO29" s="466"/>
      <c r="BP29" s="466"/>
      <c r="BQ29" s="466"/>
      <c r="BR29" s="466"/>
      <c r="BS29" s="466"/>
      <c r="BT29" s="466"/>
      <c r="BU29" s="467"/>
      <c r="BV29" s="465">
        <v>1125882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1464680</v>
      </c>
      <c r="BO30" s="469"/>
      <c r="BP30" s="469"/>
      <c r="BQ30" s="469"/>
      <c r="BR30" s="469"/>
      <c r="BS30" s="469"/>
      <c r="BT30" s="469"/>
      <c r="BU30" s="470"/>
      <c r="BV30" s="468">
        <v>1739281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大阪府後期高齢者医療広域連合
（一般会計）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公益財団法人大阪府三島救急医療センター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大阪府後期高齢者医療広域連合
（後期高齢者医療特別会計）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大沢地区特設水道施設事業特別会計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大阪広域水道企業団
水道事業会計（水道用水供給事業）</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大阪広域水道企業団
水道事業会計（市町村域水道事業）
四條畷水道事業</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大阪広域水道企業団
水道事業会計（市町村域水道事業）
太子水道事業</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大阪広域水道企業団
水道事業会計（市町村域水道事業）
千早赤阪水道事業</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大阪広域水道企業団
（工業用水道事業会計）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TuntiJYFbDAFJFMwZMUP1X2RPwwpHmEJIATxSK1qkNo1iyV8JsLd/ATcZHEGvLzXIfCsStFxv9EpavKWg+ZkQ==" saltValue="RbW+SeQhjJy5k9GSM+Xl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566</v>
      </c>
      <c r="D34" s="1244"/>
      <c r="E34" s="1245"/>
      <c r="F34" s="32">
        <v>25.17</v>
      </c>
      <c r="G34" s="33">
        <v>24.99</v>
      </c>
      <c r="H34" s="33">
        <v>22.17</v>
      </c>
      <c r="I34" s="33">
        <v>16.38</v>
      </c>
      <c r="J34" s="34">
        <v>19.05</v>
      </c>
      <c r="K34" s="22"/>
      <c r="L34" s="22"/>
      <c r="M34" s="22"/>
      <c r="N34" s="22"/>
      <c r="O34" s="22"/>
      <c r="P34" s="22"/>
    </row>
    <row r="35" spans="1:16" ht="39" customHeight="1" x14ac:dyDescent="0.15">
      <c r="A35" s="22"/>
      <c r="B35" s="35"/>
      <c r="C35" s="1238" t="s">
        <v>567</v>
      </c>
      <c r="D35" s="1239"/>
      <c r="E35" s="1240"/>
      <c r="F35" s="36">
        <v>0.46</v>
      </c>
      <c r="G35" s="37">
        <v>0</v>
      </c>
      <c r="H35" s="37">
        <v>0.21</v>
      </c>
      <c r="I35" s="37">
        <v>0.43</v>
      </c>
      <c r="J35" s="38">
        <v>9.59</v>
      </c>
      <c r="K35" s="22"/>
      <c r="L35" s="22"/>
      <c r="M35" s="22"/>
      <c r="N35" s="22"/>
      <c r="O35" s="22"/>
      <c r="P35" s="22"/>
    </row>
    <row r="36" spans="1:16" ht="39" customHeight="1" x14ac:dyDescent="0.15">
      <c r="A36" s="22"/>
      <c r="B36" s="35"/>
      <c r="C36" s="1238" t="s">
        <v>568</v>
      </c>
      <c r="D36" s="1239"/>
      <c r="E36" s="1240"/>
      <c r="F36" s="36">
        <v>1.75</v>
      </c>
      <c r="G36" s="37">
        <v>1.21</v>
      </c>
      <c r="H36" s="37">
        <v>1.48</v>
      </c>
      <c r="I36" s="37">
        <v>1.73</v>
      </c>
      <c r="J36" s="38">
        <v>1.98</v>
      </c>
      <c r="K36" s="22"/>
      <c r="L36" s="22"/>
      <c r="M36" s="22"/>
      <c r="N36" s="22"/>
      <c r="O36" s="22"/>
      <c r="P36" s="22"/>
    </row>
    <row r="37" spans="1:16" ht="39" customHeight="1" x14ac:dyDescent="0.15">
      <c r="A37" s="22"/>
      <c r="B37" s="35"/>
      <c r="C37" s="1238" t="s">
        <v>569</v>
      </c>
      <c r="D37" s="1239"/>
      <c r="E37" s="1240"/>
      <c r="F37" s="36">
        <v>0.87</v>
      </c>
      <c r="G37" s="37">
        <v>0.79</v>
      </c>
      <c r="H37" s="37">
        <v>0.84</v>
      </c>
      <c r="I37" s="37">
        <v>2.97</v>
      </c>
      <c r="J37" s="38">
        <v>0.7</v>
      </c>
      <c r="K37" s="22"/>
      <c r="L37" s="22"/>
      <c r="M37" s="22"/>
      <c r="N37" s="22"/>
      <c r="O37" s="22"/>
      <c r="P37" s="22"/>
    </row>
    <row r="38" spans="1:16" ht="39" customHeight="1" x14ac:dyDescent="0.15">
      <c r="A38" s="22"/>
      <c r="B38" s="35"/>
      <c r="C38" s="1238" t="s">
        <v>570</v>
      </c>
      <c r="D38" s="1239"/>
      <c r="E38" s="1240"/>
      <c r="F38" s="36">
        <v>1.1499999999999999</v>
      </c>
      <c r="G38" s="37">
        <v>2.2000000000000002</v>
      </c>
      <c r="H38" s="37">
        <v>2.7</v>
      </c>
      <c r="I38" s="37">
        <v>3.77</v>
      </c>
      <c r="J38" s="38">
        <v>0.69</v>
      </c>
      <c r="K38" s="22"/>
      <c r="L38" s="22"/>
      <c r="M38" s="22"/>
      <c r="N38" s="22"/>
      <c r="O38" s="22"/>
      <c r="P38" s="22"/>
    </row>
    <row r="39" spans="1:16" ht="39" customHeight="1" x14ac:dyDescent="0.15">
      <c r="A39" s="22"/>
      <c r="B39" s="35"/>
      <c r="C39" s="1238" t="s">
        <v>571</v>
      </c>
      <c r="D39" s="1239"/>
      <c r="E39" s="1240"/>
      <c r="F39" s="36">
        <v>0.19</v>
      </c>
      <c r="G39" s="37">
        <v>0.22</v>
      </c>
      <c r="H39" s="37">
        <v>0.23</v>
      </c>
      <c r="I39" s="37">
        <v>0.35</v>
      </c>
      <c r="J39" s="38">
        <v>0.34</v>
      </c>
      <c r="K39" s="22"/>
      <c r="L39" s="22"/>
      <c r="M39" s="22"/>
      <c r="N39" s="22"/>
      <c r="O39" s="22"/>
      <c r="P39" s="22"/>
    </row>
    <row r="40" spans="1:16" ht="39" customHeight="1" x14ac:dyDescent="0.15">
      <c r="A40" s="22"/>
      <c r="B40" s="35"/>
      <c r="C40" s="1238" t="s">
        <v>572</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573</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574</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575</v>
      </c>
      <c r="D43" s="1242"/>
      <c r="E43" s="124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wO7QtTktgHJKw11QNhv/kqWAoc7XKLvOBp3HVA93B3I5UR6a4xqsSOs2+b8F7hrOKk0QXAZwGbrsvfv+vVYxg==" saltValue="8zFWJa5NLlO7SezHK8fb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1166</v>
      </c>
      <c r="L45" s="60">
        <v>1166</v>
      </c>
      <c r="M45" s="60">
        <v>1059</v>
      </c>
      <c r="N45" s="60">
        <v>980</v>
      </c>
      <c r="O45" s="61">
        <v>992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394</v>
      </c>
      <c r="L48" s="64">
        <v>357</v>
      </c>
      <c r="M48" s="64">
        <v>378</v>
      </c>
      <c r="N48" s="64">
        <v>343</v>
      </c>
      <c r="O48" s="65">
        <v>319</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517</v>
      </c>
      <c r="L49" s="64" t="s">
        <v>517</v>
      </c>
      <c r="M49" s="64" t="s">
        <v>517</v>
      </c>
      <c r="N49" s="64" t="s">
        <v>517</v>
      </c>
      <c r="O49" s="65" t="s">
        <v>517</v>
      </c>
      <c r="P49" s="48"/>
      <c r="Q49" s="48"/>
      <c r="R49" s="48"/>
      <c r="S49" s="48"/>
      <c r="T49" s="48"/>
      <c r="U49" s="48"/>
    </row>
    <row r="50" spans="1:21" ht="30.75" customHeight="1" x14ac:dyDescent="0.15">
      <c r="A50" s="48"/>
      <c r="B50" s="1266"/>
      <c r="C50" s="1267"/>
      <c r="D50" s="62"/>
      <c r="E50" s="1248" t="s">
        <v>17</v>
      </c>
      <c r="F50" s="1248"/>
      <c r="G50" s="1248"/>
      <c r="H50" s="1248"/>
      <c r="I50" s="1248"/>
      <c r="J50" s="1249"/>
      <c r="K50" s="63">
        <v>11</v>
      </c>
      <c r="L50" s="64">
        <v>11</v>
      </c>
      <c r="M50" s="64">
        <v>11</v>
      </c>
      <c r="N50" s="64">
        <v>7</v>
      </c>
      <c r="O50" s="65">
        <v>4</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1245</v>
      </c>
      <c r="L52" s="64">
        <v>1161</v>
      </c>
      <c r="M52" s="64">
        <v>1218</v>
      </c>
      <c r="N52" s="64">
        <v>1197</v>
      </c>
      <c r="O52" s="65">
        <v>1095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326</v>
      </c>
      <c r="L53" s="69">
        <v>373</v>
      </c>
      <c r="M53" s="69">
        <v>230</v>
      </c>
      <c r="N53" s="69">
        <v>133</v>
      </c>
      <c r="O53" s="70">
        <v>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601</v>
      </c>
      <c r="L57" s="83" t="s">
        <v>601</v>
      </c>
      <c r="M57" s="83" t="s">
        <v>601</v>
      </c>
      <c r="N57" s="83" t="s">
        <v>601</v>
      </c>
      <c r="O57" s="84" t="s">
        <v>601</v>
      </c>
    </row>
    <row r="58" spans="1:21" ht="31.5" customHeight="1" thickBot="1" x14ac:dyDescent="0.2">
      <c r="B58" s="1256"/>
      <c r="C58" s="1257"/>
      <c r="D58" s="1261" t="s">
        <v>27</v>
      </c>
      <c r="E58" s="1262"/>
      <c r="F58" s="1262"/>
      <c r="G58" s="1262"/>
      <c r="H58" s="1262"/>
      <c r="I58" s="1262"/>
      <c r="J58" s="1263"/>
      <c r="K58" s="85" t="s">
        <v>601</v>
      </c>
      <c r="L58" s="86" t="s">
        <v>601</v>
      </c>
      <c r="M58" s="86" t="s">
        <v>601</v>
      </c>
      <c r="N58" s="86" t="s">
        <v>601</v>
      </c>
      <c r="O58" s="87" t="s">
        <v>601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MfoMODvBbjTT40rs4P17p0FaJUn45zko61rWKwrbNugsK0nfx6aE0Bp/lauQ1mY/C2kM5k/ygeY9Ku10BCrg==" saltValue="G9H/VlfYUhckRj58cJ8x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10572</v>
      </c>
      <c r="J41" s="103">
        <v>10938</v>
      </c>
      <c r="K41" s="103">
        <v>10965</v>
      </c>
      <c r="L41" s="103">
        <v>11493</v>
      </c>
      <c r="M41" s="104">
        <v>11447</v>
      </c>
    </row>
    <row r="42" spans="2:13" ht="27.75" customHeight="1" x14ac:dyDescent="0.15">
      <c r="B42" s="1274"/>
      <c r="C42" s="1275"/>
      <c r="D42" s="105"/>
      <c r="E42" s="1278" t="s">
        <v>32</v>
      </c>
      <c r="F42" s="1278"/>
      <c r="G42" s="1278"/>
      <c r="H42" s="1279"/>
      <c r="I42" s="106">
        <v>31</v>
      </c>
      <c r="J42" s="107">
        <v>20</v>
      </c>
      <c r="K42" s="107">
        <v>10</v>
      </c>
      <c r="L42" s="107">
        <v>4</v>
      </c>
      <c r="M42" s="108">
        <v>0</v>
      </c>
    </row>
    <row r="43" spans="2:13" ht="27.75" customHeight="1" x14ac:dyDescent="0.15">
      <c r="B43" s="1274"/>
      <c r="C43" s="1275"/>
      <c r="D43" s="105"/>
      <c r="E43" s="1278" t="s">
        <v>33</v>
      </c>
      <c r="F43" s="1278"/>
      <c r="G43" s="1278"/>
      <c r="H43" s="1279"/>
      <c r="I43" s="106">
        <v>4436</v>
      </c>
      <c r="J43" s="107">
        <v>4098</v>
      </c>
      <c r="K43" s="107">
        <v>3778</v>
      </c>
      <c r="L43" s="107">
        <v>3601</v>
      </c>
      <c r="M43" s="108">
        <v>3731</v>
      </c>
    </row>
    <row r="44" spans="2:13" ht="27.75" customHeight="1" x14ac:dyDescent="0.15">
      <c r="B44" s="1274"/>
      <c r="C44" s="1275"/>
      <c r="D44" s="105"/>
      <c r="E44" s="1278" t="s">
        <v>34</v>
      </c>
      <c r="F44" s="1278"/>
      <c r="G44" s="1278"/>
      <c r="H44" s="1279"/>
      <c r="I44" s="106" t="s">
        <v>517</v>
      </c>
      <c r="J44" s="107" t="s">
        <v>517</v>
      </c>
      <c r="K44" s="107" t="s">
        <v>517</v>
      </c>
      <c r="L44" s="107" t="s">
        <v>517</v>
      </c>
      <c r="M44" s="108" t="s">
        <v>517</v>
      </c>
    </row>
    <row r="45" spans="2:13" ht="27.75" customHeight="1" x14ac:dyDescent="0.15">
      <c r="B45" s="1274"/>
      <c r="C45" s="1275"/>
      <c r="D45" s="105"/>
      <c r="E45" s="1278" t="s">
        <v>35</v>
      </c>
      <c r="F45" s="1278"/>
      <c r="G45" s="1278"/>
      <c r="H45" s="1279"/>
      <c r="I45" s="106">
        <v>997</v>
      </c>
      <c r="J45" s="107">
        <v>932</v>
      </c>
      <c r="K45" s="107">
        <v>1233</v>
      </c>
      <c r="L45" s="107">
        <v>2460</v>
      </c>
      <c r="M45" s="108">
        <v>1025</v>
      </c>
    </row>
    <row r="46" spans="2:13" ht="27.75" customHeight="1" x14ac:dyDescent="0.15">
      <c r="B46" s="1274"/>
      <c r="C46" s="1275"/>
      <c r="D46" s="109"/>
      <c r="E46" s="1278" t="s">
        <v>36</v>
      </c>
      <c r="F46" s="1278"/>
      <c r="G46" s="1278"/>
      <c r="H46" s="1279"/>
      <c r="I46" s="106" t="s">
        <v>517</v>
      </c>
      <c r="J46" s="107" t="s">
        <v>517</v>
      </c>
      <c r="K46" s="107">
        <v>14</v>
      </c>
      <c r="L46" s="107">
        <v>13</v>
      </c>
      <c r="M46" s="108">
        <v>14</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5115</v>
      </c>
      <c r="J50" s="107">
        <v>4730</v>
      </c>
      <c r="K50" s="107">
        <v>4881</v>
      </c>
      <c r="L50" s="107">
        <v>5271</v>
      </c>
      <c r="M50" s="108">
        <v>4979</v>
      </c>
    </row>
    <row r="51" spans="2:13" ht="27.75" customHeight="1" x14ac:dyDescent="0.15">
      <c r="B51" s="1274"/>
      <c r="C51" s="1275"/>
      <c r="D51" s="105"/>
      <c r="E51" s="1278" t="s">
        <v>42</v>
      </c>
      <c r="F51" s="1278"/>
      <c r="G51" s="1278"/>
      <c r="H51" s="1279"/>
      <c r="I51" s="106">
        <v>3595</v>
      </c>
      <c r="J51" s="107">
        <v>3556</v>
      </c>
      <c r="K51" s="107">
        <v>3207</v>
      </c>
      <c r="L51" s="107">
        <v>3009</v>
      </c>
      <c r="M51" s="108">
        <v>3359</v>
      </c>
    </row>
    <row r="52" spans="2:13" ht="27.75" customHeight="1" x14ac:dyDescent="0.15">
      <c r="B52" s="1276"/>
      <c r="C52" s="1277"/>
      <c r="D52" s="105"/>
      <c r="E52" s="1278" t="s">
        <v>43</v>
      </c>
      <c r="F52" s="1278"/>
      <c r="G52" s="1278"/>
      <c r="H52" s="1279"/>
      <c r="I52" s="106">
        <v>10036</v>
      </c>
      <c r="J52" s="107">
        <v>10303</v>
      </c>
      <c r="K52" s="107">
        <v>10422</v>
      </c>
      <c r="L52" s="107">
        <v>10482</v>
      </c>
      <c r="M52" s="108">
        <v>10390</v>
      </c>
    </row>
    <row r="53" spans="2:13" ht="27.75" customHeight="1" thickBot="1" x14ac:dyDescent="0.2">
      <c r="B53" s="1280" t="s">
        <v>44</v>
      </c>
      <c r="C53" s="1281"/>
      <c r="D53" s="112"/>
      <c r="E53" s="1282" t="s">
        <v>45</v>
      </c>
      <c r="F53" s="1282"/>
      <c r="G53" s="1282"/>
      <c r="H53" s="1283"/>
      <c r="I53" s="113">
        <v>-2710</v>
      </c>
      <c r="J53" s="114">
        <v>-2600</v>
      </c>
      <c r="K53" s="114">
        <v>-2508</v>
      </c>
      <c r="L53" s="114">
        <v>-1192</v>
      </c>
      <c r="M53" s="115">
        <v>-2511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bilRxE2JahWJMAPUxssovWrXJUgnSVcyV5RNlhme9rj6dHtjicYukd6x20snFqTUT0qQPvDokSbUST+xC5znw==" saltValue="ilRTTtgVpt2coUUW1UT8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1413</v>
      </c>
      <c r="G55" s="127">
        <v>1695</v>
      </c>
      <c r="H55" s="128">
        <v>1506</v>
      </c>
    </row>
    <row r="56" spans="2:8" ht="52.5" customHeight="1" x14ac:dyDescent="0.15">
      <c r="B56" s="129"/>
      <c r="C56" s="1301" t="s">
        <v>49</v>
      </c>
      <c r="D56" s="1301"/>
      <c r="E56" s="1302"/>
      <c r="F56" s="130">
        <v>1126</v>
      </c>
      <c r="G56" s="130">
        <v>1126</v>
      </c>
      <c r="H56" s="131">
        <v>1076</v>
      </c>
    </row>
    <row r="57" spans="2:8" ht="53.25" customHeight="1" x14ac:dyDescent="0.15">
      <c r="B57" s="129"/>
      <c r="C57" s="1303" t="s">
        <v>50</v>
      </c>
      <c r="D57" s="1303"/>
      <c r="E57" s="1304"/>
      <c r="F57" s="132">
        <v>1724</v>
      </c>
      <c r="G57" s="132">
        <v>1739</v>
      </c>
      <c r="H57" s="133">
        <v>1465</v>
      </c>
    </row>
    <row r="58" spans="2:8" ht="45.75" customHeight="1" x14ac:dyDescent="0.15">
      <c r="B58" s="134"/>
      <c r="C58" s="1291" t="s">
        <v>596</v>
      </c>
      <c r="D58" s="1292"/>
      <c r="E58" s="1293"/>
      <c r="F58" s="135">
        <v>1193</v>
      </c>
      <c r="G58" s="135">
        <v>1208</v>
      </c>
      <c r="H58" s="136">
        <v>1158</v>
      </c>
    </row>
    <row r="59" spans="2:8" ht="45.75" customHeight="1" x14ac:dyDescent="0.15">
      <c r="B59" s="134"/>
      <c r="C59" s="1291" t="s">
        <v>598</v>
      </c>
      <c r="D59" s="1292"/>
      <c r="E59" s="1293"/>
      <c r="F59" s="135">
        <v>168</v>
      </c>
      <c r="G59" s="135">
        <v>168</v>
      </c>
      <c r="H59" s="136">
        <v>168</v>
      </c>
    </row>
    <row r="60" spans="2:8" ht="45.75" customHeight="1" x14ac:dyDescent="0.15">
      <c r="B60" s="134"/>
      <c r="C60" s="1291" t="s">
        <v>599</v>
      </c>
      <c r="D60" s="1292"/>
      <c r="E60" s="1293"/>
      <c r="F60" s="135">
        <v>83</v>
      </c>
      <c r="G60" s="135">
        <v>83</v>
      </c>
      <c r="H60" s="136">
        <v>83</v>
      </c>
    </row>
    <row r="61" spans="2:8" ht="45.75" customHeight="1" x14ac:dyDescent="0.15">
      <c r="B61" s="134"/>
      <c r="C61" s="1291" t="s">
        <v>597</v>
      </c>
      <c r="D61" s="1292"/>
      <c r="E61" s="1293"/>
      <c r="F61" s="135">
        <v>276</v>
      </c>
      <c r="G61" s="135">
        <v>276</v>
      </c>
      <c r="H61" s="136">
        <v>41</v>
      </c>
    </row>
    <row r="62" spans="2:8" ht="45.75" customHeight="1" thickBot="1" x14ac:dyDescent="0.2">
      <c r="B62" s="137"/>
      <c r="C62" s="1294" t="s">
        <v>600</v>
      </c>
      <c r="D62" s="1295"/>
      <c r="E62" s="1296"/>
      <c r="F62" s="138">
        <v>4</v>
      </c>
      <c r="G62" s="138">
        <v>4</v>
      </c>
      <c r="H62" s="139">
        <v>4</v>
      </c>
    </row>
    <row r="63" spans="2:8" ht="52.5" customHeight="1" thickBot="1" x14ac:dyDescent="0.2">
      <c r="B63" s="140"/>
      <c r="C63" s="1297" t="s">
        <v>51</v>
      </c>
      <c r="D63" s="1297"/>
      <c r="E63" s="1298"/>
      <c r="F63" s="141">
        <v>4263</v>
      </c>
      <c r="G63" s="141">
        <v>4560</v>
      </c>
      <c r="H63" s="142">
        <v>4047</v>
      </c>
    </row>
    <row r="64" spans="2:8" ht="15" customHeight="1" x14ac:dyDescent="0.15"/>
    <row r="65" ht="0" hidden="1" customHeight="1" x14ac:dyDescent="0.15"/>
    <row r="66" ht="0" hidden="1" customHeight="1" x14ac:dyDescent="0.15"/>
  </sheetData>
  <sheetProtection algorithmName="SHA-512" hashValue="TqliSA8KaRDGg8goxLvK5laLj1gr19cgX5+JhLrXJWxZZ5deJyf5CncycpRbTAo8XP8VKNeQhr+gqgXWieONRQ==" saltValue="5bLgPie5jvBU8XzcFRFQ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558</v>
      </c>
      <c r="BQ50" s="1318"/>
      <c r="BR50" s="1318"/>
      <c r="BS50" s="1318"/>
      <c r="BT50" s="1318"/>
      <c r="BU50" s="1318"/>
      <c r="BV50" s="1318"/>
      <c r="BW50" s="1318"/>
      <c r="BX50" s="1318" t="s">
        <v>559</v>
      </c>
      <c r="BY50" s="1318"/>
      <c r="BZ50" s="1318"/>
      <c r="CA50" s="1318"/>
      <c r="CB50" s="1318"/>
      <c r="CC50" s="1318"/>
      <c r="CD50" s="1318"/>
      <c r="CE50" s="1318"/>
      <c r="CF50" s="1318" t="s">
        <v>560</v>
      </c>
      <c r="CG50" s="1318"/>
      <c r="CH50" s="1318"/>
      <c r="CI50" s="1318"/>
      <c r="CJ50" s="1318"/>
      <c r="CK50" s="1318"/>
      <c r="CL50" s="1318"/>
      <c r="CM50" s="1318"/>
      <c r="CN50" s="1318" t="s">
        <v>561</v>
      </c>
      <c r="CO50" s="1318"/>
      <c r="CP50" s="1318"/>
      <c r="CQ50" s="1318"/>
      <c r="CR50" s="1318"/>
      <c r="CS50" s="1318"/>
      <c r="CT50" s="1318"/>
      <c r="CU50" s="1318"/>
      <c r="CV50" s="1318" t="s">
        <v>562</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607</v>
      </c>
      <c r="AO51" s="1321"/>
      <c r="AP51" s="1321"/>
      <c r="AQ51" s="1321"/>
      <c r="AR51" s="1321"/>
      <c r="AS51" s="1321"/>
      <c r="AT51" s="1321"/>
      <c r="AU51" s="1321"/>
      <c r="AV51" s="1321"/>
      <c r="AW51" s="1321"/>
      <c r="AX51" s="1321"/>
      <c r="AY51" s="1321"/>
      <c r="AZ51" s="1321"/>
      <c r="BA51" s="1321"/>
      <c r="BB51" s="1321" t="s">
        <v>608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49.2</v>
      </c>
      <c r="BY53" s="1319"/>
      <c r="BZ53" s="1319"/>
      <c r="CA53" s="1319"/>
      <c r="CB53" s="1319"/>
      <c r="CC53" s="1319"/>
      <c r="CD53" s="1319"/>
      <c r="CE53" s="1319"/>
      <c r="CF53" s="1319">
        <v>50</v>
      </c>
      <c r="CG53" s="1319"/>
      <c r="CH53" s="1319"/>
      <c r="CI53" s="1319"/>
      <c r="CJ53" s="1319"/>
      <c r="CK53" s="1319"/>
      <c r="CL53" s="1319"/>
      <c r="CM53" s="1319"/>
      <c r="CN53" s="1319">
        <v>49.8</v>
      </c>
      <c r="CO53" s="1319"/>
      <c r="CP53" s="1319"/>
      <c r="CQ53" s="1319"/>
      <c r="CR53" s="1319"/>
      <c r="CS53" s="1319"/>
      <c r="CT53" s="1319"/>
      <c r="CU53" s="1319"/>
      <c r="CV53" s="1319">
        <v>51.2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610</v>
      </c>
      <c r="AO55" s="1318"/>
      <c r="AP55" s="1318"/>
      <c r="AQ55" s="1318"/>
      <c r="AR55" s="1318"/>
      <c r="AS55" s="1318"/>
      <c r="AT55" s="1318"/>
      <c r="AU55" s="1318"/>
      <c r="AV55" s="1318"/>
      <c r="AW55" s="1318"/>
      <c r="AX55" s="1318"/>
      <c r="AY55" s="1318"/>
      <c r="AZ55" s="1318"/>
      <c r="BA55" s="1318"/>
      <c r="BB55" s="1321" t="s">
        <v>608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612</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558</v>
      </c>
      <c r="BQ72" s="1318"/>
      <c r="BR72" s="1318"/>
      <c r="BS72" s="1318"/>
      <c r="BT72" s="1318"/>
      <c r="BU72" s="1318"/>
      <c r="BV72" s="1318"/>
      <c r="BW72" s="1318"/>
      <c r="BX72" s="1318" t="s">
        <v>559</v>
      </c>
      <c r="BY72" s="1318"/>
      <c r="BZ72" s="1318"/>
      <c r="CA72" s="1318"/>
      <c r="CB72" s="1318"/>
      <c r="CC72" s="1318"/>
      <c r="CD72" s="1318"/>
      <c r="CE72" s="1318"/>
      <c r="CF72" s="1318" t="s">
        <v>560</v>
      </c>
      <c r="CG72" s="1318"/>
      <c r="CH72" s="1318"/>
      <c r="CI72" s="1318"/>
      <c r="CJ72" s="1318"/>
      <c r="CK72" s="1318"/>
      <c r="CL72" s="1318"/>
      <c r="CM72" s="1318"/>
      <c r="CN72" s="1318" t="s">
        <v>561</v>
      </c>
      <c r="CO72" s="1318"/>
      <c r="CP72" s="1318"/>
      <c r="CQ72" s="1318"/>
      <c r="CR72" s="1318"/>
      <c r="CS72" s="1318"/>
      <c r="CT72" s="1318"/>
      <c r="CU72" s="1318"/>
      <c r="CV72" s="1318" t="s">
        <v>562</v>
      </c>
      <c r="CW72" s="1318"/>
      <c r="CX72" s="1318"/>
      <c r="CY72" s="1318"/>
      <c r="CZ72" s="1318"/>
      <c r="DA72" s="1318"/>
      <c r="DB72" s="1318"/>
      <c r="DC72" s="1318"/>
    </row>
    <row r="73" spans="2:107" x14ac:dyDescent="0.15">
      <c r="B73" s="394"/>
      <c r="G73" s="1325"/>
      <c r="H73" s="1325"/>
      <c r="I73" s="1325"/>
      <c r="J73" s="1325"/>
      <c r="K73" s="1335"/>
      <c r="L73" s="1335"/>
      <c r="M73" s="1335"/>
      <c r="N73" s="1335"/>
      <c r="AM73" s="403"/>
      <c r="AN73" s="1321" t="s">
        <v>607</v>
      </c>
      <c r="AO73" s="1321"/>
      <c r="AP73" s="1321"/>
      <c r="AQ73" s="1321"/>
      <c r="AR73" s="1321"/>
      <c r="AS73" s="1321"/>
      <c r="AT73" s="1321"/>
      <c r="AU73" s="1321"/>
      <c r="AV73" s="1321"/>
      <c r="AW73" s="1321"/>
      <c r="AX73" s="1321"/>
      <c r="AY73" s="1321"/>
      <c r="AZ73" s="1321"/>
      <c r="BA73" s="1321"/>
      <c r="BB73" s="1321" t="s">
        <v>608</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35"/>
      <c r="L74" s="1335"/>
      <c r="M74" s="1335"/>
      <c r="N74" s="133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613</v>
      </c>
      <c r="BC75" s="1321"/>
      <c r="BD75" s="1321"/>
      <c r="BE75" s="1321"/>
      <c r="BF75" s="1321"/>
      <c r="BG75" s="1321"/>
      <c r="BH75" s="1321"/>
      <c r="BI75" s="1321"/>
      <c r="BJ75" s="1321"/>
      <c r="BK75" s="1321"/>
      <c r="BL75" s="1321"/>
      <c r="BM75" s="1321"/>
      <c r="BN75" s="1321"/>
      <c r="BO75" s="1321"/>
      <c r="BP75" s="1319">
        <v>7.9</v>
      </c>
      <c r="BQ75" s="1319"/>
      <c r="BR75" s="1319"/>
      <c r="BS75" s="1319"/>
      <c r="BT75" s="1319"/>
      <c r="BU75" s="1319"/>
      <c r="BV75" s="1319"/>
      <c r="BW75" s="1319"/>
      <c r="BX75" s="1319">
        <v>6.9</v>
      </c>
      <c r="BY75" s="1319"/>
      <c r="BZ75" s="1319"/>
      <c r="CA75" s="1319"/>
      <c r="CB75" s="1319"/>
      <c r="CC75" s="1319"/>
      <c r="CD75" s="1319"/>
      <c r="CE75" s="1319"/>
      <c r="CF75" s="1319">
        <v>5.6</v>
      </c>
      <c r="CG75" s="1319"/>
      <c r="CH75" s="1319"/>
      <c r="CI75" s="1319"/>
      <c r="CJ75" s="1319"/>
      <c r="CK75" s="1319"/>
      <c r="CL75" s="1319"/>
      <c r="CM75" s="1319"/>
      <c r="CN75" s="1319">
        <v>4.3</v>
      </c>
      <c r="CO75" s="1319"/>
      <c r="CP75" s="1319"/>
      <c r="CQ75" s="1319"/>
      <c r="CR75" s="1319"/>
      <c r="CS75" s="1319"/>
      <c r="CT75" s="1319"/>
      <c r="CU75" s="1319"/>
      <c r="CV75" s="1319">
        <v>3.3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35"/>
      <c r="L77" s="1335"/>
      <c r="M77" s="1335"/>
      <c r="N77" s="1335"/>
      <c r="AN77" s="1318" t="s">
        <v>610</v>
      </c>
      <c r="AO77" s="1318"/>
      <c r="AP77" s="1318"/>
      <c r="AQ77" s="1318"/>
      <c r="AR77" s="1318"/>
      <c r="AS77" s="1318"/>
      <c r="AT77" s="1318"/>
      <c r="AU77" s="1318"/>
      <c r="AV77" s="1318"/>
      <c r="AW77" s="1318"/>
      <c r="AX77" s="1318"/>
      <c r="AY77" s="1318"/>
      <c r="AZ77" s="1318"/>
      <c r="BA77" s="1318"/>
      <c r="BB77" s="1321" t="s">
        <v>608</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x14ac:dyDescent="0.15">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1" t="s">
        <v>613</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x14ac:dyDescent="0.15">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DQP3Wpw1bRwks66QpPV4aFFW6/SjzRuIXbzyWNNbKnGU834HnUyHO36EXUnUFU8aCwVWoOaGeYGjV5iOUvHdQ==" saltValue="cDhi2152isOIz7OH3W2W6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E1gee+hJ5fE5VKxy6HR5fuDDCYqH3QagT8K05S3uzHrheKTWzEpIkAT0ih/HAUS1/aQlBPTrzaLQa4ATN/5g==" saltValue="C7uqw6OKuHOzTRDRQC27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PpBZubG/RGb9NWkG1UCa0CpYXgjTHTakZW/cteoznQtBRfj5kM2+pIk/6Lci+3yWAi4J8NjHFjurscK5XK4bg==" saltValue="S7GOINlwb+P3hycAXEa4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39848</v>
      </c>
      <c r="E3" s="161"/>
      <c r="F3" s="162">
        <v>53292</v>
      </c>
      <c r="G3" s="163"/>
      <c r="H3" s="164"/>
    </row>
    <row r="4" spans="1:8" x14ac:dyDescent="0.15">
      <c r="A4" s="165"/>
      <c r="B4" s="166"/>
      <c r="C4" s="167"/>
      <c r="D4" s="168">
        <v>10205</v>
      </c>
      <c r="E4" s="169"/>
      <c r="F4" s="170">
        <v>28900</v>
      </c>
      <c r="G4" s="171"/>
      <c r="H4" s="172"/>
    </row>
    <row r="5" spans="1:8" x14ac:dyDescent="0.15">
      <c r="A5" s="153" t="s">
        <v>550</v>
      </c>
      <c r="B5" s="158"/>
      <c r="C5" s="159"/>
      <c r="D5" s="160">
        <v>60639</v>
      </c>
      <c r="E5" s="161"/>
      <c r="F5" s="162">
        <v>49919</v>
      </c>
      <c r="G5" s="163"/>
      <c r="H5" s="164"/>
    </row>
    <row r="6" spans="1:8" x14ac:dyDescent="0.15">
      <c r="A6" s="165"/>
      <c r="B6" s="166"/>
      <c r="C6" s="167"/>
      <c r="D6" s="168">
        <v>26808</v>
      </c>
      <c r="E6" s="169"/>
      <c r="F6" s="170">
        <v>26398</v>
      </c>
      <c r="G6" s="171"/>
      <c r="H6" s="172"/>
    </row>
    <row r="7" spans="1:8" x14ac:dyDescent="0.15">
      <c r="A7" s="153" t="s">
        <v>551</v>
      </c>
      <c r="B7" s="158"/>
      <c r="C7" s="159"/>
      <c r="D7" s="160">
        <v>43077</v>
      </c>
      <c r="E7" s="161"/>
      <c r="F7" s="162">
        <v>47738</v>
      </c>
      <c r="G7" s="163"/>
      <c r="H7" s="164"/>
    </row>
    <row r="8" spans="1:8" x14ac:dyDescent="0.15">
      <c r="A8" s="165"/>
      <c r="B8" s="166"/>
      <c r="C8" s="167"/>
      <c r="D8" s="168">
        <v>13770</v>
      </c>
      <c r="E8" s="169"/>
      <c r="F8" s="170">
        <v>24937</v>
      </c>
      <c r="G8" s="171"/>
      <c r="H8" s="172"/>
    </row>
    <row r="9" spans="1:8" x14ac:dyDescent="0.15">
      <c r="A9" s="153" t="s">
        <v>552</v>
      </c>
      <c r="B9" s="158"/>
      <c r="C9" s="159"/>
      <c r="D9" s="160">
        <v>63103</v>
      </c>
      <c r="E9" s="161"/>
      <c r="F9" s="162">
        <v>52191</v>
      </c>
      <c r="G9" s="163"/>
      <c r="H9" s="164"/>
    </row>
    <row r="10" spans="1:8" x14ac:dyDescent="0.15">
      <c r="A10" s="165"/>
      <c r="B10" s="166"/>
      <c r="C10" s="167"/>
      <c r="D10" s="168">
        <v>14452</v>
      </c>
      <c r="E10" s="169"/>
      <c r="F10" s="170">
        <v>24843</v>
      </c>
      <c r="G10" s="171"/>
      <c r="H10" s="172"/>
    </row>
    <row r="11" spans="1:8" x14ac:dyDescent="0.15">
      <c r="A11" s="153" t="s">
        <v>553</v>
      </c>
      <c r="B11" s="158"/>
      <c r="C11" s="159"/>
      <c r="D11" s="160">
        <v>36130</v>
      </c>
      <c r="E11" s="161"/>
      <c r="F11" s="162">
        <v>47387</v>
      </c>
      <c r="G11" s="163"/>
      <c r="H11" s="164"/>
    </row>
    <row r="12" spans="1:8" x14ac:dyDescent="0.15">
      <c r="A12" s="165"/>
      <c r="B12" s="166"/>
      <c r="C12" s="173"/>
      <c r="D12" s="168">
        <v>27239</v>
      </c>
      <c r="E12" s="169"/>
      <c r="F12" s="170">
        <v>24928</v>
      </c>
      <c r="G12" s="171"/>
      <c r="H12" s="172"/>
    </row>
    <row r="13" spans="1:8" x14ac:dyDescent="0.15">
      <c r="A13" s="153"/>
      <c r="B13" s="158"/>
      <c r="C13" s="174"/>
      <c r="D13" s="175">
        <v>48559</v>
      </c>
      <c r="E13" s="176"/>
      <c r="F13" s="177">
        <v>50105</v>
      </c>
      <c r="G13" s="178"/>
      <c r="H13" s="164"/>
    </row>
    <row r="14" spans="1:8" x14ac:dyDescent="0.15">
      <c r="A14" s="165"/>
      <c r="B14" s="166"/>
      <c r="C14" s="167"/>
      <c r="D14" s="168">
        <v>18495</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0.87</v>
      </c>
      <c r="C19" s="179">
        <f>ROUND(VALUE(SUBSTITUTE(実質収支比率等に係る経年分析!G$48,"▲","-")),2)</f>
        <v>0.8</v>
      </c>
      <c r="D19" s="179">
        <f>ROUND(VALUE(SUBSTITUTE(実質収支比率等に係る経年分析!H$48,"▲","-")),2)</f>
        <v>0.85</v>
      </c>
      <c r="E19" s="179">
        <f>ROUND(VALUE(SUBSTITUTE(実質収支比率等に係る経年分析!I$48,"▲","-")),2)</f>
        <v>2.97</v>
      </c>
      <c r="F19" s="179">
        <f>ROUND(VALUE(SUBSTITUTE(実質収支比率等に係る経年分析!J$48,"▲","-")),2)</f>
        <v>0.71</v>
      </c>
    </row>
    <row r="20" spans="1:11" x14ac:dyDescent="0.15">
      <c r="A20" s="179" t="s">
        <v>55</v>
      </c>
      <c r="B20" s="179">
        <f>ROUND(VALUE(SUBSTITUTE(実質収支比率等に係る経年分析!F$47,"▲","-")),2)</f>
        <v>22.12</v>
      </c>
      <c r="C20" s="179">
        <f>ROUND(VALUE(SUBSTITUTE(実質収支比率等に係る経年分析!G$47,"▲","-")),2)</f>
        <v>21.69</v>
      </c>
      <c r="D20" s="179">
        <f>ROUND(VALUE(SUBSTITUTE(実質収支比率等に係る経年分析!H$47,"▲","-")),2)</f>
        <v>21.65</v>
      </c>
      <c r="E20" s="179">
        <f>ROUND(VALUE(SUBSTITUTE(実質収支比率等に係る経年分析!I$47,"▲","-")),2)</f>
        <v>25.24</v>
      </c>
      <c r="F20" s="179">
        <f>ROUND(VALUE(SUBSTITUTE(実質収支比率等に係る経年分析!J$47,"▲","-")),2)</f>
        <v>21.98</v>
      </c>
    </row>
    <row r="21" spans="1:11" x14ac:dyDescent="0.15">
      <c r="A21" s="179" t="s">
        <v>56</v>
      </c>
      <c r="B21" s="179">
        <f>IF(ISNUMBER(VALUE(SUBSTITUTE(実質収支比率等に係る経年分析!F$49,"▲","-"))),ROUND(VALUE(SUBSTITUTE(実質収支比率等に係る経年分析!F$49,"▲","-")),2),NA())</f>
        <v>-0.91</v>
      </c>
      <c r="C21" s="179">
        <f>IF(ISNUMBER(VALUE(SUBSTITUTE(実質収支比率等に係る経年分析!G$49,"▲","-"))),ROUND(VALUE(SUBSTITUTE(実質収支比率等に係る経年分析!G$49,"▲","-")),2),NA())</f>
        <v>-0.16</v>
      </c>
      <c r="D21" s="179">
        <f>IF(ISNUMBER(VALUE(SUBSTITUTE(実質収支比率等に係る経年分析!H$49,"▲","-"))),ROUND(VALUE(SUBSTITUTE(実質収支比率等に係る経年分析!H$49,"▲","-")),2),NA())</f>
        <v>0.53</v>
      </c>
      <c r="E21" s="179">
        <f>IF(ISNUMBER(VALUE(SUBSTITUTE(実質収支比率等に係る経年分析!I$49,"▲","-"))),ROUND(VALUE(SUBSTITUTE(実質収支比率等に係る経年分析!I$49,"▲","-")),2),NA())</f>
        <v>6.35</v>
      </c>
      <c r="F21" s="179">
        <f>IF(ISNUMBER(VALUE(SUBSTITUTE(実質収支比率等に係る経年分析!J$49,"▲","-"))),ROUND(VALUE(SUBSTITUTE(実質収支比率等に係る経年分析!J$49,"▲","-")),2),NA())</f>
        <v>-4.96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大沢地区特設水道施設事業特別会計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土地取得事業特別会計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0.34</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1.1499999999999999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2.2000000000000002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3.77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1.98</v>
      </c>
    </row>
    <row r="35" spans="1:16" x14ac:dyDescent="0.15">
      <c r="A35" s="180" t="str">
        <f>IF(連結実質赤字比率に係る赤字・黒字の構成分析!C$35="",NA(),連結実質赤字比率に係る赤字・黒字の構成分析!C$35)</f>
        <v>公共下水道事業特別会計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19.05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1245</v>
      </c>
      <c r="E42" s="181"/>
      <c r="F42" s="181"/>
      <c r="G42" s="181">
        <f>'実質公債費比率（分子）の構造'!L$52</f>
        <v>1161</v>
      </c>
      <c r="H42" s="181"/>
      <c r="I42" s="181"/>
      <c r="J42" s="181">
        <f>'実質公債費比率（分子）の構造'!M$52</f>
        <v>1218</v>
      </c>
      <c r="K42" s="181"/>
      <c r="L42" s="181"/>
      <c r="M42" s="181">
        <f>'実質公債費比率（分子）の構造'!N$52</f>
        <v>1197</v>
      </c>
      <c r="N42" s="181"/>
      <c r="O42" s="181"/>
      <c r="P42" s="181">
        <f>'実質公債費比率（分子）の構造'!O$52</f>
        <v>1095</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11</v>
      </c>
      <c r="C44" s="181"/>
      <c r="D44" s="181"/>
      <c r="E44" s="181">
        <f>'実質公債費比率（分子）の構造'!L$50</f>
        <v>11</v>
      </c>
      <c r="F44" s="181"/>
      <c r="G44" s="181"/>
      <c r="H44" s="181">
        <f>'実質公債費比率（分子）の構造'!M$50</f>
        <v>11</v>
      </c>
      <c r="I44" s="181"/>
      <c r="J44" s="181"/>
      <c r="K44" s="181">
        <f>'実質公債費比率（分子）の構造'!N$50</f>
        <v>7</v>
      </c>
      <c r="L44" s="181"/>
      <c r="M44" s="181"/>
      <c r="N44" s="181">
        <f>'実質公債費比率（分子）の構造'!O$50</f>
        <v>4</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394</v>
      </c>
      <c r="C46" s="181"/>
      <c r="D46" s="181"/>
      <c r="E46" s="181">
        <f>'実質公債費比率（分子）の構造'!L$48</f>
        <v>357</v>
      </c>
      <c r="F46" s="181"/>
      <c r="G46" s="181"/>
      <c r="H46" s="181">
        <f>'実質公債費比率（分子）の構造'!M$48</f>
        <v>378</v>
      </c>
      <c r="I46" s="181"/>
      <c r="J46" s="181"/>
      <c r="K46" s="181">
        <f>'実質公債費比率（分子）の構造'!N$48</f>
        <v>343</v>
      </c>
      <c r="L46" s="181"/>
      <c r="M46" s="181"/>
      <c r="N46" s="181">
        <f>'実質公債費比率（分子）の構造'!O$48</f>
        <v>319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1166</v>
      </c>
      <c r="C49" s="181"/>
      <c r="D49" s="181"/>
      <c r="E49" s="181">
        <f>'実質公債費比率（分子）の構造'!L$45</f>
        <v>1166</v>
      </c>
      <c r="F49" s="181"/>
      <c r="G49" s="181"/>
      <c r="H49" s="181">
        <f>'実質公債費比率（分子）の構造'!M$45</f>
        <v>1059</v>
      </c>
      <c r="I49" s="181"/>
      <c r="J49" s="181"/>
      <c r="K49" s="181">
        <f>'実質公債費比率（分子）の構造'!N$45</f>
        <v>980</v>
      </c>
      <c r="L49" s="181"/>
      <c r="M49" s="181"/>
      <c r="N49" s="181">
        <f>'実質公債費比率（分子）の構造'!O$45</f>
        <v>992</v>
      </c>
      <c r="O49" s="181"/>
      <c r="P49" s="181"/>
    </row>
    <row r="50" spans="1:16" x14ac:dyDescent="0.15">
      <c r="A50" s="181" t="s">
        <v>70</v>
      </c>
      <c r="B50" s="181" t="e">
        <f>NA()</f>
        <v>#N/A</v>
      </c>
      <c r="C50" s="181">
        <f>IF(ISNUMBER('実質公債費比率（分子）の構造'!K$53),'実質公債費比率（分子）の構造'!K$53,NA())</f>
        <v>326</v>
      </c>
      <c r="D50" s="181" t="e">
        <f>NA()</f>
        <v>#N/A</v>
      </c>
      <c r="E50" s="181" t="e">
        <f>NA()</f>
        <v>#N/A</v>
      </c>
      <c r="F50" s="181">
        <f>IF(ISNUMBER('実質公債費比率（分子）の構造'!L$53),'実質公債費比率（分子）の構造'!L$53,NA())</f>
        <v>373</v>
      </c>
      <c r="G50" s="181" t="e">
        <f>NA()</f>
        <v>#N/A</v>
      </c>
      <c r="H50" s="181" t="e">
        <f>NA()</f>
        <v>#N/A</v>
      </c>
      <c r="I50" s="181">
        <f>IF(ISNUMBER('実質公債費比率（分子）の構造'!M$53),'実質公債費比率（分子）の構造'!M$53,NA())</f>
        <v>230</v>
      </c>
      <c r="J50" s="181" t="e">
        <f>NA()</f>
        <v>#N/A</v>
      </c>
      <c r="K50" s="181" t="e">
        <f>NA()</f>
        <v>#N/A</v>
      </c>
      <c r="L50" s="181">
        <f>IF(ISNUMBER('実質公債費比率（分子）の構造'!N$53),'実質公債費比率（分子）の構造'!N$53,NA())</f>
        <v>133</v>
      </c>
      <c r="M50" s="181" t="e">
        <f>NA()</f>
        <v>#N/A</v>
      </c>
      <c r="N50" s="181" t="e">
        <f>NA()</f>
        <v>#N/A</v>
      </c>
      <c r="O50" s="181">
        <f>IF(ISNUMBER('実質公債費比率（分子）の構造'!O$53),'実質公債費比率（分子）の構造'!O$53,NA())</f>
        <v>220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10036</v>
      </c>
      <c r="E56" s="180"/>
      <c r="F56" s="180"/>
      <c r="G56" s="180">
        <f>'将来負担比率（分子）の構造'!J$52</f>
        <v>10303</v>
      </c>
      <c r="H56" s="180"/>
      <c r="I56" s="180"/>
      <c r="J56" s="180">
        <f>'将来負担比率（分子）の構造'!K$52</f>
        <v>10422</v>
      </c>
      <c r="K56" s="180"/>
      <c r="L56" s="180"/>
      <c r="M56" s="180">
        <f>'将来負担比率（分子）の構造'!L$52</f>
        <v>10482</v>
      </c>
      <c r="N56" s="180"/>
      <c r="O56" s="180"/>
      <c r="P56" s="180">
        <f>'将来負担比率（分子）の構造'!M$52</f>
        <v>10390</v>
      </c>
    </row>
    <row r="57" spans="1:16" x14ac:dyDescent="0.15">
      <c r="A57" s="180" t="s">
        <v>42</v>
      </c>
      <c r="B57" s="180"/>
      <c r="C57" s="180"/>
      <c r="D57" s="180">
        <f>'将来負担比率（分子）の構造'!I$51</f>
        <v>3595</v>
      </c>
      <c r="E57" s="180"/>
      <c r="F57" s="180"/>
      <c r="G57" s="180">
        <f>'将来負担比率（分子）の構造'!J$51</f>
        <v>3556</v>
      </c>
      <c r="H57" s="180"/>
      <c r="I57" s="180"/>
      <c r="J57" s="180">
        <f>'将来負担比率（分子）の構造'!K$51</f>
        <v>3207</v>
      </c>
      <c r="K57" s="180"/>
      <c r="L57" s="180"/>
      <c r="M57" s="180">
        <f>'将来負担比率（分子）の構造'!L$51</f>
        <v>3009</v>
      </c>
      <c r="N57" s="180"/>
      <c r="O57" s="180"/>
      <c r="P57" s="180">
        <f>'将来負担比率（分子）の構造'!M$51</f>
        <v>3359</v>
      </c>
    </row>
    <row r="58" spans="1:16" x14ac:dyDescent="0.15">
      <c r="A58" s="180" t="s">
        <v>41</v>
      </c>
      <c r="B58" s="180"/>
      <c r="C58" s="180"/>
      <c r="D58" s="180">
        <f>'将来負担比率（分子）の構造'!I$50</f>
        <v>5115</v>
      </c>
      <c r="E58" s="180"/>
      <c r="F58" s="180"/>
      <c r="G58" s="180">
        <f>'将来負担比率（分子）の構造'!J$50</f>
        <v>4730</v>
      </c>
      <c r="H58" s="180"/>
      <c r="I58" s="180"/>
      <c r="J58" s="180">
        <f>'将来負担比率（分子）の構造'!K$50</f>
        <v>4881</v>
      </c>
      <c r="K58" s="180"/>
      <c r="L58" s="180"/>
      <c r="M58" s="180">
        <f>'将来負担比率（分子）の構造'!L$50</f>
        <v>5271</v>
      </c>
      <c r="N58" s="180"/>
      <c r="O58" s="180"/>
      <c r="P58" s="180">
        <f>'将来負担比率（分子）の構造'!M$50</f>
        <v>4979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14</v>
      </c>
      <c r="I61" s="180"/>
      <c r="J61" s="180"/>
      <c r="K61" s="180">
        <f>'将来負担比率（分子）の構造'!L$46</f>
        <v>13</v>
      </c>
      <c r="L61" s="180"/>
      <c r="M61" s="180"/>
      <c r="N61" s="180">
        <f>'将来負担比率（分子）の構造'!M$46</f>
        <v>14</v>
      </c>
      <c r="O61" s="180"/>
      <c r="P61" s="180"/>
    </row>
    <row r="62" spans="1:16" x14ac:dyDescent="0.15">
      <c r="A62" s="180" t="s">
        <v>35</v>
      </c>
      <c r="B62" s="180">
        <f>'将来負担比率（分子）の構造'!I$45</f>
        <v>997</v>
      </c>
      <c r="C62" s="180"/>
      <c r="D62" s="180"/>
      <c r="E62" s="180">
        <f>'将来負担比率（分子）の構造'!J$45</f>
        <v>932</v>
      </c>
      <c r="F62" s="180"/>
      <c r="G62" s="180"/>
      <c r="H62" s="180">
        <f>'将来負担比率（分子）の構造'!K$45</f>
        <v>1233</v>
      </c>
      <c r="I62" s="180"/>
      <c r="J62" s="180"/>
      <c r="K62" s="180">
        <f>'将来負担比率（分子）の構造'!L$45</f>
        <v>2460</v>
      </c>
      <c r="L62" s="180"/>
      <c r="M62" s="180"/>
      <c r="N62" s="180">
        <f>'将来負担比率（分子）の構造'!M$45</f>
        <v>1025</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4436</v>
      </c>
      <c r="C64" s="180"/>
      <c r="D64" s="180"/>
      <c r="E64" s="180">
        <f>'将来負担比率（分子）の構造'!J$43</f>
        <v>4098</v>
      </c>
      <c r="F64" s="180"/>
      <c r="G64" s="180"/>
      <c r="H64" s="180">
        <f>'将来負担比率（分子）の構造'!K$43</f>
        <v>3778</v>
      </c>
      <c r="I64" s="180"/>
      <c r="J64" s="180"/>
      <c r="K64" s="180">
        <f>'将来負担比率（分子）の構造'!L$43</f>
        <v>3601</v>
      </c>
      <c r="L64" s="180"/>
      <c r="M64" s="180"/>
      <c r="N64" s="180">
        <f>'将来負担比率（分子）の構造'!M$43</f>
        <v>3731</v>
      </c>
      <c r="O64" s="180"/>
      <c r="P64" s="180"/>
    </row>
    <row r="65" spans="1:16" x14ac:dyDescent="0.15">
      <c r="A65" s="180" t="s">
        <v>32</v>
      </c>
      <c r="B65" s="180">
        <f>'将来負担比率（分子）の構造'!I$42</f>
        <v>31</v>
      </c>
      <c r="C65" s="180"/>
      <c r="D65" s="180"/>
      <c r="E65" s="180">
        <f>'将来負担比率（分子）の構造'!J$42</f>
        <v>20</v>
      </c>
      <c r="F65" s="180"/>
      <c r="G65" s="180"/>
      <c r="H65" s="180">
        <f>'将来負担比率（分子）の構造'!K$42</f>
        <v>10</v>
      </c>
      <c r="I65" s="180"/>
      <c r="J65" s="180"/>
      <c r="K65" s="180">
        <f>'将来負担比率（分子）の構造'!L$42</f>
        <v>4</v>
      </c>
      <c r="L65" s="180"/>
      <c r="M65" s="180"/>
      <c r="N65" s="180">
        <f>'将来負担比率（分子）の構造'!M$42</f>
        <v>0</v>
      </c>
      <c r="O65" s="180"/>
      <c r="P65" s="180"/>
    </row>
    <row r="66" spans="1:16" x14ac:dyDescent="0.15">
      <c r="A66" s="180" t="s">
        <v>31</v>
      </c>
      <c r="B66" s="180">
        <f>'将来負担比率（分子）の構造'!I$41</f>
        <v>10572</v>
      </c>
      <c r="C66" s="180"/>
      <c r="D66" s="180"/>
      <c r="E66" s="180">
        <f>'将来負担比率（分子）の構造'!J$41</f>
        <v>10938</v>
      </c>
      <c r="F66" s="180"/>
      <c r="G66" s="180"/>
      <c r="H66" s="180">
        <f>'将来負担比率（分子）の構造'!K$41</f>
        <v>10965</v>
      </c>
      <c r="I66" s="180"/>
      <c r="J66" s="180"/>
      <c r="K66" s="180">
        <f>'将来負担比率（分子）の構造'!L$41</f>
        <v>11493</v>
      </c>
      <c r="L66" s="180"/>
      <c r="M66" s="180"/>
      <c r="N66" s="180">
        <f>'将来負担比率（分子）の構造'!M$41</f>
        <v>11447</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1413</v>
      </c>
      <c r="C72" s="184">
        <f>基金残高に係る経年分析!G55</f>
        <v>1695</v>
      </c>
      <c r="D72" s="184">
        <f>基金残高に係る経年分析!H55</f>
        <v>1506</v>
      </c>
    </row>
    <row r="73" spans="1:16" x14ac:dyDescent="0.15">
      <c r="A73" s="183" t="s">
        <v>77</v>
      </c>
      <c r="B73" s="184">
        <f>基金残高に係る経年分析!F56</f>
        <v>1126</v>
      </c>
      <c r="C73" s="184">
        <f>基金残高に係る経年分析!G56</f>
        <v>1126</v>
      </c>
      <c r="D73" s="184">
        <f>基金残高に係る経年分析!H56</f>
        <v>1076</v>
      </c>
    </row>
    <row r="74" spans="1:16" x14ac:dyDescent="0.15">
      <c r="A74" s="183" t="s">
        <v>78</v>
      </c>
      <c r="B74" s="184">
        <f>基金残高に係る経年分析!F57</f>
        <v>1724</v>
      </c>
      <c r="C74" s="184">
        <f>基金残高に係る経年分析!G57</f>
        <v>1739</v>
      </c>
      <c r="D74" s="184">
        <f>基金残高に係る経年分析!H57</f>
        <v>1465</v>
      </c>
    </row>
  </sheetData>
  <sheetProtection algorithmName="SHA-512" hashValue="PBvI1H4YIJTHxudhicjB0irchskxUswIo2w+sFXf2+K53PEglypYI8YZGxvuLE+uAxs1l+nS4qQYuvcuB4aoWw==" saltValue="xhDb82G0XX2amMXi+OOQw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4984302</v>
      </c>
      <c r="S5" s="727"/>
      <c r="T5" s="727"/>
      <c r="U5" s="727"/>
      <c r="V5" s="727"/>
      <c r="W5" s="727"/>
      <c r="X5" s="727"/>
      <c r="Y5" s="773"/>
      <c r="Z5" s="791">
        <v>45.5</v>
      </c>
      <c r="AA5" s="791"/>
      <c r="AB5" s="791"/>
      <c r="AC5" s="791"/>
      <c r="AD5" s="792">
        <v>4616144</v>
      </c>
      <c r="AE5" s="792"/>
      <c r="AF5" s="792"/>
      <c r="AG5" s="792"/>
      <c r="AH5" s="792"/>
      <c r="AI5" s="792"/>
      <c r="AJ5" s="792"/>
      <c r="AK5" s="792"/>
      <c r="AL5" s="774">
        <v>74.400000000000006</v>
      </c>
      <c r="AM5" s="743"/>
      <c r="AN5" s="743"/>
      <c r="AO5" s="775"/>
      <c r="AP5" s="760" t="s">
        <v>225</v>
      </c>
      <c r="AQ5" s="761"/>
      <c r="AR5" s="761"/>
      <c r="AS5" s="761"/>
      <c r="AT5" s="761"/>
      <c r="AU5" s="761"/>
      <c r="AV5" s="761"/>
      <c r="AW5" s="761"/>
      <c r="AX5" s="761"/>
      <c r="AY5" s="761"/>
      <c r="AZ5" s="761"/>
      <c r="BA5" s="761"/>
      <c r="BB5" s="761"/>
      <c r="BC5" s="761"/>
      <c r="BD5" s="761"/>
      <c r="BE5" s="761"/>
      <c r="BF5" s="762"/>
      <c r="BG5" s="661">
        <v>4616144</v>
      </c>
      <c r="BH5" s="664"/>
      <c r="BI5" s="664"/>
      <c r="BJ5" s="664"/>
      <c r="BK5" s="664"/>
      <c r="BL5" s="664"/>
      <c r="BM5" s="664"/>
      <c r="BN5" s="665"/>
      <c r="BO5" s="723">
        <v>92.6</v>
      </c>
      <c r="BP5" s="723"/>
      <c r="BQ5" s="723"/>
      <c r="BR5" s="723"/>
      <c r="BS5" s="724">
        <v>150348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53859</v>
      </c>
      <c r="S6" s="664"/>
      <c r="T6" s="664"/>
      <c r="U6" s="664"/>
      <c r="V6" s="664"/>
      <c r="W6" s="664"/>
      <c r="X6" s="664"/>
      <c r="Y6" s="665"/>
      <c r="Z6" s="723">
        <v>0.5</v>
      </c>
      <c r="AA6" s="723"/>
      <c r="AB6" s="723"/>
      <c r="AC6" s="723"/>
      <c r="AD6" s="724">
        <v>53859</v>
      </c>
      <c r="AE6" s="724"/>
      <c r="AF6" s="724"/>
      <c r="AG6" s="724"/>
      <c r="AH6" s="724"/>
      <c r="AI6" s="724"/>
      <c r="AJ6" s="724"/>
      <c r="AK6" s="724"/>
      <c r="AL6" s="666">
        <v>0.9</v>
      </c>
      <c r="AM6" s="667"/>
      <c r="AN6" s="667"/>
      <c r="AO6" s="725"/>
      <c r="AP6" s="658" t="s">
        <v>230</v>
      </c>
      <c r="AQ6" s="659"/>
      <c r="AR6" s="659"/>
      <c r="AS6" s="659"/>
      <c r="AT6" s="659"/>
      <c r="AU6" s="659"/>
      <c r="AV6" s="659"/>
      <c r="AW6" s="659"/>
      <c r="AX6" s="659"/>
      <c r="AY6" s="659"/>
      <c r="AZ6" s="659"/>
      <c r="BA6" s="659"/>
      <c r="BB6" s="659"/>
      <c r="BC6" s="659"/>
      <c r="BD6" s="659"/>
      <c r="BE6" s="659"/>
      <c r="BF6" s="660"/>
      <c r="BG6" s="661">
        <v>4616144</v>
      </c>
      <c r="BH6" s="664"/>
      <c r="BI6" s="664"/>
      <c r="BJ6" s="664"/>
      <c r="BK6" s="664"/>
      <c r="BL6" s="664"/>
      <c r="BM6" s="664"/>
      <c r="BN6" s="665"/>
      <c r="BO6" s="723">
        <v>92.6</v>
      </c>
      <c r="BP6" s="723"/>
      <c r="BQ6" s="723"/>
      <c r="BR6" s="723"/>
      <c r="BS6" s="724">
        <v>150348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128592</v>
      </c>
      <c r="CS6" s="664"/>
      <c r="CT6" s="664"/>
      <c r="CU6" s="664"/>
      <c r="CV6" s="664"/>
      <c r="CW6" s="664"/>
      <c r="CX6" s="664"/>
      <c r="CY6" s="665"/>
      <c r="CZ6" s="774">
        <v>1.2</v>
      </c>
      <c r="DA6" s="743"/>
      <c r="DB6" s="743"/>
      <c r="DC6" s="777"/>
      <c r="DD6" s="669" t="s">
        <v>232</v>
      </c>
      <c r="DE6" s="664"/>
      <c r="DF6" s="664"/>
      <c r="DG6" s="664"/>
      <c r="DH6" s="664"/>
      <c r="DI6" s="664"/>
      <c r="DJ6" s="664"/>
      <c r="DK6" s="664"/>
      <c r="DL6" s="664"/>
      <c r="DM6" s="664"/>
      <c r="DN6" s="664"/>
      <c r="DO6" s="664"/>
      <c r="DP6" s="665"/>
      <c r="DQ6" s="669">
        <v>128577</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10979</v>
      </c>
      <c r="S7" s="664"/>
      <c r="T7" s="664"/>
      <c r="U7" s="664"/>
      <c r="V7" s="664"/>
      <c r="W7" s="664"/>
      <c r="X7" s="664"/>
      <c r="Y7" s="665"/>
      <c r="Z7" s="723">
        <v>0.1</v>
      </c>
      <c r="AA7" s="723"/>
      <c r="AB7" s="723"/>
      <c r="AC7" s="723"/>
      <c r="AD7" s="724">
        <v>10979</v>
      </c>
      <c r="AE7" s="724"/>
      <c r="AF7" s="724"/>
      <c r="AG7" s="724"/>
      <c r="AH7" s="724"/>
      <c r="AI7" s="724"/>
      <c r="AJ7" s="724"/>
      <c r="AK7" s="724"/>
      <c r="AL7" s="666">
        <v>0.2</v>
      </c>
      <c r="AM7" s="667"/>
      <c r="AN7" s="667"/>
      <c r="AO7" s="725"/>
      <c r="AP7" s="658" t="s">
        <v>234</v>
      </c>
      <c r="AQ7" s="659"/>
      <c r="AR7" s="659"/>
      <c r="AS7" s="659"/>
      <c r="AT7" s="659"/>
      <c r="AU7" s="659"/>
      <c r="AV7" s="659"/>
      <c r="AW7" s="659"/>
      <c r="AX7" s="659"/>
      <c r="AY7" s="659"/>
      <c r="AZ7" s="659"/>
      <c r="BA7" s="659"/>
      <c r="BB7" s="659"/>
      <c r="BC7" s="659"/>
      <c r="BD7" s="659"/>
      <c r="BE7" s="659"/>
      <c r="BF7" s="660"/>
      <c r="BG7" s="661">
        <v>2533812</v>
      </c>
      <c r="BH7" s="664"/>
      <c r="BI7" s="664"/>
      <c r="BJ7" s="664"/>
      <c r="BK7" s="664"/>
      <c r="BL7" s="664"/>
      <c r="BM7" s="664"/>
      <c r="BN7" s="665"/>
      <c r="BO7" s="723">
        <v>50.8</v>
      </c>
      <c r="BP7" s="723"/>
      <c r="BQ7" s="723"/>
      <c r="BR7" s="723"/>
      <c r="BS7" s="724">
        <v>150348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1174995</v>
      </c>
      <c r="CS7" s="664"/>
      <c r="CT7" s="664"/>
      <c r="CU7" s="664"/>
      <c r="CV7" s="664"/>
      <c r="CW7" s="664"/>
      <c r="CX7" s="664"/>
      <c r="CY7" s="665"/>
      <c r="CZ7" s="723">
        <v>10.9</v>
      </c>
      <c r="DA7" s="723"/>
      <c r="DB7" s="723"/>
      <c r="DC7" s="723"/>
      <c r="DD7" s="669">
        <v>26320</v>
      </c>
      <c r="DE7" s="664"/>
      <c r="DF7" s="664"/>
      <c r="DG7" s="664"/>
      <c r="DH7" s="664"/>
      <c r="DI7" s="664"/>
      <c r="DJ7" s="664"/>
      <c r="DK7" s="664"/>
      <c r="DL7" s="664"/>
      <c r="DM7" s="664"/>
      <c r="DN7" s="664"/>
      <c r="DO7" s="664"/>
      <c r="DP7" s="665"/>
      <c r="DQ7" s="669">
        <v>1043761</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26092</v>
      </c>
      <c r="S8" s="664"/>
      <c r="T8" s="664"/>
      <c r="U8" s="664"/>
      <c r="V8" s="664"/>
      <c r="W8" s="664"/>
      <c r="X8" s="664"/>
      <c r="Y8" s="665"/>
      <c r="Z8" s="723">
        <v>0.2</v>
      </c>
      <c r="AA8" s="723"/>
      <c r="AB8" s="723"/>
      <c r="AC8" s="723"/>
      <c r="AD8" s="724">
        <v>26092</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52214</v>
      </c>
      <c r="BH8" s="664"/>
      <c r="BI8" s="664"/>
      <c r="BJ8" s="664"/>
      <c r="BK8" s="664"/>
      <c r="BL8" s="664"/>
      <c r="BM8" s="664"/>
      <c r="BN8" s="665"/>
      <c r="BO8" s="723">
        <v>1</v>
      </c>
      <c r="BP8" s="723"/>
      <c r="BQ8" s="723"/>
      <c r="BR8" s="723"/>
      <c r="BS8" s="669" t="s">
        <v>127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4601471</v>
      </c>
      <c r="CS8" s="664"/>
      <c r="CT8" s="664"/>
      <c r="CU8" s="664"/>
      <c r="CV8" s="664"/>
      <c r="CW8" s="664"/>
      <c r="CX8" s="664"/>
      <c r="CY8" s="665"/>
      <c r="CZ8" s="723">
        <v>42.6</v>
      </c>
      <c r="DA8" s="723"/>
      <c r="DB8" s="723"/>
      <c r="DC8" s="723"/>
      <c r="DD8" s="669">
        <v>285602</v>
      </c>
      <c r="DE8" s="664"/>
      <c r="DF8" s="664"/>
      <c r="DG8" s="664"/>
      <c r="DH8" s="664"/>
      <c r="DI8" s="664"/>
      <c r="DJ8" s="664"/>
      <c r="DK8" s="664"/>
      <c r="DL8" s="664"/>
      <c r="DM8" s="664"/>
      <c r="DN8" s="664"/>
      <c r="DO8" s="664"/>
      <c r="DP8" s="665"/>
      <c r="DQ8" s="669">
        <v>2288002</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22021</v>
      </c>
      <c r="S9" s="664"/>
      <c r="T9" s="664"/>
      <c r="U9" s="664"/>
      <c r="V9" s="664"/>
      <c r="W9" s="664"/>
      <c r="X9" s="664"/>
      <c r="Y9" s="665"/>
      <c r="Z9" s="723">
        <v>0.2</v>
      </c>
      <c r="AA9" s="723"/>
      <c r="AB9" s="723"/>
      <c r="AC9" s="723"/>
      <c r="AD9" s="724">
        <v>22021</v>
      </c>
      <c r="AE9" s="724"/>
      <c r="AF9" s="724"/>
      <c r="AG9" s="724"/>
      <c r="AH9" s="724"/>
      <c r="AI9" s="724"/>
      <c r="AJ9" s="724"/>
      <c r="AK9" s="724"/>
      <c r="AL9" s="666">
        <v>0.4</v>
      </c>
      <c r="AM9" s="667"/>
      <c r="AN9" s="667"/>
      <c r="AO9" s="725"/>
      <c r="AP9" s="658" t="s">
        <v>240</v>
      </c>
      <c r="AQ9" s="659"/>
      <c r="AR9" s="659"/>
      <c r="AS9" s="659"/>
      <c r="AT9" s="659"/>
      <c r="AU9" s="659"/>
      <c r="AV9" s="659"/>
      <c r="AW9" s="659"/>
      <c r="AX9" s="659"/>
      <c r="AY9" s="659"/>
      <c r="AZ9" s="659"/>
      <c r="BA9" s="659"/>
      <c r="BB9" s="659"/>
      <c r="BC9" s="659"/>
      <c r="BD9" s="659"/>
      <c r="BE9" s="659"/>
      <c r="BF9" s="660"/>
      <c r="BG9" s="661">
        <v>1715940</v>
      </c>
      <c r="BH9" s="664"/>
      <c r="BI9" s="664"/>
      <c r="BJ9" s="664"/>
      <c r="BK9" s="664"/>
      <c r="BL9" s="664"/>
      <c r="BM9" s="664"/>
      <c r="BN9" s="665"/>
      <c r="BO9" s="723">
        <v>34.4</v>
      </c>
      <c r="BP9" s="723"/>
      <c r="BQ9" s="723"/>
      <c r="BR9" s="723"/>
      <c r="BS9" s="669" t="s">
        <v>232</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1003298</v>
      </c>
      <c r="CS9" s="664"/>
      <c r="CT9" s="664"/>
      <c r="CU9" s="664"/>
      <c r="CV9" s="664"/>
      <c r="CW9" s="664"/>
      <c r="CX9" s="664"/>
      <c r="CY9" s="665"/>
      <c r="CZ9" s="723">
        <v>9.3000000000000007</v>
      </c>
      <c r="DA9" s="723"/>
      <c r="DB9" s="723"/>
      <c r="DC9" s="723"/>
      <c r="DD9" s="669">
        <v>154514</v>
      </c>
      <c r="DE9" s="664"/>
      <c r="DF9" s="664"/>
      <c r="DG9" s="664"/>
      <c r="DH9" s="664"/>
      <c r="DI9" s="664"/>
      <c r="DJ9" s="664"/>
      <c r="DK9" s="664"/>
      <c r="DL9" s="664"/>
      <c r="DM9" s="664"/>
      <c r="DN9" s="664"/>
      <c r="DO9" s="664"/>
      <c r="DP9" s="665"/>
      <c r="DQ9" s="669">
        <v>810087</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182</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232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51724</v>
      </c>
      <c r="BH10" s="664"/>
      <c r="BI10" s="664"/>
      <c r="BJ10" s="664"/>
      <c r="BK10" s="664"/>
      <c r="BL10" s="664"/>
      <c r="BM10" s="664"/>
      <c r="BN10" s="665"/>
      <c r="BO10" s="723">
        <v>1</v>
      </c>
      <c r="BP10" s="723"/>
      <c r="BQ10" s="723"/>
      <c r="BR10" s="723"/>
      <c r="BS10" s="669">
        <v>8632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232</v>
      </c>
      <c r="DE10" s="664"/>
      <c r="DF10" s="664"/>
      <c r="DG10" s="664"/>
      <c r="DH10" s="664"/>
      <c r="DI10" s="664"/>
      <c r="DJ10" s="664"/>
      <c r="DK10" s="664"/>
      <c r="DL10" s="664"/>
      <c r="DM10" s="664"/>
      <c r="DN10" s="664"/>
      <c r="DO10" s="664"/>
      <c r="DP10" s="665"/>
      <c r="DQ10" s="669" t="s">
        <v>232</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713934</v>
      </c>
      <c r="BH11" s="664"/>
      <c r="BI11" s="664"/>
      <c r="BJ11" s="664"/>
      <c r="BK11" s="664"/>
      <c r="BL11" s="664"/>
      <c r="BM11" s="664"/>
      <c r="BN11" s="665"/>
      <c r="BO11" s="723">
        <v>14.3</v>
      </c>
      <c r="BP11" s="723"/>
      <c r="BQ11" s="723"/>
      <c r="BR11" s="723"/>
      <c r="BS11" s="669">
        <v>141716</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54734</v>
      </c>
      <c r="CS11" s="664"/>
      <c r="CT11" s="664"/>
      <c r="CU11" s="664"/>
      <c r="CV11" s="664"/>
      <c r="CW11" s="664"/>
      <c r="CX11" s="664"/>
      <c r="CY11" s="665"/>
      <c r="CZ11" s="723">
        <v>0.5</v>
      </c>
      <c r="DA11" s="723"/>
      <c r="DB11" s="723"/>
      <c r="DC11" s="723"/>
      <c r="DD11" s="669">
        <v>1985</v>
      </c>
      <c r="DE11" s="664"/>
      <c r="DF11" s="664"/>
      <c r="DG11" s="664"/>
      <c r="DH11" s="664"/>
      <c r="DI11" s="664"/>
      <c r="DJ11" s="664"/>
      <c r="DK11" s="664"/>
      <c r="DL11" s="664"/>
      <c r="DM11" s="664"/>
      <c r="DN11" s="664"/>
      <c r="DO11" s="664"/>
      <c r="DP11" s="665"/>
      <c r="DQ11" s="669">
        <v>52975</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469614</v>
      </c>
      <c r="S12" s="664"/>
      <c r="T12" s="664"/>
      <c r="U12" s="664"/>
      <c r="V12" s="664"/>
      <c r="W12" s="664"/>
      <c r="X12" s="664"/>
      <c r="Y12" s="665"/>
      <c r="Z12" s="723">
        <v>4.3</v>
      </c>
      <c r="AA12" s="723"/>
      <c r="AB12" s="723"/>
      <c r="AC12" s="723"/>
      <c r="AD12" s="724">
        <v>469614</v>
      </c>
      <c r="AE12" s="724"/>
      <c r="AF12" s="724"/>
      <c r="AG12" s="724"/>
      <c r="AH12" s="724"/>
      <c r="AI12" s="724"/>
      <c r="AJ12" s="724"/>
      <c r="AK12" s="724"/>
      <c r="AL12" s="666">
        <v>7.6</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1944531</v>
      </c>
      <c r="BH12" s="664"/>
      <c r="BI12" s="664"/>
      <c r="BJ12" s="664"/>
      <c r="BK12" s="664"/>
      <c r="BL12" s="664"/>
      <c r="BM12" s="664"/>
      <c r="BN12" s="665"/>
      <c r="BO12" s="723">
        <v>39</v>
      </c>
      <c r="BP12" s="723"/>
      <c r="BQ12" s="723"/>
      <c r="BR12" s="723"/>
      <c r="BS12" s="669" t="s">
        <v>127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22627</v>
      </c>
      <c r="CS12" s="664"/>
      <c r="CT12" s="664"/>
      <c r="CU12" s="664"/>
      <c r="CV12" s="664"/>
      <c r="CW12" s="664"/>
      <c r="CX12" s="664"/>
      <c r="CY12" s="665"/>
      <c r="CZ12" s="723">
        <v>0.2</v>
      </c>
      <c r="DA12" s="723"/>
      <c r="DB12" s="723"/>
      <c r="DC12" s="723"/>
      <c r="DD12" s="669" t="s">
        <v>127</v>
      </c>
      <c r="DE12" s="664"/>
      <c r="DF12" s="664"/>
      <c r="DG12" s="664"/>
      <c r="DH12" s="664"/>
      <c r="DI12" s="664"/>
      <c r="DJ12" s="664"/>
      <c r="DK12" s="664"/>
      <c r="DL12" s="664"/>
      <c r="DM12" s="664"/>
      <c r="DN12" s="664"/>
      <c r="DO12" s="664"/>
      <c r="DP12" s="665"/>
      <c r="DQ12" s="669">
        <v>18396</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40897</v>
      </c>
      <c r="S13" s="664"/>
      <c r="T13" s="664"/>
      <c r="U13" s="664"/>
      <c r="V13" s="664"/>
      <c r="W13" s="664"/>
      <c r="X13" s="664"/>
      <c r="Y13" s="665"/>
      <c r="Z13" s="723">
        <v>0.4</v>
      </c>
      <c r="AA13" s="723"/>
      <c r="AB13" s="723"/>
      <c r="AC13" s="723"/>
      <c r="AD13" s="724">
        <v>40897</v>
      </c>
      <c r="AE13" s="724"/>
      <c r="AF13" s="724"/>
      <c r="AG13" s="724"/>
      <c r="AH13" s="724"/>
      <c r="AI13" s="724"/>
      <c r="AJ13" s="724"/>
      <c r="AK13" s="724"/>
      <c r="AL13" s="666">
        <v>0.7</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1918474</v>
      </c>
      <c r="BH13" s="664"/>
      <c r="BI13" s="664"/>
      <c r="BJ13" s="664"/>
      <c r="BK13" s="664"/>
      <c r="BL13" s="664"/>
      <c r="BM13" s="664"/>
      <c r="BN13" s="665"/>
      <c r="BO13" s="723">
        <v>38.5</v>
      </c>
      <c r="BP13" s="723"/>
      <c r="BQ13" s="723"/>
      <c r="BR13" s="723"/>
      <c r="BS13" s="669" t="s">
        <v>182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873269</v>
      </c>
      <c r="CS13" s="664"/>
      <c r="CT13" s="664"/>
      <c r="CU13" s="664"/>
      <c r="CV13" s="664"/>
      <c r="CW13" s="664"/>
      <c r="CX13" s="664"/>
      <c r="CY13" s="665"/>
      <c r="CZ13" s="723">
        <v>8.1</v>
      </c>
      <c r="DA13" s="723"/>
      <c r="DB13" s="723"/>
      <c r="DC13" s="723"/>
      <c r="DD13" s="669">
        <v>231284</v>
      </c>
      <c r="DE13" s="664"/>
      <c r="DF13" s="664"/>
      <c r="DG13" s="664"/>
      <c r="DH13" s="664"/>
      <c r="DI13" s="664"/>
      <c r="DJ13" s="664"/>
      <c r="DK13" s="664"/>
      <c r="DL13" s="664"/>
      <c r="DM13" s="664"/>
      <c r="DN13" s="664"/>
      <c r="DO13" s="664"/>
      <c r="DP13" s="665"/>
      <c r="DQ13" s="669">
        <v>732101</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182</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29964</v>
      </c>
      <c r="BH14" s="664"/>
      <c r="BI14" s="664"/>
      <c r="BJ14" s="664"/>
      <c r="BK14" s="664"/>
      <c r="BL14" s="664"/>
      <c r="BM14" s="664"/>
      <c r="BN14" s="665"/>
      <c r="BO14" s="723">
        <v>0.6</v>
      </c>
      <c r="BP14" s="723"/>
      <c r="BQ14" s="723"/>
      <c r="BR14" s="723"/>
      <c r="BS14" s="669" t="s">
        <v>182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545225</v>
      </c>
      <c r="CS14" s="664"/>
      <c r="CT14" s="664"/>
      <c r="CU14" s="664"/>
      <c r="CV14" s="664"/>
      <c r="CW14" s="664"/>
      <c r="CX14" s="664"/>
      <c r="CY14" s="665"/>
      <c r="CZ14" s="723">
        <v>5.0999999999999996</v>
      </c>
      <c r="DA14" s="723"/>
      <c r="DB14" s="723"/>
      <c r="DC14" s="723"/>
      <c r="DD14" s="669">
        <v>154601</v>
      </c>
      <c r="DE14" s="664"/>
      <c r="DF14" s="664"/>
      <c r="DG14" s="664"/>
      <c r="DH14" s="664"/>
      <c r="DI14" s="664"/>
      <c r="DJ14" s="664"/>
      <c r="DK14" s="664"/>
      <c r="DL14" s="664"/>
      <c r="DM14" s="664"/>
      <c r="DN14" s="664"/>
      <c r="DO14" s="664"/>
      <c r="DP14" s="665"/>
      <c r="DQ14" s="669">
        <v>417253</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29185</v>
      </c>
      <c r="S15" s="664"/>
      <c r="T15" s="664"/>
      <c r="U15" s="664"/>
      <c r="V15" s="664"/>
      <c r="W15" s="664"/>
      <c r="X15" s="664"/>
      <c r="Y15" s="665"/>
      <c r="Z15" s="723">
        <v>0.3</v>
      </c>
      <c r="AA15" s="723"/>
      <c r="AB15" s="723"/>
      <c r="AC15" s="723"/>
      <c r="AD15" s="724">
        <v>29185</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107837</v>
      </c>
      <c r="BH15" s="664"/>
      <c r="BI15" s="664"/>
      <c r="BJ15" s="664"/>
      <c r="BK15" s="664"/>
      <c r="BL15" s="664"/>
      <c r="BM15" s="664"/>
      <c r="BN15" s="665"/>
      <c r="BO15" s="723">
        <v>2.2000000000000002</v>
      </c>
      <c r="BP15" s="723"/>
      <c r="BQ15" s="723"/>
      <c r="BR15" s="723"/>
      <c r="BS15" s="669" t="s">
        <v>232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1325588</v>
      </c>
      <c r="CS15" s="664"/>
      <c r="CT15" s="664"/>
      <c r="CU15" s="664"/>
      <c r="CV15" s="664"/>
      <c r="CW15" s="664"/>
      <c r="CX15" s="664"/>
      <c r="CY15" s="665"/>
      <c r="CZ15" s="723">
        <v>12.3</v>
      </c>
      <c r="DA15" s="723"/>
      <c r="DB15" s="723"/>
      <c r="DC15" s="723"/>
      <c r="DD15" s="669">
        <v>261797</v>
      </c>
      <c r="DE15" s="664"/>
      <c r="DF15" s="664"/>
      <c r="DG15" s="664"/>
      <c r="DH15" s="664"/>
      <c r="DI15" s="664"/>
      <c r="DJ15" s="664"/>
      <c r="DK15" s="664"/>
      <c r="DL15" s="664"/>
      <c r="DM15" s="664"/>
      <c r="DN15" s="664"/>
      <c r="DO15" s="664"/>
      <c r="DP15" s="665"/>
      <c r="DQ15" s="669">
        <v>1064941</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232</v>
      </c>
      <c r="AA16" s="723"/>
      <c r="AB16" s="723"/>
      <c r="AC16" s="723"/>
      <c r="AD16" s="724" t="s">
        <v>182</v>
      </c>
      <c r="AE16" s="724"/>
      <c r="AF16" s="724"/>
      <c r="AG16" s="724"/>
      <c r="AH16" s="724"/>
      <c r="AI16" s="724"/>
      <c r="AJ16" s="724"/>
      <c r="AK16" s="724"/>
      <c r="AL16" s="666" t="s">
        <v>182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232</v>
      </c>
      <c r="BP16" s="723"/>
      <c r="BQ16" s="723"/>
      <c r="BR16" s="723"/>
      <c r="BS16" s="669" t="s">
        <v>127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72790</v>
      </c>
      <c r="CS16" s="664"/>
      <c r="CT16" s="664"/>
      <c r="CU16" s="664"/>
      <c r="CV16" s="664"/>
      <c r="CW16" s="664"/>
      <c r="CX16" s="664"/>
      <c r="CY16" s="665"/>
      <c r="CZ16" s="723">
        <v>0.7</v>
      </c>
      <c r="DA16" s="723"/>
      <c r="DB16" s="723"/>
      <c r="DC16" s="723"/>
      <c r="DD16" s="669" t="s">
        <v>232</v>
      </c>
      <c r="DE16" s="664"/>
      <c r="DF16" s="664"/>
      <c r="DG16" s="664"/>
      <c r="DH16" s="664"/>
      <c r="DI16" s="664"/>
      <c r="DJ16" s="664"/>
      <c r="DK16" s="664"/>
      <c r="DL16" s="664"/>
      <c r="DM16" s="664"/>
      <c r="DN16" s="664"/>
      <c r="DO16" s="664"/>
      <c r="DP16" s="665"/>
      <c r="DQ16" s="669">
        <v>42574</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28768</v>
      </c>
      <c r="S17" s="664"/>
      <c r="T17" s="664"/>
      <c r="U17" s="664"/>
      <c r="V17" s="664"/>
      <c r="W17" s="664"/>
      <c r="X17" s="664"/>
      <c r="Y17" s="665"/>
      <c r="Z17" s="723">
        <v>0.3</v>
      </c>
      <c r="AA17" s="723"/>
      <c r="AB17" s="723"/>
      <c r="AC17" s="723"/>
      <c r="AD17" s="724">
        <v>28768</v>
      </c>
      <c r="AE17" s="724"/>
      <c r="AF17" s="724"/>
      <c r="AG17" s="724"/>
      <c r="AH17" s="724"/>
      <c r="AI17" s="724"/>
      <c r="AJ17" s="724"/>
      <c r="AK17" s="724"/>
      <c r="AL17" s="666">
        <v>0.5</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182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992227</v>
      </c>
      <c r="CS17" s="664"/>
      <c r="CT17" s="664"/>
      <c r="CU17" s="664"/>
      <c r="CV17" s="664"/>
      <c r="CW17" s="664"/>
      <c r="CX17" s="664"/>
      <c r="CY17" s="665"/>
      <c r="CZ17" s="723">
        <v>9.1999999999999993</v>
      </c>
      <c r="DA17" s="723"/>
      <c r="DB17" s="723"/>
      <c r="DC17" s="723"/>
      <c r="DD17" s="669" t="s">
        <v>127</v>
      </c>
      <c r="DE17" s="664"/>
      <c r="DF17" s="664"/>
      <c r="DG17" s="664"/>
      <c r="DH17" s="664"/>
      <c r="DI17" s="664"/>
      <c r="DJ17" s="664"/>
      <c r="DK17" s="664"/>
      <c r="DL17" s="664"/>
      <c r="DM17" s="664"/>
      <c r="DN17" s="664"/>
      <c r="DO17" s="664"/>
      <c r="DP17" s="665"/>
      <c r="DQ17" s="669">
        <v>947184</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909324</v>
      </c>
      <c r="S18" s="664"/>
      <c r="T18" s="664"/>
      <c r="U18" s="664"/>
      <c r="V18" s="664"/>
      <c r="W18" s="664"/>
      <c r="X18" s="664"/>
      <c r="Y18" s="665"/>
      <c r="Z18" s="723">
        <v>8.3000000000000007</v>
      </c>
      <c r="AA18" s="723"/>
      <c r="AB18" s="723"/>
      <c r="AC18" s="723"/>
      <c r="AD18" s="724">
        <v>864753</v>
      </c>
      <c r="AE18" s="724"/>
      <c r="AF18" s="724"/>
      <c r="AG18" s="724"/>
      <c r="AH18" s="724"/>
      <c r="AI18" s="724"/>
      <c r="AJ18" s="724"/>
      <c r="AK18" s="724"/>
      <c r="AL18" s="666">
        <v>13.9</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232</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232</v>
      </c>
      <c r="DA18" s="723"/>
      <c r="DB18" s="723"/>
      <c r="DC18" s="723"/>
      <c r="DD18" s="669" t="s">
        <v>232</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864753</v>
      </c>
      <c r="S19" s="664"/>
      <c r="T19" s="664"/>
      <c r="U19" s="664"/>
      <c r="V19" s="664"/>
      <c r="W19" s="664"/>
      <c r="X19" s="664"/>
      <c r="Y19" s="665"/>
      <c r="Z19" s="723">
        <v>7.9</v>
      </c>
      <c r="AA19" s="723"/>
      <c r="AB19" s="723"/>
      <c r="AC19" s="723"/>
      <c r="AD19" s="724">
        <v>864753</v>
      </c>
      <c r="AE19" s="724"/>
      <c r="AF19" s="724"/>
      <c r="AG19" s="724"/>
      <c r="AH19" s="724"/>
      <c r="AI19" s="724"/>
      <c r="AJ19" s="724"/>
      <c r="AK19" s="724"/>
      <c r="AL19" s="666">
        <v>13.9</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368158</v>
      </c>
      <c r="BH19" s="664"/>
      <c r="BI19" s="664"/>
      <c r="BJ19" s="664"/>
      <c r="BK19" s="664"/>
      <c r="BL19" s="664"/>
      <c r="BM19" s="664"/>
      <c r="BN19" s="665"/>
      <c r="BO19" s="723">
        <v>7.4</v>
      </c>
      <c r="BP19" s="723"/>
      <c r="BQ19" s="723"/>
      <c r="BR19" s="723"/>
      <c r="BS19" s="669" t="s">
        <v>127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232</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44571</v>
      </c>
      <c r="S20" s="664"/>
      <c r="T20" s="664"/>
      <c r="U20" s="664"/>
      <c r="V20" s="664"/>
      <c r="W20" s="664"/>
      <c r="X20" s="664"/>
      <c r="Y20" s="665"/>
      <c r="Z20" s="723">
        <v>0.4</v>
      </c>
      <c r="AA20" s="723"/>
      <c r="AB20" s="723"/>
      <c r="AC20" s="723"/>
      <c r="AD20" s="724" t="s">
        <v>182</v>
      </c>
      <c r="AE20" s="724"/>
      <c r="AF20" s="724"/>
      <c r="AG20" s="724"/>
      <c r="AH20" s="724"/>
      <c r="AI20" s="724"/>
      <c r="AJ20" s="724"/>
      <c r="AK20" s="724"/>
      <c r="AL20" s="666" t="s">
        <v>127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368158</v>
      </c>
      <c r="BH20" s="664"/>
      <c r="BI20" s="664"/>
      <c r="BJ20" s="664"/>
      <c r="BK20" s="664"/>
      <c r="BL20" s="664"/>
      <c r="BM20" s="664"/>
      <c r="BN20" s="665"/>
      <c r="BO20" s="723">
        <v>7.4</v>
      </c>
      <c r="BP20" s="723"/>
      <c r="BQ20" s="723"/>
      <c r="BR20" s="723"/>
      <c r="BS20" s="669" t="s">
        <v>182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10794816</v>
      </c>
      <c r="CS20" s="664"/>
      <c r="CT20" s="664"/>
      <c r="CU20" s="664"/>
      <c r="CV20" s="664"/>
      <c r="CW20" s="664"/>
      <c r="CX20" s="664"/>
      <c r="CY20" s="665"/>
      <c r="CZ20" s="723">
        <v>100</v>
      </c>
      <c r="DA20" s="723"/>
      <c r="DB20" s="723"/>
      <c r="DC20" s="723"/>
      <c r="DD20" s="669">
        <v>1116103</v>
      </c>
      <c r="DE20" s="664"/>
      <c r="DF20" s="664"/>
      <c r="DG20" s="664"/>
      <c r="DH20" s="664"/>
      <c r="DI20" s="664"/>
      <c r="DJ20" s="664"/>
      <c r="DK20" s="664"/>
      <c r="DL20" s="664"/>
      <c r="DM20" s="664"/>
      <c r="DN20" s="664"/>
      <c r="DO20" s="664"/>
      <c r="DP20" s="665"/>
      <c r="DQ20" s="669">
        <v>7545851</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232</v>
      </c>
      <c r="AA21" s="723"/>
      <c r="AB21" s="723"/>
      <c r="AC21" s="723"/>
      <c r="AD21" s="724" t="s">
        <v>232</v>
      </c>
      <c r="AE21" s="724"/>
      <c r="AF21" s="724"/>
      <c r="AG21" s="724"/>
      <c r="AH21" s="724"/>
      <c r="AI21" s="724"/>
      <c r="AJ21" s="724"/>
      <c r="AK21" s="724"/>
      <c r="AL21" s="666" t="s">
        <v>182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232</v>
      </c>
      <c r="BH21" s="664"/>
      <c r="BI21" s="664"/>
      <c r="BJ21" s="664"/>
      <c r="BK21" s="664"/>
      <c r="BL21" s="664"/>
      <c r="BM21" s="664"/>
      <c r="BN21" s="665"/>
      <c r="BO21" s="723" t="s">
        <v>127</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6575041</v>
      </c>
      <c r="S22" s="664"/>
      <c r="T22" s="664"/>
      <c r="U22" s="664"/>
      <c r="V22" s="664"/>
      <c r="W22" s="664"/>
      <c r="X22" s="664"/>
      <c r="Y22" s="665"/>
      <c r="Z22" s="723">
        <v>60</v>
      </c>
      <c r="AA22" s="723"/>
      <c r="AB22" s="723"/>
      <c r="AC22" s="723"/>
      <c r="AD22" s="724">
        <v>6162312</v>
      </c>
      <c r="AE22" s="724"/>
      <c r="AF22" s="724"/>
      <c r="AG22" s="724"/>
      <c r="AH22" s="724"/>
      <c r="AI22" s="724"/>
      <c r="AJ22" s="724"/>
      <c r="AK22" s="724"/>
      <c r="AL22" s="666">
        <v>99.3</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2592</v>
      </c>
      <c r="S23" s="664"/>
      <c r="T23" s="664"/>
      <c r="U23" s="664"/>
      <c r="V23" s="664"/>
      <c r="W23" s="664"/>
      <c r="X23" s="664"/>
      <c r="Y23" s="665"/>
      <c r="Z23" s="723">
        <v>0</v>
      </c>
      <c r="AA23" s="723"/>
      <c r="AB23" s="723"/>
      <c r="AC23" s="723"/>
      <c r="AD23" s="724">
        <v>2592</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368158</v>
      </c>
      <c r="BH23" s="664"/>
      <c r="BI23" s="664"/>
      <c r="BJ23" s="664"/>
      <c r="BK23" s="664"/>
      <c r="BL23" s="664"/>
      <c r="BM23" s="664"/>
      <c r="BN23" s="665"/>
      <c r="BO23" s="723">
        <v>7.4</v>
      </c>
      <c r="BP23" s="723"/>
      <c r="BQ23" s="723"/>
      <c r="BR23" s="723"/>
      <c r="BS23" s="669" t="s">
        <v>127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117618</v>
      </c>
      <c r="S24" s="664"/>
      <c r="T24" s="664"/>
      <c r="U24" s="664"/>
      <c r="V24" s="664"/>
      <c r="W24" s="664"/>
      <c r="X24" s="664"/>
      <c r="Y24" s="665"/>
      <c r="Z24" s="723">
        <v>1.1000000000000001</v>
      </c>
      <c r="AA24" s="723"/>
      <c r="AB24" s="723"/>
      <c r="AC24" s="723"/>
      <c r="AD24" s="724" t="s">
        <v>232</v>
      </c>
      <c r="AE24" s="724"/>
      <c r="AF24" s="724"/>
      <c r="AG24" s="724"/>
      <c r="AH24" s="724"/>
      <c r="AI24" s="724"/>
      <c r="AJ24" s="724"/>
      <c r="AK24" s="724"/>
      <c r="AL24" s="666" t="s">
        <v>127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182</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5428469</v>
      </c>
      <c r="CS24" s="727"/>
      <c r="CT24" s="727"/>
      <c r="CU24" s="727"/>
      <c r="CV24" s="727"/>
      <c r="CW24" s="727"/>
      <c r="CX24" s="727"/>
      <c r="CY24" s="773"/>
      <c r="CZ24" s="774">
        <v>50.3</v>
      </c>
      <c r="DA24" s="743"/>
      <c r="DB24" s="743"/>
      <c r="DC24" s="777"/>
      <c r="DD24" s="772">
        <v>3566063</v>
      </c>
      <c r="DE24" s="727"/>
      <c r="DF24" s="727"/>
      <c r="DG24" s="727"/>
      <c r="DH24" s="727"/>
      <c r="DI24" s="727"/>
      <c r="DJ24" s="727"/>
      <c r="DK24" s="773"/>
      <c r="DL24" s="772">
        <v>3564185</v>
      </c>
      <c r="DM24" s="727"/>
      <c r="DN24" s="727"/>
      <c r="DO24" s="727"/>
      <c r="DP24" s="727"/>
      <c r="DQ24" s="727"/>
      <c r="DR24" s="727"/>
      <c r="DS24" s="727"/>
      <c r="DT24" s="727"/>
      <c r="DU24" s="727"/>
      <c r="DV24" s="773"/>
      <c r="DW24" s="774">
        <v>54.2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288816</v>
      </c>
      <c r="S25" s="664"/>
      <c r="T25" s="664"/>
      <c r="U25" s="664"/>
      <c r="V25" s="664"/>
      <c r="W25" s="664"/>
      <c r="X25" s="664"/>
      <c r="Y25" s="665"/>
      <c r="Z25" s="723">
        <v>2.6</v>
      </c>
      <c r="AA25" s="723"/>
      <c r="AB25" s="723"/>
      <c r="AC25" s="723"/>
      <c r="AD25" s="724">
        <v>28879</v>
      </c>
      <c r="AE25" s="724"/>
      <c r="AF25" s="724"/>
      <c r="AG25" s="724"/>
      <c r="AH25" s="724"/>
      <c r="AI25" s="724"/>
      <c r="AJ25" s="724"/>
      <c r="AK25" s="724"/>
      <c r="AL25" s="666">
        <v>0.5</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182</v>
      </c>
      <c r="BH25" s="664"/>
      <c r="BI25" s="664"/>
      <c r="BJ25" s="664"/>
      <c r="BK25" s="664"/>
      <c r="BL25" s="664"/>
      <c r="BM25" s="664"/>
      <c r="BN25" s="665"/>
      <c r="BO25" s="723" t="s">
        <v>127</v>
      </c>
      <c r="BP25" s="723"/>
      <c r="BQ25" s="723"/>
      <c r="BR25" s="723"/>
      <c r="BS25" s="669" t="s">
        <v>182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1979697</v>
      </c>
      <c r="CS25" s="662"/>
      <c r="CT25" s="662"/>
      <c r="CU25" s="662"/>
      <c r="CV25" s="662"/>
      <c r="CW25" s="662"/>
      <c r="CX25" s="662"/>
      <c r="CY25" s="663"/>
      <c r="CZ25" s="666">
        <v>18.3</v>
      </c>
      <c r="DA25" s="695"/>
      <c r="DB25" s="695"/>
      <c r="DC25" s="696"/>
      <c r="DD25" s="669">
        <v>1731966</v>
      </c>
      <c r="DE25" s="662"/>
      <c r="DF25" s="662"/>
      <c r="DG25" s="662"/>
      <c r="DH25" s="662"/>
      <c r="DI25" s="662"/>
      <c r="DJ25" s="662"/>
      <c r="DK25" s="663"/>
      <c r="DL25" s="669">
        <v>1730088</v>
      </c>
      <c r="DM25" s="662"/>
      <c r="DN25" s="662"/>
      <c r="DO25" s="662"/>
      <c r="DP25" s="662"/>
      <c r="DQ25" s="662"/>
      <c r="DR25" s="662"/>
      <c r="DS25" s="662"/>
      <c r="DT25" s="662"/>
      <c r="DU25" s="662"/>
      <c r="DV25" s="663"/>
      <c r="DW25" s="666">
        <v>26.3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38108</v>
      </c>
      <c r="S26" s="664"/>
      <c r="T26" s="664"/>
      <c r="U26" s="664"/>
      <c r="V26" s="664"/>
      <c r="W26" s="664"/>
      <c r="X26" s="664"/>
      <c r="Y26" s="665"/>
      <c r="Z26" s="723">
        <v>0.3</v>
      </c>
      <c r="AA26" s="723"/>
      <c r="AB26" s="723"/>
      <c r="AC26" s="723"/>
      <c r="AD26" s="724" t="s">
        <v>182</v>
      </c>
      <c r="AE26" s="724"/>
      <c r="AF26" s="724"/>
      <c r="AG26" s="724"/>
      <c r="AH26" s="724"/>
      <c r="AI26" s="724"/>
      <c r="AJ26" s="724"/>
      <c r="AK26" s="724"/>
      <c r="AL26" s="666" t="s">
        <v>182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182</v>
      </c>
      <c r="BH26" s="664"/>
      <c r="BI26" s="664"/>
      <c r="BJ26" s="664"/>
      <c r="BK26" s="664"/>
      <c r="BL26" s="664"/>
      <c r="BM26" s="664"/>
      <c r="BN26" s="665"/>
      <c r="BO26" s="723" t="s">
        <v>232</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1336083</v>
      </c>
      <c r="CS26" s="664"/>
      <c r="CT26" s="664"/>
      <c r="CU26" s="664"/>
      <c r="CV26" s="664"/>
      <c r="CW26" s="664"/>
      <c r="CX26" s="664"/>
      <c r="CY26" s="665"/>
      <c r="CZ26" s="666">
        <v>12.4</v>
      </c>
      <c r="DA26" s="695"/>
      <c r="DB26" s="695"/>
      <c r="DC26" s="696"/>
      <c r="DD26" s="669">
        <v>1153796</v>
      </c>
      <c r="DE26" s="664"/>
      <c r="DF26" s="664"/>
      <c r="DG26" s="664"/>
      <c r="DH26" s="664"/>
      <c r="DI26" s="664"/>
      <c r="DJ26" s="664"/>
      <c r="DK26" s="665"/>
      <c r="DL26" s="669" t="s">
        <v>127</v>
      </c>
      <c r="DM26" s="664"/>
      <c r="DN26" s="664"/>
      <c r="DO26" s="664"/>
      <c r="DP26" s="664"/>
      <c r="DQ26" s="664"/>
      <c r="DR26" s="664"/>
      <c r="DS26" s="664"/>
      <c r="DT26" s="664"/>
      <c r="DU26" s="664"/>
      <c r="DV26" s="665"/>
      <c r="DW26" s="666" t="s">
        <v>182</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1309349</v>
      </c>
      <c r="S27" s="664"/>
      <c r="T27" s="664"/>
      <c r="U27" s="664"/>
      <c r="V27" s="664"/>
      <c r="W27" s="664"/>
      <c r="X27" s="664"/>
      <c r="Y27" s="665"/>
      <c r="Z27" s="723">
        <v>11.9</v>
      </c>
      <c r="AA27" s="723"/>
      <c r="AB27" s="723"/>
      <c r="AC27" s="723"/>
      <c r="AD27" s="724" t="s">
        <v>127</v>
      </c>
      <c r="AE27" s="724"/>
      <c r="AF27" s="724"/>
      <c r="AG27" s="724"/>
      <c r="AH27" s="724"/>
      <c r="AI27" s="724"/>
      <c r="AJ27" s="724"/>
      <c r="AK27" s="724"/>
      <c r="AL27" s="666" t="s">
        <v>232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4984302</v>
      </c>
      <c r="BH27" s="664"/>
      <c r="BI27" s="664"/>
      <c r="BJ27" s="664"/>
      <c r="BK27" s="664"/>
      <c r="BL27" s="664"/>
      <c r="BM27" s="664"/>
      <c r="BN27" s="665"/>
      <c r="BO27" s="723">
        <v>100</v>
      </c>
      <c r="BP27" s="723"/>
      <c r="BQ27" s="723"/>
      <c r="BR27" s="723"/>
      <c r="BS27" s="669">
        <v>150348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2456545</v>
      </c>
      <c r="CS27" s="662"/>
      <c r="CT27" s="662"/>
      <c r="CU27" s="662"/>
      <c r="CV27" s="662"/>
      <c r="CW27" s="662"/>
      <c r="CX27" s="662"/>
      <c r="CY27" s="663"/>
      <c r="CZ27" s="666">
        <v>22.8</v>
      </c>
      <c r="DA27" s="695"/>
      <c r="DB27" s="695"/>
      <c r="DC27" s="696"/>
      <c r="DD27" s="669">
        <v>886913</v>
      </c>
      <c r="DE27" s="662"/>
      <c r="DF27" s="662"/>
      <c r="DG27" s="662"/>
      <c r="DH27" s="662"/>
      <c r="DI27" s="662"/>
      <c r="DJ27" s="662"/>
      <c r="DK27" s="663"/>
      <c r="DL27" s="669">
        <v>886913</v>
      </c>
      <c r="DM27" s="662"/>
      <c r="DN27" s="662"/>
      <c r="DO27" s="662"/>
      <c r="DP27" s="662"/>
      <c r="DQ27" s="662"/>
      <c r="DR27" s="662"/>
      <c r="DS27" s="662"/>
      <c r="DT27" s="662"/>
      <c r="DU27" s="662"/>
      <c r="DV27" s="663"/>
      <c r="DW27" s="666">
        <v>13.5</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182</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992227</v>
      </c>
      <c r="CS28" s="664"/>
      <c r="CT28" s="664"/>
      <c r="CU28" s="664"/>
      <c r="CV28" s="664"/>
      <c r="CW28" s="664"/>
      <c r="CX28" s="664"/>
      <c r="CY28" s="665"/>
      <c r="CZ28" s="666">
        <v>9.1999999999999993</v>
      </c>
      <c r="DA28" s="695"/>
      <c r="DB28" s="695"/>
      <c r="DC28" s="696"/>
      <c r="DD28" s="669">
        <v>947184</v>
      </c>
      <c r="DE28" s="664"/>
      <c r="DF28" s="664"/>
      <c r="DG28" s="664"/>
      <c r="DH28" s="664"/>
      <c r="DI28" s="664"/>
      <c r="DJ28" s="664"/>
      <c r="DK28" s="665"/>
      <c r="DL28" s="669">
        <v>947184</v>
      </c>
      <c r="DM28" s="664"/>
      <c r="DN28" s="664"/>
      <c r="DO28" s="664"/>
      <c r="DP28" s="664"/>
      <c r="DQ28" s="664"/>
      <c r="DR28" s="664"/>
      <c r="DS28" s="664"/>
      <c r="DT28" s="664"/>
      <c r="DU28" s="664"/>
      <c r="DV28" s="665"/>
      <c r="DW28" s="666">
        <v>14.4</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697085</v>
      </c>
      <c r="S29" s="664"/>
      <c r="T29" s="664"/>
      <c r="U29" s="664"/>
      <c r="V29" s="664"/>
      <c r="W29" s="664"/>
      <c r="X29" s="664"/>
      <c r="Y29" s="665"/>
      <c r="Z29" s="723">
        <v>6.4</v>
      </c>
      <c r="AA29" s="723"/>
      <c r="AB29" s="723"/>
      <c r="AC29" s="723"/>
      <c r="AD29" s="724" t="s">
        <v>127</v>
      </c>
      <c r="AE29" s="724"/>
      <c r="AF29" s="724"/>
      <c r="AG29" s="724"/>
      <c r="AH29" s="724"/>
      <c r="AI29" s="724"/>
      <c r="AJ29" s="724"/>
      <c r="AK29" s="724"/>
      <c r="AL29" s="666" t="s">
        <v>127</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992227</v>
      </c>
      <c r="CS29" s="662"/>
      <c r="CT29" s="662"/>
      <c r="CU29" s="662"/>
      <c r="CV29" s="662"/>
      <c r="CW29" s="662"/>
      <c r="CX29" s="662"/>
      <c r="CY29" s="663"/>
      <c r="CZ29" s="666">
        <v>9.1999999999999993</v>
      </c>
      <c r="DA29" s="695"/>
      <c r="DB29" s="695"/>
      <c r="DC29" s="696"/>
      <c r="DD29" s="669">
        <v>947184</v>
      </c>
      <c r="DE29" s="662"/>
      <c r="DF29" s="662"/>
      <c r="DG29" s="662"/>
      <c r="DH29" s="662"/>
      <c r="DI29" s="662"/>
      <c r="DJ29" s="662"/>
      <c r="DK29" s="663"/>
      <c r="DL29" s="669">
        <v>947184</v>
      </c>
      <c r="DM29" s="662"/>
      <c r="DN29" s="662"/>
      <c r="DO29" s="662"/>
      <c r="DP29" s="662"/>
      <c r="DQ29" s="662"/>
      <c r="DR29" s="662"/>
      <c r="DS29" s="662"/>
      <c r="DT29" s="662"/>
      <c r="DU29" s="662"/>
      <c r="DV29" s="663"/>
      <c r="DW29" s="666">
        <v>14.4</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19236</v>
      </c>
      <c r="S30" s="664"/>
      <c r="T30" s="664"/>
      <c r="U30" s="664"/>
      <c r="V30" s="664"/>
      <c r="W30" s="664"/>
      <c r="X30" s="664"/>
      <c r="Y30" s="665"/>
      <c r="Z30" s="723">
        <v>0.2</v>
      </c>
      <c r="AA30" s="723"/>
      <c r="AB30" s="723"/>
      <c r="AC30" s="723"/>
      <c r="AD30" s="724">
        <v>3350</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99.7</v>
      </c>
      <c r="BH30" s="742"/>
      <c r="BI30" s="742"/>
      <c r="BJ30" s="742"/>
      <c r="BK30" s="742"/>
      <c r="BL30" s="742"/>
      <c r="BM30" s="743">
        <v>95.3</v>
      </c>
      <c r="BN30" s="742"/>
      <c r="BO30" s="742"/>
      <c r="BP30" s="742"/>
      <c r="BQ30" s="744"/>
      <c r="BR30" s="741">
        <v>99.6</v>
      </c>
      <c r="BS30" s="742"/>
      <c r="BT30" s="742"/>
      <c r="BU30" s="742"/>
      <c r="BV30" s="742"/>
      <c r="BW30" s="742"/>
      <c r="BX30" s="743">
        <v>95.2</v>
      </c>
      <c r="BY30" s="742"/>
      <c r="BZ30" s="742"/>
      <c r="CA30" s="742"/>
      <c r="CB30" s="744"/>
      <c r="CD30" s="747"/>
      <c r="CE30" s="748"/>
      <c r="CF30" s="705" t="s">
        <v>309</v>
      </c>
      <c r="CG30" s="702"/>
      <c r="CH30" s="702"/>
      <c r="CI30" s="702"/>
      <c r="CJ30" s="702"/>
      <c r="CK30" s="702"/>
      <c r="CL30" s="702"/>
      <c r="CM30" s="702"/>
      <c r="CN30" s="702"/>
      <c r="CO30" s="702"/>
      <c r="CP30" s="702"/>
      <c r="CQ30" s="703"/>
      <c r="CR30" s="661">
        <v>913751</v>
      </c>
      <c r="CS30" s="664"/>
      <c r="CT30" s="664"/>
      <c r="CU30" s="664"/>
      <c r="CV30" s="664"/>
      <c r="CW30" s="664"/>
      <c r="CX30" s="664"/>
      <c r="CY30" s="665"/>
      <c r="CZ30" s="666">
        <v>8.5</v>
      </c>
      <c r="DA30" s="695"/>
      <c r="DB30" s="695"/>
      <c r="DC30" s="696"/>
      <c r="DD30" s="669">
        <v>875176</v>
      </c>
      <c r="DE30" s="664"/>
      <c r="DF30" s="664"/>
      <c r="DG30" s="664"/>
      <c r="DH30" s="664"/>
      <c r="DI30" s="664"/>
      <c r="DJ30" s="664"/>
      <c r="DK30" s="665"/>
      <c r="DL30" s="669">
        <v>875176</v>
      </c>
      <c r="DM30" s="664"/>
      <c r="DN30" s="664"/>
      <c r="DO30" s="664"/>
      <c r="DP30" s="664"/>
      <c r="DQ30" s="664"/>
      <c r="DR30" s="664"/>
      <c r="DS30" s="664"/>
      <c r="DT30" s="664"/>
      <c r="DU30" s="664"/>
      <c r="DV30" s="665"/>
      <c r="DW30" s="666">
        <v>13.3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15539</v>
      </c>
      <c r="S31" s="664"/>
      <c r="T31" s="664"/>
      <c r="U31" s="664"/>
      <c r="V31" s="664"/>
      <c r="W31" s="664"/>
      <c r="X31" s="664"/>
      <c r="Y31" s="665"/>
      <c r="Z31" s="723">
        <v>0.1</v>
      </c>
      <c r="AA31" s="723"/>
      <c r="AB31" s="723"/>
      <c r="AC31" s="723"/>
      <c r="AD31" s="724" t="s">
        <v>232</v>
      </c>
      <c r="AE31" s="724"/>
      <c r="AF31" s="724"/>
      <c r="AG31" s="724"/>
      <c r="AH31" s="724"/>
      <c r="AI31" s="724"/>
      <c r="AJ31" s="724"/>
      <c r="AK31" s="724"/>
      <c r="AL31" s="666" t="s">
        <v>232</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99.6</v>
      </c>
      <c r="BH31" s="662"/>
      <c r="BI31" s="662"/>
      <c r="BJ31" s="662"/>
      <c r="BK31" s="662"/>
      <c r="BL31" s="662"/>
      <c r="BM31" s="667">
        <v>98.2</v>
      </c>
      <c r="BN31" s="740"/>
      <c r="BO31" s="740"/>
      <c r="BP31" s="740"/>
      <c r="BQ31" s="701"/>
      <c r="BR31" s="739">
        <v>99.6</v>
      </c>
      <c r="BS31" s="662"/>
      <c r="BT31" s="662"/>
      <c r="BU31" s="662"/>
      <c r="BV31" s="662"/>
      <c r="BW31" s="662"/>
      <c r="BX31" s="667">
        <v>98.3</v>
      </c>
      <c r="BY31" s="740"/>
      <c r="BZ31" s="740"/>
      <c r="CA31" s="740"/>
      <c r="CB31" s="701"/>
      <c r="CD31" s="747"/>
      <c r="CE31" s="748"/>
      <c r="CF31" s="705" t="s">
        <v>313</v>
      </c>
      <c r="CG31" s="702"/>
      <c r="CH31" s="702"/>
      <c r="CI31" s="702"/>
      <c r="CJ31" s="702"/>
      <c r="CK31" s="702"/>
      <c r="CL31" s="702"/>
      <c r="CM31" s="702"/>
      <c r="CN31" s="702"/>
      <c r="CO31" s="702"/>
      <c r="CP31" s="702"/>
      <c r="CQ31" s="703"/>
      <c r="CR31" s="661">
        <v>78476</v>
      </c>
      <c r="CS31" s="662"/>
      <c r="CT31" s="662"/>
      <c r="CU31" s="662"/>
      <c r="CV31" s="662"/>
      <c r="CW31" s="662"/>
      <c r="CX31" s="662"/>
      <c r="CY31" s="663"/>
      <c r="CZ31" s="666">
        <v>0.7</v>
      </c>
      <c r="DA31" s="695"/>
      <c r="DB31" s="695"/>
      <c r="DC31" s="696"/>
      <c r="DD31" s="669">
        <v>72008</v>
      </c>
      <c r="DE31" s="662"/>
      <c r="DF31" s="662"/>
      <c r="DG31" s="662"/>
      <c r="DH31" s="662"/>
      <c r="DI31" s="662"/>
      <c r="DJ31" s="662"/>
      <c r="DK31" s="663"/>
      <c r="DL31" s="669">
        <v>72008</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689502</v>
      </c>
      <c r="S32" s="664"/>
      <c r="T32" s="664"/>
      <c r="U32" s="664"/>
      <c r="V32" s="664"/>
      <c r="W32" s="664"/>
      <c r="X32" s="664"/>
      <c r="Y32" s="665"/>
      <c r="Z32" s="723">
        <v>6.3</v>
      </c>
      <c r="AA32" s="723"/>
      <c r="AB32" s="723"/>
      <c r="AC32" s="723"/>
      <c r="AD32" s="724" t="s">
        <v>182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99.7</v>
      </c>
      <c r="BH32" s="677"/>
      <c r="BI32" s="677"/>
      <c r="BJ32" s="677"/>
      <c r="BK32" s="677"/>
      <c r="BL32" s="677"/>
      <c r="BM32" s="721">
        <v>99.1</v>
      </c>
      <c r="BN32" s="677"/>
      <c r="BO32" s="677"/>
      <c r="BP32" s="677"/>
      <c r="BQ32" s="714"/>
      <c r="BR32" s="738">
        <v>99.7</v>
      </c>
      <c r="BS32" s="677"/>
      <c r="BT32" s="677"/>
      <c r="BU32" s="677"/>
      <c r="BV32" s="677"/>
      <c r="BW32" s="677"/>
      <c r="BX32" s="721">
        <v>98.3</v>
      </c>
      <c r="BY32" s="677"/>
      <c r="BZ32" s="677"/>
      <c r="CA32" s="677"/>
      <c r="CB32" s="714"/>
      <c r="CD32" s="749"/>
      <c r="CE32" s="750"/>
      <c r="CF32" s="705" t="s">
        <v>316</v>
      </c>
      <c r="CG32" s="702"/>
      <c r="CH32" s="702"/>
      <c r="CI32" s="702"/>
      <c r="CJ32" s="702"/>
      <c r="CK32" s="702"/>
      <c r="CL32" s="702"/>
      <c r="CM32" s="702"/>
      <c r="CN32" s="702"/>
      <c r="CO32" s="702"/>
      <c r="CP32" s="702"/>
      <c r="CQ32" s="703"/>
      <c r="CR32" s="661" t="s">
        <v>127</v>
      </c>
      <c r="CS32" s="664"/>
      <c r="CT32" s="664"/>
      <c r="CU32" s="664"/>
      <c r="CV32" s="664"/>
      <c r="CW32" s="664"/>
      <c r="CX32" s="664"/>
      <c r="CY32" s="665"/>
      <c r="CZ32" s="666" t="s">
        <v>232</v>
      </c>
      <c r="DA32" s="695"/>
      <c r="DB32" s="695"/>
      <c r="DC32" s="696"/>
      <c r="DD32" s="669" t="s">
        <v>182</v>
      </c>
      <c r="DE32" s="664"/>
      <c r="DF32" s="664"/>
      <c r="DG32" s="664"/>
      <c r="DH32" s="664"/>
      <c r="DI32" s="664"/>
      <c r="DJ32" s="664"/>
      <c r="DK32" s="665"/>
      <c r="DL32" s="669" t="s">
        <v>182</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220920</v>
      </c>
      <c r="S33" s="664"/>
      <c r="T33" s="664"/>
      <c r="U33" s="664"/>
      <c r="V33" s="664"/>
      <c r="W33" s="664"/>
      <c r="X33" s="664"/>
      <c r="Y33" s="665"/>
      <c r="Z33" s="723">
        <v>2</v>
      </c>
      <c r="AA33" s="723"/>
      <c r="AB33" s="723"/>
      <c r="AC33" s="723"/>
      <c r="AD33" s="724" t="s">
        <v>127</v>
      </c>
      <c r="AE33" s="724"/>
      <c r="AF33" s="724"/>
      <c r="AG33" s="724"/>
      <c r="AH33" s="724"/>
      <c r="AI33" s="724"/>
      <c r="AJ33" s="724"/>
      <c r="AK33" s="724"/>
      <c r="AL33" s="666" t="s">
        <v>182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4177454</v>
      </c>
      <c r="CS33" s="662"/>
      <c r="CT33" s="662"/>
      <c r="CU33" s="662"/>
      <c r="CV33" s="662"/>
      <c r="CW33" s="662"/>
      <c r="CX33" s="662"/>
      <c r="CY33" s="663"/>
      <c r="CZ33" s="666">
        <v>38.700000000000003</v>
      </c>
      <c r="DA33" s="695"/>
      <c r="DB33" s="695"/>
      <c r="DC33" s="696"/>
      <c r="DD33" s="669">
        <v>3595267</v>
      </c>
      <c r="DE33" s="662"/>
      <c r="DF33" s="662"/>
      <c r="DG33" s="662"/>
      <c r="DH33" s="662"/>
      <c r="DI33" s="662"/>
      <c r="DJ33" s="662"/>
      <c r="DK33" s="663"/>
      <c r="DL33" s="669">
        <v>3124349</v>
      </c>
      <c r="DM33" s="662"/>
      <c r="DN33" s="662"/>
      <c r="DO33" s="662"/>
      <c r="DP33" s="662"/>
      <c r="DQ33" s="662"/>
      <c r="DR33" s="662"/>
      <c r="DS33" s="662"/>
      <c r="DT33" s="662"/>
      <c r="DU33" s="662"/>
      <c r="DV33" s="663"/>
      <c r="DW33" s="666">
        <v>47.5</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116031</v>
      </c>
      <c r="S34" s="664"/>
      <c r="T34" s="664"/>
      <c r="U34" s="664"/>
      <c r="V34" s="664"/>
      <c r="W34" s="664"/>
      <c r="X34" s="664"/>
      <c r="Y34" s="665"/>
      <c r="Z34" s="723">
        <v>1.1000000000000001</v>
      </c>
      <c r="AA34" s="723"/>
      <c r="AB34" s="723"/>
      <c r="AC34" s="723"/>
      <c r="AD34" s="724">
        <v>6743</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2057789</v>
      </c>
      <c r="CS34" s="664"/>
      <c r="CT34" s="664"/>
      <c r="CU34" s="664"/>
      <c r="CV34" s="664"/>
      <c r="CW34" s="664"/>
      <c r="CX34" s="664"/>
      <c r="CY34" s="665"/>
      <c r="CZ34" s="666">
        <v>19.100000000000001</v>
      </c>
      <c r="DA34" s="695"/>
      <c r="DB34" s="695"/>
      <c r="DC34" s="696"/>
      <c r="DD34" s="669">
        <v>1741157</v>
      </c>
      <c r="DE34" s="664"/>
      <c r="DF34" s="664"/>
      <c r="DG34" s="664"/>
      <c r="DH34" s="664"/>
      <c r="DI34" s="664"/>
      <c r="DJ34" s="664"/>
      <c r="DK34" s="665"/>
      <c r="DL34" s="669">
        <v>1641231</v>
      </c>
      <c r="DM34" s="664"/>
      <c r="DN34" s="664"/>
      <c r="DO34" s="664"/>
      <c r="DP34" s="664"/>
      <c r="DQ34" s="664"/>
      <c r="DR34" s="664"/>
      <c r="DS34" s="664"/>
      <c r="DT34" s="664"/>
      <c r="DU34" s="664"/>
      <c r="DV34" s="665"/>
      <c r="DW34" s="666">
        <v>24.9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867794</v>
      </c>
      <c r="S35" s="664"/>
      <c r="T35" s="664"/>
      <c r="U35" s="664"/>
      <c r="V35" s="664"/>
      <c r="W35" s="664"/>
      <c r="X35" s="664"/>
      <c r="Y35" s="665"/>
      <c r="Z35" s="723">
        <v>7.9</v>
      </c>
      <c r="AA35" s="723"/>
      <c r="AB35" s="723"/>
      <c r="AC35" s="723"/>
      <c r="AD35" s="724" t="s">
        <v>182</v>
      </c>
      <c r="AE35" s="724"/>
      <c r="AF35" s="724"/>
      <c r="AG35" s="724"/>
      <c r="AH35" s="724"/>
      <c r="AI35" s="724"/>
      <c r="AJ35" s="724"/>
      <c r="AK35" s="724"/>
      <c r="AL35" s="666" t="s">
        <v>182</v>
      </c>
      <c r="AM35" s="667"/>
      <c r="AN35" s="667"/>
      <c r="AO35" s="725"/>
      <c r="AP35" s="234"/>
      <c r="AQ35" s="729" t="s">
        <v>324</v>
      </c>
      <c r="AR35" s="730"/>
      <c r="AS35" s="730"/>
      <c r="AT35" s="730"/>
      <c r="AU35" s="730"/>
      <c r="AV35" s="730"/>
      <c r="AW35" s="730"/>
      <c r="AX35" s="730"/>
      <c r="AY35" s="731"/>
      <c r="AZ35" s="726">
        <v>1544448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47420</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111546</v>
      </c>
      <c r="CS35" s="662"/>
      <c r="CT35" s="662"/>
      <c r="CU35" s="662"/>
      <c r="CV35" s="662"/>
      <c r="CW35" s="662"/>
      <c r="CX35" s="662"/>
      <c r="CY35" s="663"/>
      <c r="CZ35" s="666">
        <v>1</v>
      </c>
      <c r="DA35" s="695"/>
      <c r="DB35" s="695"/>
      <c r="DC35" s="696"/>
      <c r="DD35" s="669">
        <v>94766</v>
      </c>
      <c r="DE35" s="662"/>
      <c r="DF35" s="662"/>
      <c r="DG35" s="662"/>
      <c r="DH35" s="662"/>
      <c r="DI35" s="662"/>
      <c r="DJ35" s="662"/>
      <c r="DK35" s="663"/>
      <c r="DL35" s="669">
        <v>94766</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182</v>
      </c>
      <c r="AM36" s="667"/>
      <c r="AN36" s="667"/>
      <c r="AO36" s="725"/>
      <c r="AQ36" s="698" t="s">
        <v>328</v>
      </c>
      <c r="AR36" s="699"/>
      <c r="AS36" s="699"/>
      <c r="AT36" s="699"/>
      <c r="AU36" s="699"/>
      <c r="AV36" s="699"/>
      <c r="AW36" s="699"/>
      <c r="AX36" s="699"/>
      <c r="AY36" s="700"/>
      <c r="AZ36" s="661">
        <v>439000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-1676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326776</v>
      </c>
      <c r="CS36" s="664"/>
      <c r="CT36" s="664"/>
      <c r="CU36" s="664"/>
      <c r="CV36" s="664"/>
      <c r="CW36" s="664"/>
      <c r="CX36" s="664"/>
      <c r="CY36" s="665"/>
      <c r="CZ36" s="666">
        <v>3</v>
      </c>
      <c r="DA36" s="695"/>
      <c r="DB36" s="695"/>
      <c r="DC36" s="696"/>
      <c r="DD36" s="669">
        <v>289367</v>
      </c>
      <c r="DE36" s="664"/>
      <c r="DF36" s="664"/>
      <c r="DG36" s="664"/>
      <c r="DH36" s="664"/>
      <c r="DI36" s="664"/>
      <c r="DJ36" s="664"/>
      <c r="DK36" s="665"/>
      <c r="DL36" s="669">
        <v>251539</v>
      </c>
      <c r="DM36" s="664"/>
      <c r="DN36" s="664"/>
      <c r="DO36" s="664"/>
      <c r="DP36" s="664"/>
      <c r="DQ36" s="664"/>
      <c r="DR36" s="664"/>
      <c r="DS36" s="664"/>
      <c r="DT36" s="664"/>
      <c r="DU36" s="664"/>
      <c r="DV36" s="665"/>
      <c r="DW36" s="666">
        <v>3.8</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375294</v>
      </c>
      <c r="S37" s="664"/>
      <c r="T37" s="664"/>
      <c r="U37" s="664"/>
      <c r="V37" s="664"/>
      <c r="W37" s="664"/>
      <c r="X37" s="664"/>
      <c r="Y37" s="665"/>
      <c r="Z37" s="723">
        <v>3.4</v>
      </c>
      <c r="AA37" s="723"/>
      <c r="AB37" s="723"/>
      <c r="AC37" s="723"/>
      <c r="AD37" s="724" t="s">
        <v>182</v>
      </c>
      <c r="AE37" s="724"/>
      <c r="AF37" s="724"/>
      <c r="AG37" s="724"/>
      <c r="AH37" s="724"/>
      <c r="AI37" s="724"/>
      <c r="AJ37" s="724"/>
      <c r="AK37" s="724"/>
      <c r="AL37" s="666" t="s">
        <v>182</v>
      </c>
      <c r="AM37" s="667"/>
      <c r="AN37" s="667"/>
      <c r="AO37" s="725"/>
      <c r="AQ37" s="698" t="s">
        <v>332</v>
      </c>
      <c r="AR37" s="699"/>
      <c r="AS37" s="699"/>
      <c r="AT37" s="699"/>
      <c r="AU37" s="699"/>
      <c r="AV37" s="699"/>
      <c r="AW37" s="699"/>
      <c r="AX37" s="699"/>
      <c r="AY37" s="700"/>
      <c r="AZ37" s="661">
        <v>14555</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3886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1715</v>
      </c>
      <c r="CS37" s="662"/>
      <c r="CT37" s="662"/>
      <c r="CU37" s="662"/>
      <c r="CV37" s="662"/>
      <c r="CW37" s="662"/>
      <c r="CX37" s="662"/>
      <c r="CY37" s="663"/>
      <c r="CZ37" s="666">
        <v>0</v>
      </c>
      <c r="DA37" s="695"/>
      <c r="DB37" s="695"/>
      <c r="DC37" s="696"/>
      <c r="DD37" s="669">
        <v>1715</v>
      </c>
      <c r="DE37" s="662"/>
      <c r="DF37" s="662"/>
      <c r="DG37" s="662"/>
      <c r="DH37" s="662"/>
      <c r="DI37" s="662"/>
      <c r="DJ37" s="662"/>
      <c r="DK37" s="663"/>
      <c r="DL37" s="669">
        <v>1500</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10957631</v>
      </c>
      <c r="S38" s="713"/>
      <c r="T38" s="713"/>
      <c r="U38" s="713"/>
      <c r="V38" s="713"/>
      <c r="W38" s="713"/>
      <c r="X38" s="713"/>
      <c r="Y38" s="718"/>
      <c r="Z38" s="719">
        <v>100</v>
      </c>
      <c r="AA38" s="719"/>
      <c r="AB38" s="719"/>
      <c r="AC38" s="719"/>
      <c r="AD38" s="720">
        <v>6203876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232</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6013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1529893</v>
      </c>
      <c r="CS38" s="664"/>
      <c r="CT38" s="664"/>
      <c r="CU38" s="664"/>
      <c r="CV38" s="664"/>
      <c r="CW38" s="664"/>
      <c r="CX38" s="664"/>
      <c r="CY38" s="665"/>
      <c r="CZ38" s="666">
        <v>14.2</v>
      </c>
      <c r="DA38" s="695"/>
      <c r="DB38" s="695"/>
      <c r="DC38" s="696"/>
      <c r="DD38" s="669">
        <v>1335746</v>
      </c>
      <c r="DE38" s="664"/>
      <c r="DF38" s="664"/>
      <c r="DG38" s="664"/>
      <c r="DH38" s="664"/>
      <c r="DI38" s="664"/>
      <c r="DJ38" s="664"/>
      <c r="DK38" s="665"/>
      <c r="DL38" s="669">
        <v>1136813</v>
      </c>
      <c r="DM38" s="664"/>
      <c r="DN38" s="664"/>
      <c r="DO38" s="664"/>
      <c r="DP38" s="664"/>
      <c r="DQ38" s="664"/>
      <c r="DR38" s="664"/>
      <c r="DS38" s="664"/>
      <c r="DT38" s="664"/>
      <c r="DU38" s="664"/>
      <c r="DV38" s="665"/>
      <c r="DW38" s="666">
        <v>17.3</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232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109</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134285</v>
      </c>
      <c r="CS39" s="662"/>
      <c r="CT39" s="662"/>
      <c r="CU39" s="662"/>
      <c r="CV39" s="662"/>
      <c r="CW39" s="662"/>
      <c r="CX39" s="662"/>
      <c r="CY39" s="663"/>
      <c r="CZ39" s="666">
        <v>1.2</v>
      </c>
      <c r="DA39" s="695"/>
      <c r="DB39" s="695"/>
      <c r="DC39" s="696"/>
      <c r="DD39" s="669">
        <v>134171</v>
      </c>
      <c r="DE39" s="662"/>
      <c r="DF39" s="662"/>
      <c r="DG39" s="662"/>
      <c r="DH39" s="662"/>
      <c r="DI39" s="662"/>
      <c r="DJ39" s="662"/>
      <c r="DK39" s="663"/>
      <c r="DL39" s="669" t="s">
        <v>127</v>
      </c>
      <c r="DM39" s="662"/>
      <c r="DN39" s="662"/>
      <c r="DO39" s="662"/>
      <c r="DP39" s="662"/>
      <c r="DQ39" s="662"/>
      <c r="DR39" s="662"/>
      <c r="DS39" s="662"/>
      <c r="DT39" s="662"/>
      <c r="DU39" s="662"/>
      <c r="DV39" s="663"/>
      <c r="DW39" s="666" t="s">
        <v>182</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305489</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17165</v>
      </c>
      <c r="CS40" s="664"/>
      <c r="CT40" s="664"/>
      <c r="CU40" s="664"/>
      <c r="CV40" s="664"/>
      <c r="CW40" s="664"/>
      <c r="CX40" s="664"/>
      <c r="CY40" s="665"/>
      <c r="CZ40" s="666">
        <v>0.2</v>
      </c>
      <c r="DA40" s="695"/>
      <c r="DB40" s="695"/>
      <c r="DC40" s="696"/>
      <c r="DD40" s="669">
        <v>60</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785404</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371</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1188893</v>
      </c>
      <c r="CS42" s="664"/>
      <c r="CT42" s="664"/>
      <c r="CU42" s="664"/>
      <c r="CV42" s="664"/>
      <c r="CW42" s="664"/>
      <c r="CX42" s="664"/>
      <c r="CY42" s="665"/>
      <c r="CZ42" s="666">
        <v>11</v>
      </c>
      <c r="DA42" s="667"/>
      <c r="DB42" s="667"/>
      <c r="DC42" s="668"/>
      <c r="DD42" s="669">
        <v>384521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50641</v>
      </c>
      <c r="CS43" s="662"/>
      <c r="CT43" s="662"/>
      <c r="CU43" s="662"/>
      <c r="CV43" s="662"/>
      <c r="CW43" s="662"/>
      <c r="CX43" s="662"/>
      <c r="CY43" s="663"/>
      <c r="CZ43" s="666">
        <v>0.5</v>
      </c>
      <c r="DA43" s="695"/>
      <c r="DB43" s="695"/>
      <c r="DC43" s="696"/>
      <c r="DD43" s="669">
        <v>41941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1116103</v>
      </c>
      <c r="CS44" s="664"/>
      <c r="CT44" s="664"/>
      <c r="CU44" s="664"/>
      <c r="CV44" s="664"/>
      <c r="CW44" s="664"/>
      <c r="CX44" s="664"/>
      <c r="CY44" s="665"/>
      <c r="CZ44" s="666">
        <v>10.3</v>
      </c>
      <c r="DA44" s="667"/>
      <c r="DB44" s="667"/>
      <c r="DC44" s="668"/>
      <c r="DD44" s="669">
        <v>341947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274665</v>
      </c>
      <c r="CS45" s="662"/>
      <c r="CT45" s="662"/>
      <c r="CU45" s="662"/>
      <c r="CV45" s="662"/>
      <c r="CW45" s="662"/>
      <c r="CX45" s="662"/>
      <c r="CY45" s="663"/>
      <c r="CZ45" s="666">
        <v>2.5</v>
      </c>
      <c r="DA45" s="695"/>
      <c r="DB45" s="695"/>
      <c r="DC45" s="696"/>
      <c r="DD45" s="669">
        <v>115183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841438</v>
      </c>
      <c r="CS46" s="664"/>
      <c r="CT46" s="664"/>
      <c r="CU46" s="664"/>
      <c r="CV46" s="664"/>
      <c r="CW46" s="664"/>
      <c r="CX46" s="664"/>
      <c r="CY46" s="665"/>
      <c r="CZ46" s="666">
        <v>7.8</v>
      </c>
      <c r="DA46" s="667"/>
      <c r="DB46" s="667"/>
      <c r="DC46" s="668"/>
      <c r="DD46" s="669">
        <v>226764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72790</v>
      </c>
      <c r="CS47" s="662"/>
      <c r="CT47" s="662"/>
      <c r="CU47" s="662"/>
      <c r="CV47" s="662"/>
      <c r="CW47" s="662"/>
      <c r="CX47" s="662"/>
      <c r="CY47" s="663"/>
      <c r="CZ47" s="666">
        <v>0.7</v>
      </c>
      <c r="DA47" s="695"/>
      <c r="DB47" s="695"/>
      <c r="DC47" s="696"/>
      <c r="DD47" s="669">
        <v>42574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232</v>
      </c>
      <c r="DA48" s="667"/>
      <c r="DB48" s="667"/>
      <c r="DC48" s="668"/>
      <c r="DD48" s="669" t="s">
        <v>182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10794816</v>
      </c>
      <c r="CS49" s="677"/>
      <c r="CT49" s="677"/>
      <c r="CU49" s="677"/>
      <c r="CV49" s="677"/>
      <c r="CW49" s="677"/>
      <c r="CX49" s="677"/>
      <c r="CY49" s="678"/>
      <c r="CZ49" s="679">
        <v>100</v>
      </c>
      <c r="DA49" s="680"/>
      <c r="DB49" s="680"/>
      <c r="DC49" s="681"/>
      <c r="DD49" s="682">
        <v>7545851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TI0UymJgfX5dVIvvZKgb8ZvAHYWDbK27TBUdfqJ3SrjhxV1eH1yAjQUaGf/K9ksUiKtvlmnYwq6Lpl1tdtx1g==" saltValue="WjppUNArPsPbI8aF312h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10966</v>
      </c>
      <c r="R7" s="1194"/>
      <c r="S7" s="1194"/>
      <c r="T7" s="1194"/>
      <c r="U7" s="1194"/>
      <c r="V7" s="1194">
        <v>10804</v>
      </c>
      <c r="W7" s="1194"/>
      <c r="X7" s="1194"/>
      <c r="Y7" s="1194"/>
      <c r="Z7" s="1194"/>
      <c r="AA7" s="1194">
        <v>163</v>
      </c>
      <c r="AB7" s="1194"/>
      <c r="AC7" s="1194"/>
      <c r="AD7" s="1194"/>
      <c r="AE7" s="1195"/>
      <c r="AF7" s="1196">
        <v>49</v>
      </c>
      <c r="AG7" s="1197"/>
      <c r="AH7" s="1197"/>
      <c r="AI7" s="1197"/>
      <c r="AJ7" s="1198"/>
      <c r="AK7" s="1180">
        <v>689</v>
      </c>
      <c r="AL7" s="1181"/>
      <c r="AM7" s="1181"/>
      <c r="AN7" s="1181"/>
      <c r="AO7" s="1181"/>
      <c r="AP7" s="1181">
        <v>11447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594</v>
      </c>
      <c r="BS7" s="1184" t="s">
        <v>595</v>
      </c>
      <c r="BT7" s="1185"/>
      <c r="BU7" s="1185"/>
      <c r="BV7" s="1185"/>
      <c r="BW7" s="1185"/>
      <c r="BX7" s="1185"/>
      <c r="BY7" s="1185"/>
      <c r="BZ7" s="1185"/>
      <c r="CA7" s="1185"/>
      <c r="CB7" s="1185"/>
      <c r="CC7" s="1185"/>
      <c r="CD7" s="1185"/>
      <c r="CE7" s="1185"/>
      <c r="CF7" s="1185"/>
      <c r="CG7" s="1186"/>
      <c r="CH7" s="1177">
        <v>-36</v>
      </c>
      <c r="CI7" s="1178"/>
      <c r="CJ7" s="1178"/>
      <c r="CK7" s="1178"/>
      <c r="CL7" s="1179"/>
      <c r="CM7" s="1177">
        <v>1078</v>
      </c>
      <c r="CN7" s="1178"/>
      <c r="CO7" s="1178"/>
      <c r="CP7" s="1178"/>
      <c r="CQ7" s="1179"/>
      <c r="CR7" s="1177">
        <v>22</v>
      </c>
      <c r="CS7" s="1178"/>
      <c r="CT7" s="1178"/>
      <c r="CU7" s="1178"/>
      <c r="CV7" s="1179"/>
      <c r="CW7" s="1177">
        <v>318</v>
      </c>
      <c r="CX7" s="1178"/>
      <c r="CY7" s="1178"/>
      <c r="CZ7" s="1178"/>
      <c r="DA7" s="1179"/>
      <c r="DB7" s="1177" t="s">
        <v>581</v>
      </c>
      <c r="DC7" s="1178"/>
      <c r="DD7" s="1178"/>
      <c r="DE7" s="1178"/>
      <c r="DF7" s="1179"/>
      <c r="DG7" s="1177" t="s">
        <v>581</v>
      </c>
      <c r="DH7" s="1178"/>
      <c r="DI7" s="1178"/>
      <c r="DJ7" s="1178"/>
      <c r="DK7" s="1179"/>
      <c r="DL7" s="1177" t="s">
        <v>581</v>
      </c>
      <c r="DM7" s="1178"/>
      <c r="DN7" s="1178"/>
      <c r="DO7" s="1178"/>
      <c r="DP7" s="1179"/>
      <c r="DQ7" s="1177" t="s">
        <v>581</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0</v>
      </c>
      <c r="R8" s="1133"/>
      <c r="S8" s="1133"/>
      <c r="T8" s="1133"/>
      <c r="U8" s="1133"/>
      <c r="V8" s="1133">
        <v>0</v>
      </c>
      <c r="W8" s="1133"/>
      <c r="X8" s="1133"/>
      <c r="Y8" s="1133"/>
      <c r="Z8" s="1133"/>
      <c r="AA8" s="1133" t="s">
        <v>581</v>
      </c>
      <c r="AB8" s="1133"/>
      <c r="AC8" s="1133"/>
      <c r="AD8" s="1133"/>
      <c r="AE8" s="1134"/>
      <c r="AF8" s="1108" t="s">
        <v>384</v>
      </c>
      <c r="AG8" s="1109"/>
      <c r="AH8" s="1109"/>
      <c r="AI8" s="1109"/>
      <c r="AJ8" s="1110"/>
      <c r="AK8" s="1175" t="s">
        <v>581</v>
      </c>
      <c r="AL8" s="1176"/>
      <c r="AM8" s="1176"/>
      <c r="AN8" s="1176"/>
      <c r="AO8" s="1176"/>
      <c r="AP8" s="1176" t="s">
        <v>581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385</v>
      </c>
      <c r="C9" s="1127"/>
      <c r="D9" s="1127"/>
      <c r="E9" s="1127"/>
      <c r="F9" s="1127"/>
      <c r="G9" s="1127"/>
      <c r="H9" s="1127"/>
      <c r="I9" s="1127"/>
      <c r="J9" s="1127"/>
      <c r="K9" s="1127"/>
      <c r="L9" s="1127"/>
      <c r="M9" s="1127"/>
      <c r="N9" s="1127"/>
      <c r="O9" s="1127"/>
      <c r="P9" s="1128"/>
      <c r="Q9" s="1132">
        <v>3</v>
      </c>
      <c r="R9" s="1133"/>
      <c r="S9" s="1133"/>
      <c r="T9" s="1133"/>
      <c r="U9" s="1133"/>
      <c r="V9" s="1133">
        <v>3</v>
      </c>
      <c r="W9" s="1133"/>
      <c r="X9" s="1133"/>
      <c r="Y9" s="1133"/>
      <c r="Z9" s="1133"/>
      <c r="AA9" s="1133" t="s">
        <v>582</v>
      </c>
      <c r="AB9" s="1133"/>
      <c r="AC9" s="1133"/>
      <c r="AD9" s="1133"/>
      <c r="AE9" s="1134"/>
      <c r="AF9" s="1108" t="s">
        <v>384</v>
      </c>
      <c r="AG9" s="1109"/>
      <c r="AH9" s="1109"/>
      <c r="AI9" s="1109"/>
      <c r="AJ9" s="1110"/>
      <c r="AK9" s="1175">
        <v>3</v>
      </c>
      <c r="AL9" s="1176"/>
      <c r="AM9" s="1176"/>
      <c r="AN9" s="1176"/>
      <c r="AO9" s="1176"/>
      <c r="AP9" s="1176" t="s">
        <v>581</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10958</v>
      </c>
      <c r="R23" s="1158"/>
      <c r="S23" s="1158"/>
      <c r="T23" s="1158"/>
      <c r="U23" s="1158"/>
      <c r="V23" s="1158">
        <v>10795</v>
      </c>
      <c r="W23" s="1158"/>
      <c r="X23" s="1158"/>
      <c r="Y23" s="1158"/>
      <c r="Z23" s="1158"/>
      <c r="AA23" s="1158">
        <v>163</v>
      </c>
      <c r="AB23" s="1158"/>
      <c r="AC23" s="1158"/>
      <c r="AD23" s="1158"/>
      <c r="AE23" s="1159"/>
      <c r="AF23" s="1160">
        <v>49</v>
      </c>
      <c r="AG23" s="1158"/>
      <c r="AH23" s="1158"/>
      <c r="AI23" s="1158"/>
      <c r="AJ23" s="1161"/>
      <c r="AK23" s="1162"/>
      <c r="AL23" s="1163"/>
      <c r="AM23" s="1163"/>
      <c r="AN23" s="1163"/>
      <c r="AO23" s="1163"/>
      <c r="AP23" s="1158">
        <v>11447</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3551</v>
      </c>
      <c r="R28" s="1143"/>
      <c r="S28" s="1143"/>
      <c r="T28" s="1143"/>
      <c r="U28" s="1143"/>
      <c r="V28" s="1143">
        <v>3504</v>
      </c>
      <c r="W28" s="1143"/>
      <c r="X28" s="1143"/>
      <c r="Y28" s="1143"/>
      <c r="Z28" s="1143"/>
      <c r="AA28" s="1143">
        <v>47</v>
      </c>
      <c r="AB28" s="1143"/>
      <c r="AC28" s="1143"/>
      <c r="AD28" s="1143"/>
      <c r="AE28" s="1144"/>
      <c r="AF28" s="1145">
        <v>47</v>
      </c>
      <c r="AG28" s="1143"/>
      <c r="AH28" s="1143"/>
      <c r="AI28" s="1143"/>
      <c r="AJ28" s="1146"/>
      <c r="AK28" s="1147">
        <v>305</v>
      </c>
      <c r="AL28" s="1135"/>
      <c r="AM28" s="1135"/>
      <c r="AN28" s="1135"/>
      <c r="AO28" s="1135"/>
      <c r="AP28" s="1135" t="s">
        <v>583</v>
      </c>
      <c r="AQ28" s="1135"/>
      <c r="AR28" s="1135"/>
      <c r="AS28" s="1135"/>
      <c r="AT28" s="1135"/>
      <c r="AU28" s="1135" t="s">
        <v>584</v>
      </c>
      <c r="AV28" s="1135"/>
      <c r="AW28" s="1135"/>
      <c r="AX28" s="1135"/>
      <c r="AY28" s="1135"/>
      <c r="AZ28" s="1136" t="s">
        <v>581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489</v>
      </c>
      <c r="R29" s="1133"/>
      <c r="S29" s="1133"/>
      <c r="T29" s="1133"/>
      <c r="U29" s="1133"/>
      <c r="V29" s="1133">
        <v>465</v>
      </c>
      <c r="W29" s="1133"/>
      <c r="X29" s="1133"/>
      <c r="Y29" s="1133"/>
      <c r="Z29" s="1133"/>
      <c r="AA29" s="1133">
        <v>23</v>
      </c>
      <c r="AB29" s="1133"/>
      <c r="AC29" s="1133"/>
      <c r="AD29" s="1133"/>
      <c r="AE29" s="1134"/>
      <c r="AF29" s="1108">
        <v>23</v>
      </c>
      <c r="AG29" s="1109"/>
      <c r="AH29" s="1109"/>
      <c r="AI29" s="1109"/>
      <c r="AJ29" s="1110"/>
      <c r="AK29" s="1069">
        <v>99</v>
      </c>
      <c r="AL29" s="1060"/>
      <c r="AM29" s="1060"/>
      <c r="AN29" s="1060"/>
      <c r="AO29" s="1060"/>
      <c r="AP29" s="1060" t="s">
        <v>581</v>
      </c>
      <c r="AQ29" s="1060"/>
      <c r="AR29" s="1060"/>
      <c r="AS29" s="1060"/>
      <c r="AT29" s="1060"/>
      <c r="AU29" s="1060" t="s">
        <v>581</v>
      </c>
      <c r="AV29" s="1060"/>
      <c r="AW29" s="1060"/>
      <c r="AX29" s="1060"/>
      <c r="AY29" s="1060"/>
      <c r="AZ29" s="1131" t="s">
        <v>584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2415</v>
      </c>
      <c r="R30" s="1133"/>
      <c r="S30" s="1133"/>
      <c r="T30" s="1133"/>
      <c r="U30" s="1133"/>
      <c r="V30" s="1133">
        <v>2278</v>
      </c>
      <c r="W30" s="1133"/>
      <c r="X30" s="1133"/>
      <c r="Y30" s="1133"/>
      <c r="Z30" s="1133"/>
      <c r="AA30" s="1133">
        <v>136</v>
      </c>
      <c r="AB30" s="1133"/>
      <c r="AC30" s="1133"/>
      <c r="AD30" s="1133"/>
      <c r="AE30" s="1134"/>
      <c r="AF30" s="1108">
        <v>136</v>
      </c>
      <c r="AG30" s="1109"/>
      <c r="AH30" s="1109"/>
      <c r="AI30" s="1109"/>
      <c r="AJ30" s="1110"/>
      <c r="AK30" s="1069">
        <v>434</v>
      </c>
      <c r="AL30" s="1060"/>
      <c r="AM30" s="1060"/>
      <c r="AN30" s="1060"/>
      <c r="AO30" s="1060"/>
      <c r="AP30" s="1060" t="s">
        <v>581</v>
      </c>
      <c r="AQ30" s="1060"/>
      <c r="AR30" s="1060"/>
      <c r="AS30" s="1060"/>
      <c r="AT30" s="1060"/>
      <c r="AU30" s="1060" t="s">
        <v>581</v>
      </c>
      <c r="AV30" s="1060"/>
      <c r="AW30" s="1060"/>
      <c r="AX30" s="1060"/>
      <c r="AY30" s="1060"/>
      <c r="AZ30" s="1131" t="s">
        <v>581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671</v>
      </c>
      <c r="R31" s="1133"/>
      <c r="S31" s="1133"/>
      <c r="T31" s="1133"/>
      <c r="U31" s="1133"/>
      <c r="V31" s="1133">
        <v>528</v>
      </c>
      <c r="W31" s="1133"/>
      <c r="X31" s="1133"/>
      <c r="Y31" s="1133"/>
      <c r="Z31" s="1133"/>
      <c r="AA31" s="1133">
        <v>143</v>
      </c>
      <c r="AB31" s="1133"/>
      <c r="AC31" s="1133"/>
      <c r="AD31" s="1133"/>
      <c r="AE31" s="1134"/>
      <c r="AF31" s="1108">
        <v>1305</v>
      </c>
      <c r="AG31" s="1109"/>
      <c r="AH31" s="1109"/>
      <c r="AI31" s="1109"/>
      <c r="AJ31" s="1110"/>
      <c r="AK31" s="1069">
        <v>17</v>
      </c>
      <c r="AL31" s="1060"/>
      <c r="AM31" s="1060"/>
      <c r="AN31" s="1060"/>
      <c r="AO31" s="1060"/>
      <c r="AP31" s="1060">
        <v>385</v>
      </c>
      <c r="AQ31" s="1060"/>
      <c r="AR31" s="1060"/>
      <c r="AS31" s="1060"/>
      <c r="AT31" s="1060"/>
      <c r="AU31" s="1060">
        <v>28</v>
      </c>
      <c r="AV31" s="1060"/>
      <c r="AW31" s="1060"/>
      <c r="AX31" s="1060"/>
      <c r="AY31" s="1060"/>
      <c r="AZ31" s="1131" t="s">
        <v>585</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1674</v>
      </c>
      <c r="R32" s="1133"/>
      <c r="S32" s="1133"/>
      <c r="T32" s="1133"/>
      <c r="U32" s="1133"/>
      <c r="V32" s="1133">
        <v>1017</v>
      </c>
      <c r="W32" s="1133"/>
      <c r="X32" s="1133"/>
      <c r="Y32" s="1133"/>
      <c r="Z32" s="1133"/>
      <c r="AA32" s="1133">
        <v>657</v>
      </c>
      <c r="AB32" s="1133"/>
      <c r="AC32" s="1133"/>
      <c r="AD32" s="1133"/>
      <c r="AE32" s="1134"/>
      <c r="AF32" s="1108">
        <v>657</v>
      </c>
      <c r="AG32" s="1109"/>
      <c r="AH32" s="1109"/>
      <c r="AI32" s="1109"/>
      <c r="AJ32" s="1110"/>
      <c r="AK32" s="1069">
        <v>577</v>
      </c>
      <c r="AL32" s="1060"/>
      <c r="AM32" s="1060"/>
      <c r="AN32" s="1060"/>
      <c r="AO32" s="1060"/>
      <c r="AP32" s="1060">
        <v>5992</v>
      </c>
      <c r="AQ32" s="1060"/>
      <c r="AR32" s="1060"/>
      <c r="AS32" s="1060"/>
      <c r="AT32" s="1060"/>
      <c r="AU32" s="1060">
        <v>3703</v>
      </c>
      <c r="AV32" s="1060"/>
      <c r="AW32" s="1060"/>
      <c r="AX32" s="1060"/>
      <c r="AY32" s="1060"/>
      <c r="AZ32" s="1131" t="s">
        <v>586</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2170</v>
      </c>
      <c r="AG63" s="1048"/>
      <c r="AH63" s="1048"/>
      <c r="AI63" s="1048"/>
      <c r="AJ63" s="1119"/>
      <c r="AK63" s="1120"/>
      <c r="AL63" s="1052"/>
      <c r="AM63" s="1052"/>
      <c r="AN63" s="1052"/>
      <c r="AO63" s="1052"/>
      <c r="AP63" s="1048">
        <v>6376</v>
      </c>
      <c r="AQ63" s="1048"/>
      <c r="AR63" s="1048"/>
      <c r="AS63" s="1048"/>
      <c r="AT63" s="1048"/>
      <c r="AU63" s="1048">
        <v>3731</v>
      </c>
      <c r="AV63" s="1048"/>
      <c r="AW63" s="1048"/>
      <c r="AX63" s="1048"/>
      <c r="AY63" s="1048"/>
      <c r="AZ63" s="1114"/>
      <c r="BA63" s="1114"/>
      <c r="BB63" s="1114"/>
      <c r="BC63" s="1114"/>
      <c r="BD63" s="1114"/>
      <c r="BE63" s="1049"/>
      <c r="BF63" s="1049"/>
      <c r="BG63" s="1049"/>
      <c r="BH63" s="1049"/>
      <c r="BI63" s="1050"/>
      <c r="BJ63" s="1115" t="s">
        <v>389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194</v>
      </c>
      <c r="R68" s="1071"/>
      <c r="S68" s="1071"/>
      <c r="T68" s="1071"/>
      <c r="U68" s="1071"/>
      <c r="V68" s="1071">
        <v>179</v>
      </c>
      <c r="W68" s="1071"/>
      <c r="X68" s="1071"/>
      <c r="Y68" s="1071"/>
      <c r="Z68" s="1071"/>
      <c r="AA68" s="1071">
        <v>16</v>
      </c>
      <c r="AB68" s="1071"/>
      <c r="AC68" s="1071"/>
      <c r="AD68" s="1071"/>
      <c r="AE68" s="1071"/>
      <c r="AF68" s="1071">
        <v>16</v>
      </c>
      <c r="AG68" s="1071"/>
      <c r="AH68" s="1071"/>
      <c r="AI68" s="1071"/>
      <c r="AJ68" s="1071"/>
      <c r="AK68" s="1071" t="s">
        <v>517</v>
      </c>
      <c r="AL68" s="1071"/>
      <c r="AM68" s="1071"/>
      <c r="AN68" s="1071"/>
      <c r="AO68" s="1071"/>
      <c r="AP68" s="1071" t="s">
        <v>517</v>
      </c>
      <c r="AQ68" s="1071"/>
      <c r="AR68" s="1071"/>
      <c r="AS68" s="1071"/>
      <c r="AT68" s="1071"/>
      <c r="AU68" s="1071" t="s">
        <v>517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1167375</v>
      </c>
      <c r="R69" s="1060"/>
      <c r="S69" s="1060"/>
      <c r="T69" s="1060"/>
      <c r="U69" s="1060"/>
      <c r="V69" s="1060">
        <v>1136425</v>
      </c>
      <c r="W69" s="1060"/>
      <c r="X69" s="1060"/>
      <c r="Y69" s="1060"/>
      <c r="Z69" s="1060"/>
      <c r="AA69" s="1060">
        <v>30950</v>
      </c>
      <c r="AB69" s="1060"/>
      <c r="AC69" s="1060"/>
      <c r="AD69" s="1060"/>
      <c r="AE69" s="1060"/>
      <c r="AF69" s="1060">
        <v>30950</v>
      </c>
      <c r="AG69" s="1060"/>
      <c r="AH69" s="1060"/>
      <c r="AI69" s="1060"/>
      <c r="AJ69" s="1060"/>
      <c r="AK69" s="1060">
        <v>7000</v>
      </c>
      <c r="AL69" s="1060"/>
      <c r="AM69" s="1060"/>
      <c r="AN69" s="1060"/>
      <c r="AO69" s="1060"/>
      <c r="AP69" s="1060" t="s">
        <v>517</v>
      </c>
      <c r="AQ69" s="1060"/>
      <c r="AR69" s="1060"/>
      <c r="AS69" s="1060"/>
      <c r="AT69" s="1060"/>
      <c r="AU69" s="1060" t="s">
        <v>517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39841</v>
      </c>
      <c r="R70" s="1060"/>
      <c r="S70" s="1060"/>
      <c r="T70" s="1060"/>
      <c r="U70" s="1060"/>
      <c r="V70" s="1060">
        <v>33505</v>
      </c>
      <c r="W70" s="1060"/>
      <c r="X70" s="1060"/>
      <c r="Y70" s="1060"/>
      <c r="Z70" s="1060"/>
      <c r="AA70" s="1060">
        <v>6336</v>
      </c>
      <c r="AB70" s="1060"/>
      <c r="AC70" s="1060"/>
      <c r="AD70" s="1060"/>
      <c r="AE70" s="1060"/>
      <c r="AF70" s="1060">
        <v>18410</v>
      </c>
      <c r="AG70" s="1060"/>
      <c r="AH70" s="1060"/>
      <c r="AI70" s="1060"/>
      <c r="AJ70" s="1060"/>
      <c r="AK70" s="1060" t="s">
        <v>517</v>
      </c>
      <c r="AL70" s="1060"/>
      <c r="AM70" s="1060"/>
      <c r="AN70" s="1060"/>
      <c r="AO70" s="1060"/>
      <c r="AP70" s="1060">
        <v>124747</v>
      </c>
      <c r="AQ70" s="1060"/>
      <c r="AR70" s="1060"/>
      <c r="AS70" s="1060"/>
      <c r="AT70" s="1060"/>
      <c r="AU70" s="1060" t="s">
        <v>517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1183</v>
      </c>
      <c r="R71" s="1060"/>
      <c r="S71" s="1060"/>
      <c r="T71" s="1060"/>
      <c r="U71" s="1060"/>
      <c r="V71" s="1060">
        <v>1088</v>
      </c>
      <c r="W71" s="1060"/>
      <c r="X71" s="1060"/>
      <c r="Y71" s="1060"/>
      <c r="Z71" s="1060"/>
      <c r="AA71" s="1060">
        <v>95</v>
      </c>
      <c r="AB71" s="1060"/>
      <c r="AC71" s="1060"/>
      <c r="AD71" s="1060"/>
      <c r="AE71" s="1060"/>
      <c r="AF71" s="1060">
        <v>777</v>
      </c>
      <c r="AG71" s="1060"/>
      <c r="AH71" s="1060"/>
      <c r="AI71" s="1060"/>
      <c r="AJ71" s="1060"/>
      <c r="AK71" s="1060">
        <v>7</v>
      </c>
      <c r="AL71" s="1060"/>
      <c r="AM71" s="1060"/>
      <c r="AN71" s="1060"/>
      <c r="AO71" s="1060"/>
      <c r="AP71" s="1060">
        <v>2293</v>
      </c>
      <c r="AQ71" s="1060"/>
      <c r="AR71" s="1060"/>
      <c r="AS71" s="1060"/>
      <c r="AT71" s="1060"/>
      <c r="AU71" s="1060" t="s">
        <v>517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271</v>
      </c>
      <c r="R72" s="1060"/>
      <c r="S72" s="1060"/>
      <c r="T72" s="1060"/>
      <c r="U72" s="1060"/>
      <c r="V72" s="1060">
        <v>232</v>
      </c>
      <c r="W72" s="1060"/>
      <c r="X72" s="1060"/>
      <c r="Y72" s="1060"/>
      <c r="Z72" s="1060"/>
      <c r="AA72" s="1060">
        <v>39</v>
      </c>
      <c r="AB72" s="1060"/>
      <c r="AC72" s="1060"/>
      <c r="AD72" s="1060"/>
      <c r="AE72" s="1060"/>
      <c r="AF72" s="1060">
        <v>836</v>
      </c>
      <c r="AG72" s="1060"/>
      <c r="AH72" s="1060"/>
      <c r="AI72" s="1060"/>
      <c r="AJ72" s="1060"/>
      <c r="AK72" s="1060">
        <v>0</v>
      </c>
      <c r="AL72" s="1060"/>
      <c r="AM72" s="1060"/>
      <c r="AN72" s="1060"/>
      <c r="AO72" s="1060"/>
      <c r="AP72" s="1060">
        <v>225</v>
      </c>
      <c r="AQ72" s="1060"/>
      <c r="AR72" s="1060"/>
      <c r="AS72" s="1060"/>
      <c r="AT72" s="1060"/>
      <c r="AU72" s="1060" t="s">
        <v>517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166</v>
      </c>
      <c r="R73" s="1060"/>
      <c r="S73" s="1060"/>
      <c r="T73" s="1060"/>
      <c r="U73" s="1060"/>
      <c r="V73" s="1060">
        <v>155</v>
      </c>
      <c r="W73" s="1060"/>
      <c r="X73" s="1060"/>
      <c r="Y73" s="1060"/>
      <c r="Z73" s="1060"/>
      <c r="AA73" s="1060">
        <v>10</v>
      </c>
      <c r="AB73" s="1060"/>
      <c r="AC73" s="1060"/>
      <c r="AD73" s="1060"/>
      <c r="AE73" s="1060"/>
      <c r="AF73" s="1060">
        <v>82</v>
      </c>
      <c r="AG73" s="1060"/>
      <c r="AH73" s="1060"/>
      <c r="AI73" s="1060"/>
      <c r="AJ73" s="1060"/>
      <c r="AK73" s="1060">
        <v>33</v>
      </c>
      <c r="AL73" s="1060"/>
      <c r="AM73" s="1060"/>
      <c r="AN73" s="1060"/>
      <c r="AO73" s="1060"/>
      <c r="AP73" s="1060">
        <v>599</v>
      </c>
      <c r="AQ73" s="1060"/>
      <c r="AR73" s="1060"/>
      <c r="AS73" s="1060"/>
      <c r="AT73" s="1060"/>
      <c r="AU73" s="1060" t="s">
        <v>517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v>7860</v>
      </c>
      <c r="R74" s="1060"/>
      <c r="S74" s="1060"/>
      <c r="T74" s="1060"/>
      <c r="U74" s="1060"/>
      <c r="V74" s="1060">
        <v>5951</v>
      </c>
      <c r="W74" s="1060"/>
      <c r="X74" s="1060"/>
      <c r="Y74" s="1060"/>
      <c r="Z74" s="1060"/>
      <c r="AA74" s="1060">
        <v>1909</v>
      </c>
      <c r="AB74" s="1060"/>
      <c r="AC74" s="1060"/>
      <c r="AD74" s="1060"/>
      <c r="AE74" s="1060"/>
      <c r="AF74" s="1060">
        <v>17771</v>
      </c>
      <c r="AG74" s="1060"/>
      <c r="AH74" s="1060"/>
      <c r="AI74" s="1060"/>
      <c r="AJ74" s="1060"/>
      <c r="AK74" s="1060" t="s">
        <v>517</v>
      </c>
      <c r="AL74" s="1060"/>
      <c r="AM74" s="1060"/>
      <c r="AN74" s="1060"/>
      <c r="AO74" s="1060"/>
      <c r="AP74" s="1060">
        <v>15061</v>
      </c>
      <c r="AQ74" s="1060"/>
      <c r="AR74" s="1060"/>
      <c r="AS74" s="1060"/>
      <c r="AT74" s="1060"/>
      <c r="AU74" s="1060" t="s">
        <v>517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68841</v>
      </c>
      <c r="AG88" s="1048"/>
      <c r="AH88" s="1048"/>
      <c r="AI88" s="1048"/>
      <c r="AJ88" s="1048"/>
      <c r="AK88" s="1052"/>
      <c r="AL88" s="1052"/>
      <c r="AM88" s="1052"/>
      <c r="AN88" s="1052"/>
      <c r="AO88" s="1052"/>
      <c r="AP88" s="1048">
        <v>142926</v>
      </c>
      <c r="AQ88" s="1048"/>
      <c r="AR88" s="1048"/>
      <c r="AS88" s="1048"/>
      <c r="AT88" s="1048"/>
      <c r="AU88" s="1048" t="s">
        <v>581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22</v>
      </c>
      <c r="CS102" s="1040"/>
      <c r="CT102" s="1040"/>
      <c r="CU102" s="1040"/>
      <c r="CV102" s="1041"/>
      <c r="CW102" s="1039">
        <v>318</v>
      </c>
      <c r="CX102" s="1040"/>
      <c r="CY102" s="1040"/>
      <c r="CZ102" s="1040"/>
      <c r="DA102" s="1041"/>
      <c r="DB102" s="1039" t="s">
        <v>517</v>
      </c>
      <c r="DC102" s="1040"/>
      <c r="DD102" s="1040"/>
      <c r="DE102" s="1040"/>
      <c r="DF102" s="1041"/>
      <c r="DG102" s="1039" t="s">
        <v>517</v>
      </c>
      <c r="DH102" s="1040"/>
      <c r="DI102" s="1040"/>
      <c r="DJ102" s="1040"/>
      <c r="DK102" s="1041"/>
      <c r="DL102" s="1039" t="s">
        <v>517</v>
      </c>
      <c r="DM102" s="1040"/>
      <c r="DN102" s="1040"/>
      <c r="DO102" s="1040"/>
      <c r="DP102" s="1041"/>
      <c r="DQ102" s="1039" t="s">
        <v>517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303</v>
      </c>
      <c r="AG109" s="983"/>
      <c r="AH109" s="983"/>
      <c r="AI109" s="983"/>
      <c r="AJ109" s="984"/>
      <c r="AK109" s="985" t="s">
        <v>302</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303</v>
      </c>
      <c r="BW109" s="983"/>
      <c r="BX109" s="983"/>
      <c r="BY109" s="983"/>
      <c r="BZ109" s="984"/>
      <c r="CA109" s="985" t="s">
        <v>302</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303</v>
      </c>
      <c r="DM109" s="983"/>
      <c r="DN109" s="983"/>
      <c r="DO109" s="983"/>
      <c r="DP109" s="984"/>
      <c r="DQ109" s="985" t="s">
        <v>302</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1059326</v>
      </c>
      <c r="AB110" s="976"/>
      <c r="AC110" s="976"/>
      <c r="AD110" s="976"/>
      <c r="AE110" s="977"/>
      <c r="AF110" s="978">
        <v>979765</v>
      </c>
      <c r="AG110" s="976"/>
      <c r="AH110" s="976"/>
      <c r="AI110" s="976"/>
      <c r="AJ110" s="977"/>
      <c r="AK110" s="978">
        <v>992227</v>
      </c>
      <c r="AL110" s="976"/>
      <c r="AM110" s="976"/>
      <c r="AN110" s="976"/>
      <c r="AO110" s="977"/>
      <c r="AP110" s="979">
        <v>16.3</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10965114</v>
      </c>
      <c r="BR110" s="923"/>
      <c r="BS110" s="923"/>
      <c r="BT110" s="923"/>
      <c r="BU110" s="923"/>
      <c r="BV110" s="923">
        <v>11493153</v>
      </c>
      <c r="BW110" s="923"/>
      <c r="BX110" s="923"/>
      <c r="BY110" s="923"/>
      <c r="BZ110" s="923"/>
      <c r="CA110" s="923">
        <v>11447196</v>
      </c>
      <c r="CB110" s="923"/>
      <c r="CC110" s="923"/>
      <c r="CD110" s="923"/>
      <c r="CE110" s="923"/>
      <c r="CF110" s="947">
        <v>188.3</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384</v>
      </c>
      <c r="DH110" s="923"/>
      <c r="DI110" s="923"/>
      <c r="DJ110" s="923"/>
      <c r="DK110" s="923"/>
      <c r="DL110" s="923" t="s">
        <v>434</v>
      </c>
      <c r="DM110" s="923"/>
      <c r="DN110" s="923"/>
      <c r="DO110" s="923"/>
      <c r="DP110" s="923"/>
      <c r="DQ110" s="923" t="s">
        <v>384</v>
      </c>
      <c r="DR110" s="923"/>
      <c r="DS110" s="923"/>
      <c r="DT110" s="923"/>
      <c r="DU110" s="923"/>
      <c r="DV110" s="924" t="s">
        <v>127</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434</v>
      </c>
      <c r="AG111" s="1004"/>
      <c r="AH111" s="1004"/>
      <c r="AI111" s="1004"/>
      <c r="AJ111" s="1005"/>
      <c r="AK111" s="1006" t="s">
        <v>384</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10209</v>
      </c>
      <c r="BR111" s="895"/>
      <c r="BS111" s="895"/>
      <c r="BT111" s="895"/>
      <c r="BU111" s="895"/>
      <c r="BV111" s="895">
        <v>3665</v>
      </c>
      <c r="BW111" s="895"/>
      <c r="BX111" s="895"/>
      <c r="BY111" s="895"/>
      <c r="BZ111" s="895"/>
      <c r="CA111" s="895">
        <v>102</v>
      </c>
      <c r="CB111" s="895"/>
      <c r="CC111" s="895"/>
      <c r="CD111" s="895"/>
      <c r="CE111" s="895"/>
      <c r="CF111" s="956">
        <v>0</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436</v>
      </c>
      <c r="AG112" s="858"/>
      <c r="AH112" s="858"/>
      <c r="AI112" s="858"/>
      <c r="AJ112" s="859"/>
      <c r="AK112" s="860" t="s">
        <v>436</v>
      </c>
      <c r="AL112" s="858"/>
      <c r="AM112" s="858"/>
      <c r="AN112" s="858"/>
      <c r="AO112" s="859"/>
      <c r="AP112" s="905" t="s">
        <v>436</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3777682</v>
      </c>
      <c r="BR112" s="895"/>
      <c r="BS112" s="895"/>
      <c r="BT112" s="895"/>
      <c r="BU112" s="895"/>
      <c r="BV112" s="895">
        <v>3600971</v>
      </c>
      <c r="BW112" s="895"/>
      <c r="BX112" s="895"/>
      <c r="BY112" s="895"/>
      <c r="BZ112" s="895"/>
      <c r="CA112" s="895">
        <v>3730555</v>
      </c>
      <c r="CB112" s="895"/>
      <c r="CC112" s="895"/>
      <c r="CD112" s="895"/>
      <c r="CE112" s="895"/>
      <c r="CF112" s="956">
        <v>61.4</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436</v>
      </c>
      <c r="DM112" s="895"/>
      <c r="DN112" s="895"/>
      <c r="DO112" s="895"/>
      <c r="DP112" s="895"/>
      <c r="DQ112" s="895" t="s">
        <v>436</v>
      </c>
      <c r="DR112" s="895"/>
      <c r="DS112" s="895"/>
      <c r="DT112" s="895"/>
      <c r="DU112" s="895"/>
      <c r="DV112" s="872" t="s">
        <v>436</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377608</v>
      </c>
      <c r="AB113" s="1004"/>
      <c r="AC113" s="1004"/>
      <c r="AD113" s="1004"/>
      <c r="AE113" s="1005"/>
      <c r="AF113" s="1006">
        <v>343489</v>
      </c>
      <c r="AG113" s="1004"/>
      <c r="AH113" s="1004"/>
      <c r="AI113" s="1004"/>
      <c r="AJ113" s="1005"/>
      <c r="AK113" s="1006">
        <v>319351</v>
      </c>
      <c r="AL113" s="1004"/>
      <c r="AM113" s="1004"/>
      <c r="AN113" s="1004"/>
      <c r="AO113" s="1005"/>
      <c r="AP113" s="1007">
        <v>5.3</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t="s">
        <v>436</v>
      </c>
      <c r="BR113" s="895"/>
      <c r="BS113" s="895"/>
      <c r="BT113" s="895"/>
      <c r="BU113" s="895"/>
      <c r="BV113" s="895" t="s">
        <v>436</v>
      </c>
      <c r="BW113" s="895"/>
      <c r="BX113" s="895"/>
      <c r="BY113" s="895"/>
      <c r="BZ113" s="895"/>
      <c r="CA113" s="895" t="s">
        <v>127</v>
      </c>
      <c r="CB113" s="895"/>
      <c r="CC113" s="895"/>
      <c r="CD113" s="895"/>
      <c r="CE113" s="895"/>
      <c r="CF113" s="956" t="s">
        <v>436</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127</v>
      </c>
      <c r="DM113" s="858"/>
      <c r="DN113" s="858"/>
      <c r="DO113" s="858"/>
      <c r="DP113" s="859"/>
      <c r="DQ113" s="860" t="s">
        <v>127</v>
      </c>
      <c r="DR113" s="858"/>
      <c r="DS113" s="858"/>
      <c r="DT113" s="858"/>
      <c r="DU113" s="859"/>
      <c r="DV113" s="905" t="s">
        <v>436</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436</v>
      </c>
      <c r="AB114" s="858"/>
      <c r="AC114" s="858"/>
      <c r="AD114" s="858"/>
      <c r="AE114" s="859"/>
      <c r="AF114" s="860" t="s">
        <v>436</v>
      </c>
      <c r="AG114" s="858"/>
      <c r="AH114" s="858"/>
      <c r="AI114" s="858"/>
      <c r="AJ114" s="859"/>
      <c r="AK114" s="860" t="s">
        <v>436</v>
      </c>
      <c r="AL114" s="858"/>
      <c r="AM114" s="858"/>
      <c r="AN114" s="858"/>
      <c r="AO114" s="859"/>
      <c r="AP114" s="905" t="s">
        <v>127</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1233478</v>
      </c>
      <c r="BR114" s="895"/>
      <c r="BS114" s="895"/>
      <c r="BT114" s="895"/>
      <c r="BU114" s="895"/>
      <c r="BV114" s="895">
        <v>2459878</v>
      </c>
      <c r="BW114" s="895"/>
      <c r="BX114" s="895"/>
      <c r="BY114" s="895"/>
      <c r="BZ114" s="895"/>
      <c r="CA114" s="895">
        <v>1025399</v>
      </c>
      <c r="CB114" s="895"/>
      <c r="CC114" s="895"/>
      <c r="CD114" s="895"/>
      <c r="CE114" s="895"/>
      <c r="CF114" s="956">
        <v>16.899999999999999</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436</v>
      </c>
      <c r="DH114" s="858"/>
      <c r="DI114" s="858"/>
      <c r="DJ114" s="858"/>
      <c r="DK114" s="859"/>
      <c r="DL114" s="860" t="s">
        <v>436</v>
      </c>
      <c r="DM114" s="858"/>
      <c r="DN114" s="858"/>
      <c r="DO114" s="858"/>
      <c r="DP114" s="859"/>
      <c r="DQ114" s="860" t="s">
        <v>127</v>
      </c>
      <c r="DR114" s="858"/>
      <c r="DS114" s="858"/>
      <c r="DT114" s="858"/>
      <c r="DU114" s="859"/>
      <c r="DV114" s="905" t="s">
        <v>436</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10537</v>
      </c>
      <c r="AB115" s="1004"/>
      <c r="AC115" s="1004"/>
      <c r="AD115" s="1004"/>
      <c r="AE115" s="1005"/>
      <c r="AF115" s="1006">
        <v>6712</v>
      </c>
      <c r="AG115" s="1004"/>
      <c r="AH115" s="1004"/>
      <c r="AI115" s="1004"/>
      <c r="AJ115" s="1005"/>
      <c r="AK115" s="1006">
        <v>3563</v>
      </c>
      <c r="AL115" s="1004"/>
      <c r="AM115" s="1004"/>
      <c r="AN115" s="1004"/>
      <c r="AO115" s="1005"/>
      <c r="AP115" s="1007">
        <v>0.1</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v>14054</v>
      </c>
      <c r="BR115" s="895"/>
      <c r="BS115" s="895"/>
      <c r="BT115" s="895"/>
      <c r="BU115" s="895"/>
      <c r="BV115" s="895">
        <v>12677</v>
      </c>
      <c r="BW115" s="895"/>
      <c r="BX115" s="895"/>
      <c r="BY115" s="895"/>
      <c r="BZ115" s="895"/>
      <c r="CA115" s="895">
        <v>13595</v>
      </c>
      <c r="CB115" s="895"/>
      <c r="CC115" s="895"/>
      <c r="CD115" s="895"/>
      <c r="CE115" s="895"/>
      <c r="CF115" s="956">
        <v>0.2</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436</v>
      </c>
      <c r="DM115" s="858"/>
      <c r="DN115" s="858"/>
      <c r="DO115" s="858"/>
      <c r="DP115" s="859"/>
      <c r="DQ115" s="860" t="s">
        <v>436</v>
      </c>
      <c r="DR115" s="858"/>
      <c r="DS115" s="858"/>
      <c r="DT115" s="858"/>
      <c r="DU115" s="859"/>
      <c r="DV115" s="905" t="s">
        <v>436</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t="s">
        <v>436</v>
      </c>
      <c r="AG116" s="858"/>
      <c r="AH116" s="858"/>
      <c r="AI116" s="858"/>
      <c r="AJ116" s="859"/>
      <c r="AK116" s="860" t="s">
        <v>436</v>
      </c>
      <c r="AL116" s="858"/>
      <c r="AM116" s="858"/>
      <c r="AN116" s="858"/>
      <c r="AO116" s="859"/>
      <c r="AP116" s="905" t="s">
        <v>127</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127</v>
      </c>
      <c r="BW116" s="895"/>
      <c r="BX116" s="895"/>
      <c r="BY116" s="895"/>
      <c r="BZ116" s="895"/>
      <c r="CA116" s="895" t="s">
        <v>436</v>
      </c>
      <c r="CB116" s="895"/>
      <c r="CC116" s="895"/>
      <c r="CD116" s="895"/>
      <c r="CE116" s="895"/>
      <c r="CF116" s="956" t="s">
        <v>127</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436</v>
      </c>
      <c r="DM116" s="858"/>
      <c r="DN116" s="858"/>
      <c r="DO116" s="858"/>
      <c r="DP116" s="859"/>
      <c r="DQ116" s="860" t="s">
        <v>127</v>
      </c>
      <c r="DR116" s="858"/>
      <c r="DS116" s="858"/>
      <c r="DT116" s="858"/>
      <c r="DU116" s="859"/>
      <c r="DV116" s="905" t="s">
        <v>436</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1447471</v>
      </c>
      <c r="AB117" s="990"/>
      <c r="AC117" s="990"/>
      <c r="AD117" s="990"/>
      <c r="AE117" s="991"/>
      <c r="AF117" s="992">
        <v>1329966</v>
      </c>
      <c r="AG117" s="990"/>
      <c r="AH117" s="990"/>
      <c r="AI117" s="990"/>
      <c r="AJ117" s="991"/>
      <c r="AK117" s="992">
        <v>1315141</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457</v>
      </c>
      <c r="BR117" s="895"/>
      <c r="BS117" s="895"/>
      <c r="BT117" s="895"/>
      <c r="BU117" s="895"/>
      <c r="BV117" s="895" t="s">
        <v>457</v>
      </c>
      <c r="BW117" s="895"/>
      <c r="BX117" s="895"/>
      <c r="BY117" s="895"/>
      <c r="BZ117" s="895"/>
      <c r="CA117" s="895" t="s">
        <v>457</v>
      </c>
      <c r="CB117" s="895"/>
      <c r="CC117" s="895"/>
      <c r="CD117" s="895"/>
      <c r="CE117" s="895"/>
      <c r="CF117" s="956" t="s">
        <v>457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457</v>
      </c>
      <c r="DH117" s="858"/>
      <c r="DI117" s="858"/>
      <c r="DJ117" s="858"/>
      <c r="DK117" s="859"/>
      <c r="DL117" s="860" t="s">
        <v>457</v>
      </c>
      <c r="DM117" s="858"/>
      <c r="DN117" s="858"/>
      <c r="DO117" s="858"/>
      <c r="DP117" s="859"/>
      <c r="DQ117" s="860" t="s">
        <v>457</v>
      </c>
      <c r="DR117" s="858"/>
      <c r="DS117" s="858"/>
      <c r="DT117" s="858"/>
      <c r="DU117" s="859"/>
      <c r="DV117" s="905" t="s">
        <v>457</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303</v>
      </c>
      <c r="AG118" s="983"/>
      <c r="AH118" s="983"/>
      <c r="AI118" s="983"/>
      <c r="AJ118" s="984"/>
      <c r="AK118" s="985" t="s">
        <v>302</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460</v>
      </c>
      <c r="BR118" s="926"/>
      <c r="BS118" s="926"/>
      <c r="BT118" s="926"/>
      <c r="BU118" s="926"/>
      <c r="BV118" s="926" t="s">
        <v>460</v>
      </c>
      <c r="BW118" s="926"/>
      <c r="BX118" s="926"/>
      <c r="BY118" s="926"/>
      <c r="BZ118" s="926"/>
      <c r="CA118" s="926" t="s">
        <v>460</v>
      </c>
      <c r="CB118" s="926"/>
      <c r="CC118" s="926"/>
      <c r="CD118" s="926"/>
      <c r="CE118" s="926"/>
      <c r="CF118" s="956" t="s">
        <v>460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460</v>
      </c>
      <c r="DH118" s="858"/>
      <c r="DI118" s="858"/>
      <c r="DJ118" s="858"/>
      <c r="DK118" s="859"/>
      <c r="DL118" s="860" t="s">
        <v>460</v>
      </c>
      <c r="DM118" s="858"/>
      <c r="DN118" s="858"/>
      <c r="DO118" s="858"/>
      <c r="DP118" s="859"/>
      <c r="DQ118" s="860" t="s">
        <v>460</v>
      </c>
      <c r="DR118" s="858"/>
      <c r="DS118" s="858"/>
      <c r="DT118" s="858"/>
      <c r="DU118" s="859"/>
      <c r="DV118" s="905" t="s">
        <v>460</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460</v>
      </c>
      <c r="AB119" s="976"/>
      <c r="AC119" s="976"/>
      <c r="AD119" s="976"/>
      <c r="AE119" s="977"/>
      <c r="AF119" s="978" t="s">
        <v>460</v>
      </c>
      <c r="AG119" s="976"/>
      <c r="AH119" s="976"/>
      <c r="AI119" s="976"/>
      <c r="AJ119" s="977"/>
      <c r="AK119" s="978" t="s">
        <v>460</v>
      </c>
      <c r="AL119" s="976"/>
      <c r="AM119" s="976"/>
      <c r="AN119" s="976"/>
      <c r="AO119" s="977"/>
      <c r="AP119" s="979" t="s">
        <v>460</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462</v>
      </c>
      <c r="BP119" s="959"/>
      <c r="BQ119" s="963">
        <v>16000537</v>
      </c>
      <c r="BR119" s="926"/>
      <c r="BS119" s="926"/>
      <c r="BT119" s="926"/>
      <c r="BU119" s="926"/>
      <c r="BV119" s="926">
        <v>17570344</v>
      </c>
      <c r="BW119" s="926"/>
      <c r="BX119" s="926"/>
      <c r="BY119" s="926"/>
      <c r="BZ119" s="926"/>
      <c r="CA119" s="926">
        <v>16216847</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10209</v>
      </c>
      <c r="DH119" s="841"/>
      <c r="DI119" s="841"/>
      <c r="DJ119" s="841"/>
      <c r="DK119" s="842"/>
      <c r="DL119" s="843">
        <v>3665</v>
      </c>
      <c r="DM119" s="841"/>
      <c r="DN119" s="841"/>
      <c r="DO119" s="841"/>
      <c r="DP119" s="842"/>
      <c r="DQ119" s="843">
        <v>102</v>
      </c>
      <c r="DR119" s="841"/>
      <c r="DS119" s="841"/>
      <c r="DT119" s="841"/>
      <c r="DU119" s="842"/>
      <c r="DV119" s="929">
        <v>0</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457</v>
      </c>
      <c r="AB120" s="858"/>
      <c r="AC120" s="858"/>
      <c r="AD120" s="858"/>
      <c r="AE120" s="859"/>
      <c r="AF120" s="860" t="s">
        <v>460</v>
      </c>
      <c r="AG120" s="858"/>
      <c r="AH120" s="858"/>
      <c r="AI120" s="858"/>
      <c r="AJ120" s="859"/>
      <c r="AK120" s="860" t="s">
        <v>460</v>
      </c>
      <c r="AL120" s="858"/>
      <c r="AM120" s="858"/>
      <c r="AN120" s="858"/>
      <c r="AO120" s="859"/>
      <c r="AP120" s="905" t="s">
        <v>457</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4880502</v>
      </c>
      <c r="BR120" s="923"/>
      <c r="BS120" s="923"/>
      <c r="BT120" s="923"/>
      <c r="BU120" s="923"/>
      <c r="BV120" s="923">
        <v>5271383</v>
      </c>
      <c r="BW120" s="923"/>
      <c r="BX120" s="923"/>
      <c r="BY120" s="923"/>
      <c r="BZ120" s="923"/>
      <c r="CA120" s="923">
        <v>4978868</v>
      </c>
      <c r="CB120" s="923"/>
      <c r="CC120" s="923"/>
      <c r="CD120" s="923"/>
      <c r="CE120" s="923"/>
      <c r="CF120" s="947">
        <v>81.900000000000006</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3734095</v>
      </c>
      <c r="DH120" s="923"/>
      <c r="DI120" s="923"/>
      <c r="DJ120" s="923"/>
      <c r="DK120" s="923"/>
      <c r="DL120" s="923">
        <v>3570164</v>
      </c>
      <c r="DM120" s="923"/>
      <c r="DN120" s="923"/>
      <c r="DO120" s="923"/>
      <c r="DP120" s="923"/>
      <c r="DQ120" s="923">
        <v>3702852</v>
      </c>
      <c r="DR120" s="923"/>
      <c r="DS120" s="923"/>
      <c r="DT120" s="923"/>
      <c r="DU120" s="923"/>
      <c r="DV120" s="924">
        <v>60.9</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457</v>
      </c>
      <c r="AB121" s="858"/>
      <c r="AC121" s="858"/>
      <c r="AD121" s="858"/>
      <c r="AE121" s="859"/>
      <c r="AF121" s="860" t="s">
        <v>457</v>
      </c>
      <c r="AG121" s="858"/>
      <c r="AH121" s="858"/>
      <c r="AI121" s="858"/>
      <c r="AJ121" s="859"/>
      <c r="AK121" s="860" t="s">
        <v>457</v>
      </c>
      <c r="AL121" s="858"/>
      <c r="AM121" s="858"/>
      <c r="AN121" s="858"/>
      <c r="AO121" s="859"/>
      <c r="AP121" s="905" t="s">
        <v>457</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3206634</v>
      </c>
      <c r="BR121" s="895"/>
      <c r="BS121" s="895"/>
      <c r="BT121" s="895"/>
      <c r="BU121" s="895"/>
      <c r="BV121" s="895">
        <v>3009158</v>
      </c>
      <c r="BW121" s="895"/>
      <c r="BX121" s="895"/>
      <c r="BY121" s="895"/>
      <c r="BZ121" s="895"/>
      <c r="CA121" s="895">
        <v>3359080</v>
      </c>
      <c r="CB121" s="895"/>
      <c r="CC121" s="895"/>
      <c r="CD121" s="895"/>
      <c r="CE121" s="895"/>
      <c r="CF121" s="956">
        <v>55.3</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43587</v>
      </c>
      <c r="DH121" s="895"/>
      <c r="DI121" s="895"/>
      <c r="DJ121" s="895"/>
      <c r="DK121" s="895"/>
      <c r="DL121" s="895">
        <v>30807</v>
      </c>
      <c r="DM121" s="895"/>
      <c r="DN121" s="895"/>
      <c r="DO121" s="895"/>
      <c r="DP121" s="895"/>
      <c r="DQ121" s="895">
        <v>27703</v>
      </c>
      <c r="DR121" s="895"/>
      <c r="DS121" s="895"/>
      <c r="DT121" s="895"/>
      <c r="DU121" s="895"/>
      <c r="DV121" s="872">
        <v>0.5</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460</v>
      </c>
      <c r="AB122" s="858"/>
      <c r="AC122" s="858"/>
      <c r="AD122" s="858"/>
      <c r="AE122" s="859"/>
      <c r="AF122" s="860" t="s">
        <v>460</v>
      </c>
      <c r="AG122" s="858"/>
      <c r="AH122" s="858"/>
      <c r="AI122" s="858"/>
      <c r="AJ122" s="859"/>
      <c r="AK122" s="860" t="s">
        <v>457</v>
      </c>
      <c r="AL122" s="858"/>
      <c r="AM122" s="858"/>
      <c r="AN122" s="858"/>
      <c r="AO122" s="859"/>
      <c r="AP122" s="905" t="s">
        <v>457</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10421730</v>
      </c>
      <c r="BR122" s="926"/>
      <c r="BS122" s="926"/>
      <c r="BT122" s="926"/>
      <c r="BU122" s="926"/>
      <c r="BV122" s="926">
        <v>10481901</v>
      </c>
      <c r="BW122" s="926"/>
      <c r="BX122" s="926"/>
      <c r="BY122" s="926"/>
      <c r="BZ122" s="926"/>
      <c r="CA122" s="926">
        <v>10389947</v>
      </c>
      <c r="CB122" s="926"/>
      <c r="CC122" s="926"/>
      <c r="CD122" s="926"/>
      <c r="CE122" s="926"/>
      <c r="CF122" s="927">
        <v>170.9</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t="s">
        <v>127</v>
      </c>
      <c r="DM122" s="895"/>
      <c r="DN122" s="895"/>
      <c r="DO122" s="895"/>
      <c r="DP122" s="895"/>
      <c r="DQ122" s="895" t="s">
        <v>127</v>
      </c>
      <c r="DR122" s="895"/>
      <c r="DS122" s="895"/>
      <c r="DT122" s="895"/>
      <c r="DU122" s="895"/>
      <c r="DV122" s="872" t="s">
        <v>127</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473</v>
      </c>
      <c r="BP123" s="959"/>
      <c r="BQ123" s="913">
        <v>18508866</v>
      </c>
      <c r="BR123" s="914"/>
      <c r="BS123" s="914"/>
      <c r="BT123" s="914"/>
      <c r="BU123" s="914"/>
      <c r="BV123" s="914">
        <v>18762442</v>
      </c>
      <c r="BW123" s="914"/>
      <c r="BX123" s="914"/>
      <c r="BY123" s="914"/>
      <c r="BZ123" s="914"/>
      <c r="CA123" s="914">
        <v>18727895</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t="s">
        <v>475</v>
      </c>
      <c r="DH123" s="858"/>
      <c r="DI123" s="858"/>
      <c r="DJ123" s="858"/>
      <c r="DK123" s="859"/>
      <c r="DL123" s="860" t="s">
        <v>475</v>
      </c>
      <c r="DM123" s="858"/>
      <c r="DN123" s="858"/>
      <c r="DO123" s="858"/>
      <c r="DP123" s="859"/>
      <c r="DQ123" s="860" t="s">
        <v>475</v>
      </c>
      <c r="DR123" s="858"/>
      <c r="DS123" s="858"/>
      <c r="DT123" s="858"/>
      <c r="DU123" s="859"/>
      <c r="DV123" s="905" t="s">
        <v>475</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475</v>
      </c>
      <c r="AB124" s="858"/>
      <c r="AC124" s="858"/>
      <c r="AD124" s="858"/>
      <c r="AE124" s="859"/>
      <c r="AF124" s="860" t="s">
        <v>475</v>
      </c>
      <c r="AG124" s="858"/>
      <c r="AH124" s="858"/>
      <c r="AI124" s="858"/>
      <c r="AJ124" s="859"/>
      <c r="AK124" s="860" t="s">
        <v>475</v>
      </c>
      <c r="AL124" s="858"/>
      <c r="AM124" s="858"/>
      <c r="AN124" s="858"/>
      <c r="AO124" s="859"/>
      <c r="AP124" s="905" t="s">
        <v>475</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475</v>
      </c>
      <c r="BR124" s="912"/>
      <c r="BS124" s="912"/>
      <c r="BT124" s="912"/>
      <c r="BU124" s="912"/>
      <c r="BV124" s="912" t="s">
        <v>475</v>
      </c>
      <c r="BW124" s="912"/>
      <c r="BX124" s="912"/>
      <c r="BY124" s="912"/>
      <c r="BZ124" s="912"/>
      <c r="CA124" s="912" t="s">
        <v>475</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457</v>
      </c>
      <c r="DH124" s="841"/>
      <c r="DI124" s="841"/>
      <c r="DJ124" s="841"/>
      <c r="DK124" s="842"/>
      <c r="DL124" s="843" t="s">
        <v>478</v>
      </c>
      <c r="DM124" s="841"/>
      <c r="DN124" s="841"/>
      <c r="DO124" s="841"/>
      <c r="DP124" s="842"/>
      <c r="DQ124" s="843" t="s">
        <v>457</v>
      </c>
      <c r="DR124" s="841"/>
      <c r="DS124" s="841"/>
      <c r="DT124" s="841"/>
      <c r="DU124" s="842"/>
      <c r="DV124" s="929" t="s">
        <v>457</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457</v>
      </c>
      <c r="AB125" s="858"/>
      <c r="AC125" s="858"/>
      <c r="AD125" s="858"/>
      <c r="AE125" s="859"/>
      <c r="AF125" s="860" t="s">
        <v>478</v>
      </c>
      <c r="AG125" s="858"/>
      <c r="AH125" s="858"/>
      <c r="AI125" s="858"/>
      <c r="AJ125" s="859"/>
      <c r="AK125" s="860" t="s">
        <v>457</v>
      </c>
      <c r="AL125" s="858"/>
      <c r="AM125" s="858"/>
      <c r="AN125" s="858"/>
      <c r="AO125" s="859"/>
      <c r="AP125" s="905" t="s">
        <v>457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457</v>
      </c>
      <c r="DH125" s="923"/>
      <c r="DI125" s="923"/>
      <c r="DJ125" s="923"/>
      <c r="DK125" s="923"/>
      <c r="DL125" s="923" t="s">
        <v>457</v>
      </c>
      <c r="DM125" s="923"/>
      <c r="DN125" s="923"/>
      <c r="DO125" s="923"/>
      <c r="DP125" s="923"/>
      <c r="DQ125" s="923" t="s">
        <v>457</v>
      </c>
      <c r="DR125" s="923"/>
      <c r="DS125" s="923"/>
      <c r="DT125" s="923"/>
      <c r="DU125" s="923"/>
      <c r="DV125" s="924" t="s">
        <v>457</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10254</v>
      </c>
      <c r="AB126" s="858"/>
      <c r="AC126" s="858"/>
      <c r="AD126" s="858"/>
      <c r="AE126" s="859"/>
      <c r="AF126" s="860">
        <v>6588</v>
      </c>
      <c r="AG126" s="858"/>
      <c r="AH126" s="858"/>
      <c r="AI126" s="858"/>
      <c r="AJ126" s="859"/>
      <c r="AK126" s="860">
        <v>3520</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457</v>
      </c>
      <c r="DH126" s="895"/>
      <c r="DI126" s="895"/>
      <c r="DJ126" s="895"/>
      <c r="DK126" s="895"/>
      <c r="DL126" s="895" t="s">
        <v>478</v>
      </c>
      <c r="DM126" s="895"/>
      <c r="DN126" s="895"/>
      <c r="DO126" s="895"/>
      <c r="DP126" s="895"/>
      <c r="DQ126" s="895" t="s">
        <v>478</v>
      </c>
      <c r="DR126" s="895"/>
      <c r="DS126" s="895"/>
      <c r="DT126" s="895"/>
      <c r="DU126" s="895"/>
      <c r="DV126" s="872" t="s">
        <v>478</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283</v>
      </c>
      <c r="AB127" s="858"/>
      <c r="AC127" s="858"/>
      <c r="AD127" s="858"/>
      <c r="AE127" s="859"/>
      <c r="AF127" s="860">
        <v>124</v>
      </c>
      <c r="AG127" s="858"/>
      <c r="AH127" s="858"/>
      <c r="AI127" s="858"/>
      <c r="AJ127" s="859"/>
      <c r="AK127" s="860">
        <v>43</v>
      </c>
      <c r="AL127" s="858"/>
      <c r="AM127" s="858"/>
      <c r="AN127" s="858"/>
      <c r="AO127" s="859"/>
      <c r="AP127" s="905">
        <v>0</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457</v>
      </c>
      <c r="DH127" s="895"/>
      <c r="DI127" s="895"/>
      <c r="DJ127" s="895"/>
      <c r="DK127" s="895"/>
      <c r="DL127" s="895" t="s">
        <v>478</v>
      </c>
      <c r="DM127" s="895"/>
      <c r="DN127" s="895"/>
      <c r="DO127" s="895"/>
      <c r="DP127" s="895"/>
      <c r="DQ127" s="895" t="s">
        <v>457</v>
      </c>
      <c r="DR127" s="895"/>
      <c r="DS127" s="895"/>
      <c r="DT127" s="895"/>
      <c r="DU127" s="895"/>
      <c r="DV127" s="872" t="s">
        <v>457</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336015</v>
      </c>
      <c r="AB128" s="879"/>
      <c r="AC128" s="879"/>
      <c r="AD128" s="879"/>
      <c r="AE128" s="880"/>
      <c r="AF128" s="881">
        <v>345187</v>
      </c>
      <c r="AG128" s="879"/>
      <c r="AH128" s="879"/>
      <c r="AI128" s="879"/>
      <c r="AJ128" s="880"/>
      <c r="AK128" s="881">
        <v>323357</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475</v>
      </c>
      <c r="BG128" s="865"/>
      <c r="BH128" s="865"/>
      <c r="BI128" s="865"/>
      <c r="BJ128" s="865"/>
      <c r="BK128" s="865"/>
      <c r="BL128" s="888"/>
      <c r="BM128" s="864">
        <v>14.1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v>14054</v>
      </c>
      <c r="DH128" s="869"/>
      <c r="DI128" s="869"/>
      <c r="DJ128" s="869"/>
      <c r="DK128" s="869"/>
      <c r="DL128" s="869">
        <v>12677</v>
      </c>
      <c r="DM128" s="869"/>
      <c r="DN128" s="869"/>
      <c r="DO128" s="869"/>
      <c r="DP128" s="869"/>
      <c r="DQ128" s="869">
        <v>13595</v>
      </c>
      <c r="DR128" s="869"/>
      <c r="DS128" s="869"/>
      <c r="DT128" s="869"/>
      <c r="DU128" s="869"/>
      <c r="DV128" s="870">
        <v>0.2</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6525589</v>
      </c>
      <c r="AB129" s="858"/>
      <c r="AC129" s="858"/>
      <c r="AD129" s="858"/>
      <c r="AE129" s="859"/>
      <c r="AF129" s="860">
        <v>6715336</v>
      </c>
      <c r="AG129" s="858"/>
      <c r="AH129" s="858"/>
      <c r="AI129" s="858"/>
      <c r="AJ129" s="859"/>
      <c r="AK129" s="860">
        <v>6852133</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494</v>
      </c>
      <c r="BG129" s="848"/>
      <c r="BH129" s="848"/>
      <c r="BI129" s="848"/>
      <c r="BJ129" s="848"/>
      <c r="BK129" s="848"/>
      <c r="BL129" s="849"/>
      <c r="BM129" s="847">
        <v>19.100000000000001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881403</v>
      </c>
      <c r="AB130" s="858"/>
      <c r="AC130" s="858"/>
      <c r="AD130" s="858"/>
      <c r="AE130" s="859"/>
      <c r="AF130" s="860">
        <v>852732</v>
      </c>
      <c r="AG130" s="858"/>
      <c r="AH130" s="858"/>
      <c r="AI130" s="858"/>
      <c r="AJ130" s="859"/>
      <c r="AK130" s="860">
        <v>772486</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5644186</v>
      </c>
      <c r="AB131" s="841"/>
      <c r="AC131" s="841"/>
      <c r="AD131" s="841"/>
      <c r="AE131" s="842"/>
      <c r="AF131" s="843">
        <v>5862604</v>
      </c>
      <c r="AG131" s="841"/>
      <c r="AH131" s="841"/>
      <c r="AI131" s="841"/>
      <c r="AJ131" s="842"/>
      <c r="AK131" s="843">
        <v>6079647</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t="s">
        <v>500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4.0759287520000003</v>
      </c>
      <c r="AB132" s="821"/>
      <c r="AC132" s="821"/>
      <c r="AD132" s="821"/>
      <c r="AE132" s="822"/>
      <c r="AF132" s="823">
        <v>2.2523608959999999</v>
      </c>
      <c r="AG132" s="821"/>
      <c r="AH132" s="821"/>
      <c r="AI132" s="821"/>
      <c r="AJ132" s="822"/>
      <c r="AK132" s="823">
        <v>3.607084424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5.6</v>
      </c>
      <c r="AB133" s="800"/>
      <c r="AC133" s="800"/>
      <c r="AD133" s="800"/>
      <c r="AE133" s="801"/>
      <c r="AF133" s="799">
        <v>4.3</v>
      </c>
      <c r="AG133" s="800"/>
      <c r="AH133" s="800"/>
      <c r="AI133" s="800"/>
      <c r="AJ133" s="801"/>
      <c r="AK133" s="799">
        <v>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Cou+rXsT7nPaFkA7PzPB9YfeJVzc3V3ljg2bWdkklzc7fTO4kjc2zGNlcy7MxAgakpKhbb0di9do3fjL5+HfA==" saltValue="yyz8yf1JOhZfndBhnX17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RpajZQcWlnEEecyXnFXq0HPkCPlbtc7xEdBAse2NoEB6+7yvxXBaim3ny7dpW7hau9g11HiIY9Y9YuAns54yw==" saltValue="Y7kSL4baYoUuwt8xAxjp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0XOwbmCn5MgtvHh2o4uq7l4SPBDGtR+trhGo7+fG6biImSFaruMZ+XvrPiXqbA0i3CmtKe/ISZRCLRCyePJuw==" saltValue="blunLU0u+uA5Y5lCVvrUk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1979697</v>
      </c>
      <c r="AP9" s="312">
        <v>64087</v>
      </c>
      <c r="AQ9" s="313">
        <v>56489</v>
      </c>
      <c r="AR9" s="314">
        <v>13.5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274757</v>
      </c>
      <c r="AP10" s="315">
        <v>8894</v>
      </c>
      <c r="AQ10" s="316">
        <v>5759</v>
      </c>
      <c r="AR10" s="317">
        <v>54.4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578</v>
      </c>
      <c r="AP11" s="315">
        <v>19</v>
      </c>
      <c r="AQ11" s="316">
        <v>8418</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10999</v>
      </c>
      <c r="AP12" s="315">
        <v>356</v>
      </c>
      <c r="AQ12" s="316">
        <v>199</v>
      </c>
      <c r="AR12" s="317">
        <v>78.900000000000006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517</v>
      </c>
      <c r="AP13" s="315" t="s">
        <v>517</v>
      </c>
      <c r="AQ13" s="316">
        <v>11</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82668</v>
      </c>
      <c r="AP14" s="315">
        <v>2676</v>
      </c>
      <c r="AQ14" s="316">
        <v>2749</v>
      </c>
      <c r="AR14" s="317">
        <v>-2.7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50641</v>
      </c>
      <c r="AP15" s="315">
        <v>1639</v>
      </c>
      <c r="AQ15" s="316">
        <v>1213</v>
      </c>
      <c r="AR15" s="317">
        <v>35.1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-91372</v>
      </c>
      <c r="AP16" s="315">
        <v>-2958</v>
      </c>
      <c r="AQ16" s="316">
        <v>-4842</v>
      </c>
      <c r="AR16" s="317">
        <v>-38.9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2307968</v>
      </c>
      <c r="AP17" s="315">
        <v>74713</v>
      </c>
      <c r="AQ17" s="316">
        <v>69997</v>
      </c>
      <c r="AR17" s="317">
        <v>6.7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7.77</v>
      </c>
      <c r="AP21" s="328">
        <v>6.51</v>
      </c>
      <c r="AQ21" s="329">
        <v>1.26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99.9</v>
      </c>
      <c r="AP22" s="333">
        <v>97.2</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992227</v>
      </c>
      <c r="AP32" s="342">
        <v>32120</v>
      </c>
      <c r="AQ32" s="343">
        <v>31531</v>
      </c>
      <c r="AR32" s="344">
        <v>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319351</v>
      </c>
      <c r="AP35" s="342">
        <v>10338</v>
      </c>
      <c r="AQ35" s="343">
        <v>9647</v>
      </c>
      <c r="AR35" s="344">
        <v>7.2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t="s">
        <v>517</v>
      </c>
      <c r="AP36" s="342" t="s">
        <v>517</v>
      </c>
      <c r="AQ36" s="343">
        <v>2316</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3563</v>
      </c>
      <c r="AP37" s="342">
        <v>115</v>
      </c>
      <c r="AQ37" s="343">
        <v>1006</v>
      </c>
      <c r="AR37" s="344">
        <v>-88.6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517</v>
      </c>
      <c r="AP38" s="345" t="s">
        <v>517</v>
      </c>
      <c r="AQ38" s="346">
        <v>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-323357</v>
      </c>
      <c r="AP39" s="342">
        <v>-10468</v>
      </c>
      <c r="AQ39" s="343">
        <v>-3160</v>
      </c>
      <c r="AR39" s="344">
        <v>231.3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-772486</v>
      </c>
      <c r="AP40" s="342">
        <v>-25007</v>
      </c>
      <c r="AQ40" s="343">
        <v>-28415</v>
      </c>
      <c r="AR40" s="344">
        <v>-12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219298</v>
      </c>
      <c r="AP41" s="342">
        <v>7099</v>
      </c>
      <c r="AQ41" s="343">
        <v>12925</v>
      </c>
      <c r="AR41" s="344">
        <v>-45.1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1223682</v>
      </c>
      <c r="AN51" s="364">
        <v>39848</v>
      </c>
      <c r="AO51" s="365">
        <v>134.5</v>
      </c>
      <c r="AP51" s="366">
        <v>53292</v>
      </c>
      <c r="AQ51" s="367">
        <v>0</v>
      </c>
      <c r="AR51" s="368">
        <v>134.5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313389</v>
      </c>
      <c r="AN52" s="372">
        <v>10205</v>
      </c>
      <c r="AO52" s="373">
        <v>-18.7</v>
      </c>
      <c r="AP52" s="374">
        <v>28900</v>
      </c>
      <c r="AQ52" s="375">
        <v>18.899999999999999</v>
      </c>
      <c r="AR52" s="376">
        <v>-37.6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1860298</v>
      </c>
      <c r="AN53" s="364">
        <v>60639</v>
      </c>
      <c r="AO53" s="365">
        <v>52.2</v>
      </c>
      <c r="AP53" s="366">
        <v>49919</v>
      </c>
      <c r="AQ53" s="367">
        <v>-6.3</v>
      </c>
      <c r="AR53" s="368">
        <v>58.5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822424</v>
      </c>
      <c r="AN54" s="372">
        <v>26808</v>
      </c>
      <c r="AO54" s="373">
        <v>162.69999999999999</v>
      </c>
      <c r="AP54" s="374">
        <v>26398</v>
      </c>
      <c r="AQ54" s="375">
        <v>-8.6999999999999993</v>
      </c>
      <c r="AR54" s="376">
        <v>171.4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1321032</v>
      </c>
      <c r="AN55" s="364">
        <v>43077</v>
      </c>
      <c r="AO55" s="365">
        <v>-29</v>
      </c>
      <c r="AP55" s="366">
        <v>47738</v>
      </c>
      <c r="AQ55" s="367">
        <v>-4.4000000000000004</v>
      </c>
      <c r="AR55" s="368">
        <v>-24.6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422272</v>
      </c>
      <c r="AN56" s="372">
        <v>13770</v>
      </c>
      <c r="AO56" s="373">
        <v>-48.6</v>
      </c>
      <c r="AP56" s="374">
        <v>24937</v>
      </c>
      <c r="AQ56" s="375">
        <v>-5.5</v>
      </c>
      <c r="AR56" s="376">
        <v>-43.1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1931007</v>
      </c>
      <c r="AN57" s="364">
        <v>63103</v>
      </c>
      <c r="AO57" s="365">
        <v>46.5</v>
      </c>
      <c r="AP57" s="366">
        <v>52191</v>
      </c>
      <c r="AQ57" s="367">
        <v>9.3000000000000007</v>
      </c>
      <c r="AR57" s="368">
        <v>37.200000000000003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442256</v>
      </c>
      <c r="AN58" s="372">
        <v>14452</v>
      </c>
      <c r="AO58" s="373">
        <v>5</v>
      </c>
      <c r="AP58" s="374">
        <v>24843</v>
      </c>
      <c r="AQ58" s="375">
        <v>-0.4</v>
      </c>
      <c r="AR58" s="376">
        <v>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1116103</v>
      </c>
      <c r="AN59" s="364">
        <v>36130</v>
      </c>
      <c r="AO59" s="365">
        <v>-42.7</v>
      </c>
      <c r="AP59" s="366">
        <v>47387</v>
      </c>
      <c r="AQ59" s="367">
        <v>-9.1999999999999993</v>
      </c>
      <c r="AR59" s="368">
        <v>-33.5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841438</v>
      </c>
      <c r="AN60" s="372">
        <v>27239</v>
      </c>
      <c r="AO60" s="373">
        <v>88.5</v>
      </c>
      <c r="AP60" s="374">
        <v>24928</v>
      </c>
      <c r="AQ60" s="375">
        <v>0.3</v>
      </c>
      <c r="AR60" s="376">
        <v>88.2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1490424</v>
      </c>
      <c r="AN61" s="379">
        <v>48559</v>
      </c>
      <c r="AO61" s="380">
        <v>32.299999999999997</v>
      </c>
      <c r="AP61" s="381">
        <v>50105</v>
      </c>
      <c r="AQ61" s="382">
        <v>-2.1</v>
      </c>
      <c r="AR61" s="368">
        <v>34.4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568356</v>
      </c>
      <c r="AN62" s="372">
        <v>18495</v>
      </c>
      <c r="AO62" s="373">
        <v>37.799999999999997</v>
      </c>
      <c r="AP62" s="374">
        <v>26001</v>
      </c>
      <c r="AQ62" s="375">
        <v>0.9</v>
      </c>
      <c r="AR62" s="376">
        <v>36.9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63ppb1jOcTQaWrx6mi8AkcItMxCJvSudmiwcv3HpX6g6Sky9NUVGQ0iWN+JQ0fso0oOStNitfqgQ61MQlTFgw==" saltValue="gXNxDWJ8UYcWdHdWoBrd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tYxvYxwcfADxAJ1qzO4q/wPmz2OZYOtE0vwqUcK4mKh29PQ846akychmj/GYZtRg5W6HdxoNIZqYMZ3ISJPAQ==" saltValue="T42kimvVPSw9mL9Q/91/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ac8wQDuao+CMksVkIiFKz2Xrow4XRfD5zxrd66gwslvCxaK+aWkWtDHHudC0Y+FOquV98ZRVGKxUpCo1ot1SA==" saltValue="r4IHwtAxbQMU2G+iaDMG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22.12</v>
      </c>
      <c r="G47" s="12">
        <v>21.69</v>
      </c>
      <c r="H47" s="12">
        <v>21.65</v>
      </c>
      <c r="I47" s="12">
        <v>25.24</v>
      </c>
      <c r="J47" s="13">
        <v>21.98</v>
      </c>
    </row>
    <row r="48" spans="2:10" ht="57.75" customHeight="1" x14ac:dyDescent="0.15">
      <c r="B48" s="14"/>
      <c r="C48" s="1234" t="s">
        <v>4</v>
      </c>
      <c r="D48" s="1234"/>
      <c r="E48" s="1235"/>
      <c r="F48" s="15">
        <v>0.87</v>
      </c>
      <c r="G48" s="16">
        <v>0.8</v>
      </c>
      <c r="H48" s="16">
        <v>0.85</v>
      </c>
      <c r="I48" s="16">
        <v>2.97</v>
      </c>
      <c r="J48" s="17">
        <v>0.71</v>
      </c>
    </row>
    <row r="49" spans="2:10" ht="57.75" customHeight="1" thickBot="1" x14ac:dyDescent="0.2">
      <c r="B49" s="18"/>
      <c r="C49" s="1236" t="s">
        <v>5</v>
      </c>
      <c r="D49" s="1236"/>
      <c r="E49" s="1237"/>
      <c r="F49" s="19" t="s">
        <v>563</v>
      </c>
      <c r="G49" s="20" t="s">
        <v>564</v>
      </c>
      <c r="H49" s="20">
        <v>0.53</v>
      </c>
      <c r="I49" s="20">
        <v>6.35</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zcrp7fUyjaawialhnk9wk4EyM96WL9LWUH8LDnAfdUOTSDAqUroolBCJOhjooFPIMboeM//ZwMPWAuHNOLm4g==" saltValue="h3RHOV35XTfJDyMMfkRM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created xsi:type="dcterms:W3CDTF">2020-09-28T05:06:04Z</dcterms:created>
  <dcterms:modified xsi:type="dcterms:W3CDTF">2020-09-30T02:48:13Z</dcterms:modified>
</cp:coreProperties>
</file>