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M36" i="10"/>
  <c r="W36" i="10"/>
  <c r="E36" i="10"/>
  <c r="C36" i="10"/>
  <c r="DG35" i="10"/>
  <c r="CQ35" i="10"/>
  <c r="CO35" i="10"/>
  <c r="BY35" i="10"/>
  <c r="BE35" i="10"/>
  <c r="AM35" i="10"/>
  <c r="W35" i="10"/>
  <c r="E35" i="10"/>
  <c r="C35" i="10"/>
  <c r="DG34" i="10"/>
  <c r="CQ34" i="10"/>
  <c r="BY34" i="10"/>
  <c r="BG34" i="10"/>
  <c r="AO34" i="10"/>
  <c r="W34" i="10"/>
  <c r="U34" i="10"/>
  <c r="E34" i="10"/>
  <c r="C34" i="10"/>
  <c r="U35" i="10" l="1"/>
  <c r="U36" i="10" s="1"/>
  <c r="BW34" i="10"/>
  <c r="BW35" i="10" s="1"/>
  <c r="BW36" i="10" s="1"/>
  <c r="BW37" i="10" s="1"/>
  <c r="BW38" i="10" s="1"/>
  <c r="BW39" i="10" s="1"/>
  <c r="AM34" i="10"/>
  <c r="CO34" i="10" s="1"/>
  <c r="BE34" i="10"/>
</calcChain>
</file>

<file path=xl/sharedStrings.xml><?xml version="1.0" encoding="utf-8"?>
<sst xmlns="http://schemas.openxmlformats.org/spreadsheetml/2006/main" count="1115" uniqueCount="597">
  <si>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</si>
  <si>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</si>
  <si>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</si>
  <si>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</si>
  <si>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</si>
  <si>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</si>
  <si>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</si>
  <si>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</si>
  <si>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</si>
  <si>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</si>
  <si>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</si>
  <si>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</si>
  <si>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</si>
  <si>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</si>
  <si>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</si>
  <si>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</si>
  <si>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</si>
  <si>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</si>
  <si>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</si>
  <si>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</si>
  <si>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</si>
  <si>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</si>
  <si>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</si>
  <si>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</si>
  <si>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</si>
  <si>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</si>
  <si>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</si>
  <si>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</si>
  <si>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</si>
  <si>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</si>
  <si>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</si>
  <si>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</si>
  <si>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</si>
  <si>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</si>
  <si>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</si>
  <si>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</si>
  <si>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</si>
  <si>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</si>
  <si>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</si>
  <si>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</si>
  <si>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</si>
  <si>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</si>
  <si>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</si>
  <si>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</si>
  <si>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</si>
  <si>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</si>
  <si>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</si>
  <si>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</si>
  <si>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</si>
  <si>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</si>
  <si>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</si>
  <si>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</si>
  <si>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</si>
  <si>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</si>
  <si>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</si>
  <si>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</si>
  <si>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</si>
  <si>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</si>
  <si>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</si>
  <si>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</si>
  <si>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</si>
  <si>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</si>
  <si>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</si>
  <si>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</si>
  <si>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</si>
  <si>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</si>
  <si>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</si>
  <si>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</si>
  <si>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</si>
  <si>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</si>
  <si>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</si>
  <si>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</si>
  <si>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</si>
  <si>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</si>
  <si>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</si>
  <si>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</si>
  <si>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</si>
  <si>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</si>
  <si>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</si>
  <si>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</si>
  <si>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</si>
  <si>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</si>
  <si>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</si>
  <si>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</si>
  <si>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</si>
  <si>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</si>
  <si>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</si>
  <si>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</si>
  <si>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</si>
  <si>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</si>
  <si>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</si>
  <si>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</si>
  <si>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</si>
  <si>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</si>
  <si>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</si>
  <si>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</si>
  <si>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</si>
  <si>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</si>
  <si>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</si>
  <si>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</si>
  <si>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</si>
  <si>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</si>
  <si>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</si>
  <si>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</si>
  <si>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</si>
  <si>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</si>
  <si>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</si>
  <si>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</si>
  <si>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</si>
  <si>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</si>
  <si>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</si>
  <si>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</si>
  <si>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</si>
  <si>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</si>
  <si>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</si>
  <si>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</si>
  <si>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</si>
  <si>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</si>
  <si>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</si>
  <si>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</si>
  <si>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</si>
  <si>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</si>
  <si>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</si>
  <si>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</si>
  <si>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</si>
  <si>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</si>
  <si>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</si>
  <si>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</si>
  <si>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</si>
  <si>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</si>
  <si>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</si>
  <si>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</si>
  <si>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</si>
  <si>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</si>
  <si>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</si>
  <si>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</si>
  <si>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</si>
  <si>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</si>
  <si>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</si>
  <si>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</si>
  <si>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</si>
  <si>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</si>
  <si>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</si>
  <si>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</si>
  <si>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</si>
  <si>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</si>
  <si>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</si>
  <si>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</si>
  <si>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</si>
  <si>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</si>
  <si>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</si>
  <si>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</si>
  <si>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</si>
  <si>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</si>
  <si>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</si>
  <si>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</si>
  <si>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</si>
  <si>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</si>
  <si>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</si>
  <si>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</si>
  <si>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</si>
  <si>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</si>
  <si>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</si>
  <si>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</si>
  <si>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</si>
  <si>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</si>
  <si>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</si>
  <si>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</si>
  <si>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</si>
  <si>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</si>
  <si>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</si>
  <si>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</si>
  <si>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</si>
  <si>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</si>
  <si>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</si>
  <si>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</si>
  <si>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</si>
  <si>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</si>
  <si>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</si>
  <si>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</si>
  <si>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</si>
  <si>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</si>
  <si>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</si>
  <si>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</si>
  <si>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</si>
  <si>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</si>
  <si>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</si>
  <si>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</si>
  <si>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</si>
  <si>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</si>
  <si>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</si>
  <si>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</si>
  <si>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</si>
  <si>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</si>
  <si>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</si>
  <si>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</si>
  <si>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</si>
  <si>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</si>
  <si>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</si>
  <si>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</si>
  <si>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</si>
  <si>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</si>
  <si>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</si>
  <si>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</si>
  <si>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</si>
  <si>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</si>
  <si>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</si>
  <si>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</si>
  <si>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</si>
  <si>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</si>
  <si>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</si>
  <si>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</si>
  <si>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大阪府交野市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</si>
  <si>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</si>
  <si>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</si>
  <si>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</si>
  <si>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</si>
  <si>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</si>
  <si>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</si>
  <si>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</si>
  <si>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</si>
  <si>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</si>
  <si>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</si>
  <si>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</si>
  <si>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</si>
  <si>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</si>
  <si>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</si>
  <si>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</si>
  <si>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</si>
  <si>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</si>
  <si>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</si>
  <si>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</si>
  <si>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</si>
  <si>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</si>
  <si>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</si>
  <si>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</si>
  <si>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</si>
  <si>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</si>
  <si>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</si>
  <si>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</si>
  <si>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</si>
  <si>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</si>
  <si>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</si>
  <si>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</si>
  <si>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</si>
  <si>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</si>
  <si>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</si>
  <si>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</si>
  <si>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</si>
  <si>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</si>
  <si>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</si>
  <si>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</si>
  <si>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</si>
  <si>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</si>
  <si>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</si>
  <si>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</si>
  <si>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</si>
  <si>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</si>
  <si>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</si>
  <si>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</si>
  <si>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</si>
  <si>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</si>
  <si>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</si>
  <si>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</si>
  <si>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</si>
  <si>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</si>
  <si>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</si>
  <si>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</si>
  <si>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</si>
  <si>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</si>
  <si>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</si>
  <si>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</si>
  <si>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</si>
  <si>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</si>
  <si>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</si>
  <si>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</si>
  <si>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</si>
  <si>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</si>
  <si>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</si>
  <si>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</si>
  <si>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</si>
  <si>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</si>
  <si>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</si>
  <si>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</si>
  <si>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</si>
  <si>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</si>
  <si>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</si>
  <si>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</si>
  <si>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</si>
  <si>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</si>
  <si>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</si>
  <si>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</si>
  <si>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</si>
  <si>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</si>
  <si>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</si>
  <si>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</si>
  <si>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</si>
  <si>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</si>
  <si>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</si>
  <si>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</si>
  <si>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</si>
  <si>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</si>
  <si>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</si>
  <si>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</si>
  <si>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</si>
  <si>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</si>
  <si>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</si>
  <si>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</si>
  <si>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</si>
  <si>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</si>
  <si>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</si>
  <si>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</si>
  <si>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</si>
  <si>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</si>
  <si>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</si>
  <si>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</si>
  <si>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</si>
  <si>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</si>
  <si>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</si>
  <si>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</si>
  <si>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</si>
  <si>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</si>
  <si>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</si>
  <si>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</si>
  <si>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</si>
  <si>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</si>
  <si>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</si>
  <si>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</si>
  <si>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</si>
  <si>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</si>
  <si>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</si>
  <si>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</si>
  <si>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</si>
  <si>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</si>
  <si>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</si>
  <si>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</si>
  <si>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</si>
  <si>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</si>
  <si>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</si>
  <si>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</si>
  <si>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</si>
  <si>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</si>
  <si>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</si>
  <si>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</si>
  <si>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</si>
  <si>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</si>
  <si>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</si>
  <si>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</si>
  <si>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</si>
  <si>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</si>
  <si>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</si>
  <si>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</si>
  <si>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</si>
  <si>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</si>
  <si>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</si>
  <si>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</si>
  <si>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</si>
  <si>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</si>
  <si>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</si>
  <si>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</si>
  <si>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</si>
  <si>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</si>
  <si>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</si>
  <si>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大阪府交野市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</si>
  <si>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</si>
  <si>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</si>
  <si>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</si>
  <si>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</si>
  <si>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</si>
  <si>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</si>
  <si>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</si>
  <si>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</si>
  <si>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</si>
  <si>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</si>
  <si>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</si>
  <si>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</si>
  <si>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</si>
  <si>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</si>
  <si>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</si>
  <si>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</si>
  <si>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</si>
  <si>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</si>
  <si>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</si>
  <si>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</si>
  <si>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</si>
  <si>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</si>
  <si>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</si>
  <si>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</si>
  <si>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</si>
  <si>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</si>
  <si>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</si>
  <si>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</si>
  <si>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</si>
  <si>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</si>
  <si>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</si>
  <si>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</si>
  <si>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</si>
  <si>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</si>
  <si>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</si>
  <si>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</si>
  <si>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</si>
  <si>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</si>
  <si>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</si>
  <si>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</si>
  <si>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</si>
  <si>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</si>
  <si>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</si>
  <si>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</si>
  <si>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</si>
  <si>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</si>
  <si>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</si>
  <si>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</si>
  <si>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</si>
  <si>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</si>
  <si>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</si>
  <si>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</si>
  <si>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</si>
  <si>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</si>
  <si>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</si>
  <si>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</si>
  <si>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</si>
  <si>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</si>
  <si>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</si>
  <si>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</si>
  <si>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</si>
  <si>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</si>
  <si>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</si>
  <si>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</si>
  <si>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</si>
  <si>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</si>
  <si>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</si>
  <si>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</si>
  <si>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</si>
  <si>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</si>
  <si>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</si>
  <si>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</si>
  <si>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</si>
  <si>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</si>
  <si>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</si>
  <si>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</si>
  <si>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</si>
  <si>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</si>
  <si>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</si>
  <si>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</si>
  <si>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</si>
  <si>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</si>
  <si>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</si>
  <si>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</si>
  <si>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</si>
  <si>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</si>
  <si>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</si>
  <si>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</si>
  <si>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</si>
  <si>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</si>
  <si>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</si>
  <si>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</si>
  <si>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</si>
  <si>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</si>
  <si>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</si>
  <si>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</si>
  <si>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</si>
  <si>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</si>
  <si>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</si>
  <si>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</si>
  <si>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</si>
  <si>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</si>
  <si>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</si>
  <si>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</si>
  <si>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</si>
  <si>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</si>
  <si>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</si>
  <si>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</si>
  <si>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</si>
  <si>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</si>
  <si>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</si>
  <si>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</si>
  <si>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</si>
  <si>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</si>
  <si>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</si>
  <si>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</si>
  <si>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</si>
  <si>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</si>
  <si>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</si>
  <si>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</si>
  <si>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</si>
  <si>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</si>
  <si>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</si>
  <si>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</si>
  <si>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</si>
  <si>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</si>
  <si>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</si>
  <si>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</si>
  <si>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</si>
  <si>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</si>
  <si>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</si>
  <si>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</si>
  <si>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</si>
  <si>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</si>
  <si>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</si>
  <si>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</si>
  <si>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</si>
  <si>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</si>
  <si>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</si>
  <si>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</si>
  <si>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</si>
  <si>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</si>
  <si>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</si>
  <si>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</si>
  <si>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</si>
  <si>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</si>
  <si>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</si>
  <si>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</si>
  <si>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</si>
  <si>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</si>
  <si>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</si>
  <si>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</si>
  <si>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</si>
  <si>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</si>
  <si>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</si>
  <si>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</si>
  <si>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</si>
  <si>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</si>
  <si>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</si>
  <si>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</si>
  <si>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</si>
  <si>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</si>
  <si>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</si>
  <si>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</si>
  <si>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</si>
  <si>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</si>
  <si>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</si>
  <si>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</si>
  <si>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</si>
  <si>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</si>
  <si>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</si>
  <si>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</si>
  <si>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</si>
  <si>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</si>
  <si>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</si>
  <si>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</si>
  <si>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</si>
  <si>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</si>
  <si>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</si>
  <si>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</si>
  <si>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</si>
  <si>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</si>
  <si>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</si>
  <si>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</si>
  <si>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</si>
  <si>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</si>
  <si>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</si>
  <si>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</si>
  <si>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</si>
  <si>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</si>
  <si>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</si>
  <si>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</si>
  <si>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介護保険特別会計</t>
  </si>
  <si>
    <t>後期高齢者医療特別会計</t>
  </si>
  <si>
    <t>下水道事業特別会計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</si>
  <si>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</si>
  <si>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</si>
  <si>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</si>
  <si>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</si>
  <si>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</si>
  <si>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</si>
  <si>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</si>
  <si>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</si>
  <si>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四條畷市交野市清掃施設組合</t>
    <rPh sb="0" eb="4">
      <t>シジョウナワテシ</t>
    </rPh>
    <rPh sb="4" eb="7">
      <t>カタノシ</t>
    </rPh>
    <rPh sb="7" eb="9">
      <t>セイソウ</t>
    </rPh>
    <rPh sb="9" eb="11">
      <t>シセツ</t>
    </rPh>
    <rPh sb="11" eb="13">
      <t>クミアイ</t>
    </rPh>
    <phoneticPr fontId="2"/>
  </si>
  <si>
    <t>北河内4市リサイクル施設組合</t>
    <rPh sb="0" eb="3">
      <t>キタカワチ</t>
    </rPh>
    <rPh sb="4" eb="5">
      <t>シ</t>
    </rPh>
    <rPh sb="10" eb="12">
      <t>シセツ</t>
    </rPh>
    <rPh sb="12" eb="14">
      <t>クミアイ</t>
    </rPh>
    <phoneticPr fontId="2"/>
  </si>
  <si>
    <t>大阪府後期高齢者医療広域連合
（一般会計）</t>
  </si>
  <si>
    <t>大阪府後期高齢者医療広域連合
（後期高齢者医療特別会計）</t>
  </si>
  <si>
    <t>大阪広域水道企業団
水道事業会計（水道用水供給事業）</t>
  </si>
  <si>
    <t>大阪広域水道企業団
（工業用水道事業会計）</t>
  </si>
  <si>
    <t>地域保全整備基金</t>
    <rPh sb="0" eb="2">
      <t>チイキ</t>
    </rPh>
    <rPh sb="2" eb="4">
      <t>ホゼン</t>
    </rPh>
    <rPh sb="4" eb="6">
      <t>セイビ</t>
    </rPh>
    <rPh sb="6" eb="8">
      <t>キキン</t>
    </rPh>
    <phoneticPr fontId="18"/>
  </si>
  <si>
    <t>都市の緑基金</t>
    <rPh sb="0" eb="2">
      <t>トシ</t>
    </rPh>
    <rPh sb="3" eb="4">
      <t>ミドリ</t>
    </rPh>
    <rPh sb="4" eb="6">
      <t>キキン</t>
    </rPh>
    <phoneticPr fontId="18"/>
  </si>
  <si>
    <t>社会福祉事業基金</t>
    <rPh sb="0" eb="2">
      <t>シャカイ</t>
    </rPh>
    <rPh sb="2" eb="4">
      <t>フクシ</t>
    </rPh>
    <rPh sb="4" eb="6">
      <t>ジギョウ</t>
    </rPh>
    <rPh sb="6" eb="8">
      <t>キキン</t>
    </rPh>
    <phoneticPr fontId="18"/>
  </si>
  <si>
    <t>第二京阪道路環境監視基金</t>
    <rPh sb="0" eb="2">
      <t>ダイニ</t>
    </rPh>
    <rPh sb="2" eb="4">
      <t>ケイハン</t>
    </rPh>
    <rPh sb="4" eb="6">
      <t>ドウロ</t>
    </rPh>
    <rPh sb="6" eb="8">
      <t>カンキョウ</t>
    </rPh>
    <rPh sb="8" eb="10">
      <t>カンシ</t>
    </rPh>
    <rPh sb="10" eb="12">
      <t>キキン</t>
    </rPh>
    <phoneticPr fontId="18"/>
  </si>
  <si>
    <t>災害対策基金</t>
    <rPh sb="0" eb="2">
      <t>サイガイ</t>
    </rPh>
    <rPh sb="2" eb="4">
      <t>タイサク</t>
    </rPh>
    <rPh sb="4" eb="6">
      <t>キキン</t>
    </rPh>
    <phoneticPr fontId="18"/>
  </si>
  <si>
    <t>-</t>
    <phoneticPr fontId="2"/>
  </si>
  <si>
    <t>〇</t>
    <phoneticPr fontId="2"/>
  </si>
  <si>
    <t>交野市土地開発公社</t>
    <rPh sb="0" eb="3">
      <t>カタノシ</t>
    </rPh>
    <rPh sb="3" eb="5">
      <t>トチ</t>
    </rPh>
    <rPh sb="5" eb="7">
      <t>カイハツ</t>
    </rPh>
    <rPh sb="7" eb="9">
      <t>コウシャ</t>
    </rPh>
    <phoneticPr fontId="2"/>
  </si>
  <si>
    <t>-</t>
    <phoneticPr fontId="2"/>
  </si>
  <si>
    <t>-</t>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</si>
  <si>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</si>
  <si>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</si>
  <si>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</si>
  <si>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</si>
  <si>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</si>
  <si>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平成初頭の土地開発公社による多額の用地取得の影響により、類似団体内平均値に比べ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</si>
  <si>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</si>
  <si>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</si>
  <si>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</si>
  <si>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</si>
  <si>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</si>
  <si>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</si>
  <si>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土地開発公社による市の規模に見合わない多額の用地取得が過去に行われた影響などから、将来負担比率、実質公債費比率ともに類似団体内平均値に比べて高い数値となっているが、近年は公社用地について計画的に買戻しが進んでいることや、平成の初頭に行った都市基盤の整備にかかる市債の償還が終了してきたことなどから減少傾向となっている。しかしながら今後も起債による公社用地の買戻しや、新給食センター及び新ごみ処理場に係る地方債の償還に加え、公共施設の更新、長寿命化を進めていく必要があることから実質公債費比率については、今後大きな減少は見込めない見通しとなっている。
引き続き、市長戦略に掲げる公社用地の計画的な買戻しや、市債の発行の抑制に取り組むことで、実質公債費比率及び将来負担比率の過度な上昇を抑制していく。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</si>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</sst>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c:ext xmlns:c16="http://schemas.microsoft.com/office/drawing/2014/chart" uri="{C3380CC4-5D6E-409C-BE32-E72D297353CC}">
              <c16:uniqueId val="{00000000-AEEB-4944-A102-A1E2BB38A2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22734</c:v>
                </c:pt>
                <c:pt idx="1">
                  <c:v>49922</c:v>
                </c:pt>
                <c:pt idx="2">
                  <c:v>24158</c:v>
                </c:pt>
                <c:pt idx="3">
                  <c:v>23773</c:v>
                </c:pt>
                <c:pt idx="4">
                  <c:v>21402</c:v>
                </c:pt>
              </c:numCache>
            </c:numRef>
          </c:val>
          <c:smooth val="0"/>
          <c:extLst>
            <c:ext xmlns:c16="http://schemas.microsoft.com/office/drawing/2014/chart" uri="{C3380CC4-5D6E-409C-BE32-E72D297353CC}">
              <c16:uniqueId val="{00000001-AEEB-4944-A102-A1E2BB38A2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1.95</c:v>
                </c:pt>
                <c:pt idx="1">
                  <c:v>2.5099999999999998</c:v>
                </c:pt>
                <c:pt idx="2">
                  <c:v>2.96</c:v>
                </c:pt>
                <c:pt idx="3">
                  <c:v>2.27</c:v>
                </c:pt>
                <c:pt idx="4">
                  <c:v>2.83</c:v>
                </c:pt>
              </c:numCache>
            </c:numRef>
          </c:val>
          <c:extLst>
            <c:ext xmlns:c16="http://schemas.microsoft.com/office/drawing/2014/chart" uri="{C3380CC4-5D6E-409C-BE32-E72D297353CC}">
              <c16:uniqueId val="{00000000-F9F7-4583-9E10-F04B53473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18.47</c:v>
                </c:pt>
                <c:pt idx="1">
                  <c:v>21.06</c:v>
                </c:pt>
                <c:pt idx="2">
                  <c:v>22.11</c:v>
                </c:pt>
                <c:pt idx="3">
                  <c:v>23.9</c:v>
                </c:pt>
                <c:pt idx="4">
                  <c:v>24.76</c:v>
                </c:pt>
              </c:numCache>
            </c:numRef>
          </c:val>
          <c:extLst>
            <c:ext xmlns:c16="http://schemas.microsoft.com/office/drawing/2014/chart" uri="{C3380CC4-5D6E-409C-BE32-E72D297353CC}">
              <c16:uniqueId val="{00000001-F9F7-4583-9E10-F04B534732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1.1399999999999999</c:v>
                </c:pt>
                <c:pt idx="1">
                  <c:v>3.35</c:v>
                </c:pt>
                <c:pt idx="2">
                  <c:v>1.94</c:v>
                </c:pt>
                <c:pt idx="3">
                  <c:v>1.1299999999999999</c:v>
                </c:pt>
                <c:pt idx="4">
                  <c:v>1.82</c:v>
                </c:pt>
              </c:numCache>
            </c:numRef>
          </c:val>
          <c:smooth val="0"/>
          <c:extLst>
            <c:ext xmlns:c16="http://schemas.microsoft.com/office/drawing/2014/chart" uri="{C3380CC4-5D6E-409C-BE32-E72D297353CC}">
              <c16:uniqueId val="{00000002-F9F7-4583-9E10-F04B534732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FC-4563-9BD0-2624AB6674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FC-4563-9BD0-2624AB6674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FC-4563-9BD0-2624AB667450}"/>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FC-4563-9BD0-2624AB66745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0.26</c:v>
                </c:pt>
                <c:pt idx="4">
                  <c:v>#N/A</c:v>
                </c:pt>
                <c:pt idx="5">
                  <c:v>0.27</c:v>
                </c:pt>
                <c:pt idx="6">
                  <c:v>#N/A</c:v>
                </c:pt>
                <c:pt idx="7">
                  <c:v>0.61</c:v>
                </c:pt>
                <c:pt idx="8">
                  <c:v>#N/A</c:v>
                </c:pt>
                <c:pt idx="9">
                  <c:v>0.39</c:v>
                </c:pt>
              </c:numCache>
            </c:numRef>
          </c:val>
          <c:extLst>
            <c:ext xmlns:c16="http://schemas.microsoft.com/office/drawing/2014/chart" uri="{C3380CC4-5D6E-409C-BE32-E72D297353CC}">
              <c16:uniqueId val="{00000004-39FC-4563-9BD0-2624AB6674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0.26</c:v>
                </c:pt>
                <c:pt idx="4">
                  <c:v>#N/A</c:v>
                </c:pt>
                <c:pt idx="5">
                  <c:v>0.28999999999999998</c:v>
                </c:pt>
                <c:pt idx="6">
                  <c:v>#N/A</c:v>
                </c:pt>
                <c:pt idx="7">
                  <c:v>0.28000000000000003</c:v>
                </c:pt>
                <c:pt idx="8">
                  <c:v>#N/A</c:v>
                </c:pt>
                <c:pt idx="9">
                  <c:v>0.43</c:v>
                </c:pt>
              </c:numCache>
            </c:numRef>
          </c:val>
          <c:extLst>
            <c:ext xmlns:c16="http://schemas.microsoft.com/office/drawing/2014/chart" uri="{C3380CC4-5D6E-409C-BE32-E72D297353CC}">
              <c16:uniqueId val="{00000005-39FC-4563-9BD0-2624AB66745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1.1000000000000001</c:v>
                </c:pt>
                <c:pt idx="4">
                  <c:v>#N/A</c:v>
                </c:pt>
                <c:pt idx="5">
                  <c:v>1.27</c:v>
                </c:pt>
                <c:pt idx="6">
                  <c:v>#N/A</c:v>
                </c:pt>
                <c:pt idx="7">
                  <c:v>1.61</c:v>
                </c:pt>
                <c:pt idx="8">
                  <c:v>#N/A</c:v>
                </c:pt>
                <c:pt idx="9">
                  <c:v>1.04</c:v>
                </c:pt>
              </c:numCache>
            </c:numRef>
          </c:val>
          <c:extLst>
            <c:ext xmlns:c16="http://schemas.microsoft.com/office/drawing/2014/chart" uri="{C3380CC4-5D6E-409C-BE32-E72D297353CC}">
              <c16:uniqueId val="{00000006-39FC-4563-9BD0-2624AB6674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0.56000000000000005</c:v>
                </c:pt>
                <c:pt idx="4">
                  <c:v>#N/A</c:v>
                </c:pt>
                <c:pt idx="5">
                  <c:v>2.2599999999999998</c:v>
                </c:pt>
                <c:pt idx="6">
                  <c:v>#N/A</c:v>
                </c:pt>
                <c:pt idx="7">
                  <c:v>3.31</c:v>
                </c:pt>
                <c:pt idx="8">
                  <c:v>#N/A</c:v>
                </c:pt>
                <c:pt idx="9">
                  <c:v>2.0099999999999998</c:v>
                </c:pt>
              </c:numCache>
            </c:numRef>
          </c:val>
          <c:extLst>
            <c:ext xmlns:c16="http://schemas.microsoft.com/office/drawing/2014/chart" uri="{C3380CC4-5D6E-409C-BE32-E72D297353CC}">
              <c16:uniqueId val="{00000007-39FC-4563-9BD0-2624AB66745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1.94</c:v>
                </c:pt>
                <c:pt idx="2">
                  <c:v>#N/A</c:v>
                </c:pt>
                <c:pt idx="3">
                  <c:v>2.5</c:v>
                </c:pt>
                <c:pt idx="4">
                  <c:v>#N/A</c:v>
                </c:pt>
                <c:pt idx="5">
                  <c:v>2.96</c:v>
                </c:pt>
                <c:pt idx="6">
                  <c:v>#N/A</c:v>
                </c:pt>
                <c:pt idx="7">
                  <c:v>2.2599999999999998</c:v>
                </c:pt>
                <c:pt idx="8">
                  <c:v>#N/A</c:v>
                </c:pt>
                <c:pt idx="9">
                  <c:v>2.83</c:v>
                </c:pt>
              </c:numCache>
            </c:numRef>
          </c:val>
          <c:extLst>
            <c:ext xmlns:c16="http://schemas.microsoft.com/office/drawing/2014/chart" uri="{C3380CC4-5D6E-409C-BE32-E72D297353CC}">
              <c16:uniqueId val="{00000008-39FC-4563-9BD0-2624AB6674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20.89</c:v>
                </c:pt>
                <c:pt idx="2">
                  <c:v>#N/A</c:v>
                </c:pt>
                <c:pt idx="3">
                  <c:v>20.37</c:v>
                </c:pt>
                <c:pt idx="4">
                  <c:v>#N/A</c:v>
                </c:pt>
                <c:pt idx="5">
                  <c:v>21.76</c:v>
                </c:pt>
                <c:pt idx="6">
                  <c:v>#N/A</c:v>
                </c:pt>
                <c:pt idx="7">
                  <c:v>19.93</c:v>
                </c:pt>
                <c:pt idx="8">
                  <c:v>#N/A</c:v>
                </c:pt>
                <c:pt idx="9">
                  <c:v>18.899999999999999</c:v>
                </c:pt>
              </c:numCache>
            </c:numRef>
          </c:val>
          <c:extLst>
            <c:ext xmlns:c16="http://schemas.microsoft.com/office/drawing/2014/chart" uri="{C3380CC4-5D6E-409C-BE32-E72D297353CC}">
              <c16:uniqueId val="{00000009-39FC-4563-9BD0-2624AB6674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2180</c:v>
                </c:pt>
                <c:pt idx="5">
                  <c:v>1829</c:v>
                </c:pt>
                <c:pt idx="8">
                  <c:v>1867</c:v>
                </c:pt>
                <c:pt idx="11">
                  <c:v>1844</c:v>
                </c:pt>
                <c:pt idx="14">
                  <c:v>1944</c:v>
                </c:pt>
              </c:numCache>
            </c:numRef>
          </c:val>
          <c:extLst>
            <c:ext xmlns:c16="http://schemas.microsoft.com/office/drawing/2014/chart" uri="{C3380CC4-5D6E-409C-BE32-E72D297353CC}">
              <c16:uniqueId val="{00000000-7CA8-4CD3-88D0-312CE1F118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A8-4CD3-88D0-312CE1F118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A8-4CD3-88D0-312CE1F118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31</c:v>
                </c:pt>
                <c:pt idx="6">
                  <c:v>32</c:v>
                </c:pt>
                <c:pt idx="9">
                  <c:v>25</c:v>
                </c:pt>
                <c:pt idx="12">
                  <c:v>172</c:v>
                </c:pt>
              </c:numCache>
            </c:numRef>
          </c:val>
          <c:extLst>
            <c:ext xmlns:c16="http://schemas.microsoft.com/office/drawing/2014/chart" uri="{C3380CC4-5D6E-409C-BE32-E72D297353CC}">
              <c16:uniqueId val="{00000003-7CA8-4CD3-88D0-312CE1F118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c:v>
                </c:pt>
                <c:pt idx="3">
                  <c:v>136</c:v>
                </c:pt>
                <c:pt idx="6">
                  <c:v>129</c:v>
                </c:pt>
                <c:pt idx="9">
                  <c:v>116</c:v>
                </c:pt>
                <c:pt idx="12">
                  <c:v>109</c:v>
                </c:pt>
              </c:numCache>
            </c:numRef>
          </c:val>
          <c:extLst>
            <c:ext xmlns:c16="http://schemas.microsoft.com/office/drawing/2014/chart" uri="{C3380CC4-5D6E-409C-BE32-E72D297353CC}">
              <c16:uniqueId val="{00000004-7CA8-4CD3-88D0-312CE1F118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A8-4CD3-88D0-312CE1F118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A8-4CD3-88D0-312CE1F118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3655</c:v>
                </c:pt>
                <c:pt idx="3">
                  <c:v>3457</c:v>
                </c:pt>
                <c:pt idx="6">
                  <c:v>3293</c:v>
                </c:pt>
                <c:pt idx="9">
                  <c:v>2955</c:v>
                </c:pt>
                <c:pt idx="12">
                  <c:v>2822</c:v>
                </c:pt>
              </c:numCache>
            </c:numRef>
          </c:val>
          <c:extLst>
            <c:ext xmlns:c16="http://schemas.microsoft.com/office/drawing/2014/chart" uri="{C3380CC4-5D6E-409C-BE32-E72D297353CC}">
              <c16:uniqueId val="{00000007-7CA8-4CD3-88D0-312CE1F118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1645</c:v>
                </c:pt>
                <c:pt idx="2">
                  <c:v>#N/A</c:v>
                </c:pt>
                <c:pt idx="3">
                  <c:v>#N/A</c:v>
                </c:pt>
                <c:pt idx="4">
                  <c:v>1795</c:v>
                </c:pt>
                <c:pt idx="5">
                  <c:v>#N/A</c:v>
                </c:pt>
                <c:pt idx="6">
                  <c:v>#N/A</c:v>
                </c:pt>
                <c:pt idx="7">
                  <c:v>1587</c:v>
                </c:pt>
                <c:pt idx="8">
                  <c:v>#N/A</c:v>
                </c:pt>
                <c:pt idx="9">
                  <c:v>#N/A</c:v>
                </c:pt>
                <c:pt idx="10">
                  <c:v>1252</c:v>
                </c:pt>
                <c:pt idx="11">
                  <c:v>#N/A</c:v>
                </c:pt>
                <c:pt idx="12">
                  <c:v>#N/A</c:v>
                </c:pt>
                <c:pt idx="13">
                  <c:v>1159</c:v>
                </c:pt>
                <c:pt idx="14">
                  <c:v>#N/A</c:v>
                </c:pt>
              </c:numCache>
            </c:numRef>
          </c:val>
          <c:smooth val="0"/>
          <c:extLst>
            <c:ext xmlns:c16="http://schemas.microsoft.com/office/drawing/2014/chart" uri="{C3380CC4-5D6E-409C-BE32-E72D297353CC}">
              <c16:uniqueId val="{00000008-7CA8-4CD3-88D0-312CE1F118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17564</c:v>
                </c:pt>
                <c:pt idx="5">
                  <c:v>17627</c:v>
                </c:pt>
                <c:pt idx="8">
                  <c:v>17828</c:v>
                </c:pt>
                <c:pt idx="11">
                  <c:v>19125</c:v>
                </c:pt>
                <c:pt idx="14">
                  <c:v>19093</c:v>
                </c:pt>
              </c:numCache>
            </c:numRef>
          </c:val>
          <c:extLst>
            <c:ext xmlns:c16="http://schemas.microsoft.com/office/drawing/2014/chart" uri="{C3380CC4-5D6E-409C-BE32-E72D297353CC}">
              <c16:uniqueId val="{00000000-0496-4D51-857E-CFED1D074B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4954</c:v>
                </c:pt>
                <c:pt idx="5">
                  <c:v>4503</c:v>
                </c:pt>
                <c:pt idx="8">
                  <c:v>5207</c:v>
                </c:pt>
                <c:pt idx="11">
                  <c:v>6988</c:v>
                </c:pt>
                <c:pt idx="14">
                  <c:v>7241</c:v>
                </c:pt>
              </c:numCache>
            </c:numRef>
          </c:val>
          <c:extLst>
            <c:ext xmlns:c16="http://schemas.microsoft.com/office/drawing/2014/chart" uri="{C3380CC4-5D6E-409C-BE32-E72D297353CC}">
              <c16:uniqueId val="{00000001-0496-4D51-857E-CFED1D074B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5014</c:v>
                </c:pt>
                <c:pt idx="5">
                  <c:v>5430</c:v>
                </c:pt>
                <c:pt idx="8">
                  <c:v>5690</c:v>
                </c:pt>
                <c:pt idx="11">
                  <c:v>5978</c:v>
                </c:pt>
                <c:pt idx="14">
                  <c:v>6647</c:v>
                </c:pt>
              </c:numCache>
            </c:numRef>
          </c:val>
          <c:extLst>
            <c:ext xmlns:c16="http://schemas.microsoft.com/office/drawing/2014/chart" uri="{C3380CC4-5D6E-409C-BE32-E72D297353CC}">
              <c16:uniqueId val="{00000002-0496-4D51-857E-CFED1D074B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96-4D51-857E-CFED1D074B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96-4D51-857E-CFED1D074B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6-4D51-857E-CFED1D074B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3367</c:v>
                </c:pt>
                <c:pt idx="3">
                  <c:v>3271</c:v>
                </c:pt>
                <c:pt idx="6">
                  <c:v>3446</c:v>
                </c:pt>
                <c:pt idx="9">
                  <c:v>3443</c:v>
                </c:pt>
                <c:pt idx="12">
                  <c:v>3491</c:v>
                </c:pt>
              </c:numCache>
            </c:numRef>
          </c:val>
          <c:extLst>
            <c:ext xmlns:c16="http://schemas.microsoft.com/office/drawing/2014/chart" uri="{C3380CC4-5D6E-409C-BE32-E72D297353CC}">
              <c16:uniqueId val="{00000006-0496-4D51-857E-CFED1D074B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1679</c:v>
                </c:pt>
                <c:pt idx="3">
                  <c:v>1827</c:v>
                </c:pt>
                <c:pt idx="6">
                  <c:v>2253</c:v>
                </c:pt>
                <c:pt idx="9">
                  <c:v>5251</c:v>
                </c:pt>
                <c:pt idx="12">
                  <c:v>5121</c:v>
                </c:pt>
              </c:numCache>
            </c:numRef>
          </c:val>
          <c:extLst>
            <c:ext xmlns:c16="http://schemas.microsoft.com/office/drawing/2014/chart" uri="{C3380CC4-5D6E-409C-BE32-E72D297353CC}">
              <c16:uniqueId val="{00000007-0496-4D51-857E-CFED1D074B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1997</c:v>
                </c:pt>
                <c:pt idx="3">
                  <c:v>1243</c:v>
                </c:pt>
                <c:pt idx="6">
                  <c:v>1192</c:v>
                </c:pt>
                <c:pt idx="9">
                  <c:v>1076</c:v>
                </c:pt>
                <c:pt idx="12">
                  <c:v>1004</c:v>
                </c:pt>
              </c:numCache>
            </c:numRef>
          </c:val>
          <c:extLst>
            <c:ext xmlns:c16="http://schemas.microsoft.com/office/drawing/2014/chart" uri="{C3380CC4-5D6E-409C-BE32-E72D297353CC}">
              <c16:uniqueId val="{00000008-0496-4D51-857E-CFED1D074B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12616</c:v>
                </c:pt>
                <c:pt idx="3">
                  <c:v>12035</c:v>
                </c:pt>
                <c:pt idx="6">
                  <c:v>10396</c:v>
                </c:pt>
                <c:pt idx="9">
                  <c:v>9042</c:v>
                </c:pt>
                <c:pt idx="12">
                  <c:v>8243</c:v>
                </c:pt>
              </c:numCache>
            </c:numRef>
          </c:val>
          <c:extLst>
            <c:ext xmlns:c16="http://schemas.microsoft.com/office/drawing/2014/chart" uri="{C3380CC4-5D6E-409C-BE32-E72D297353CC}">
              <c16:uniqueId val="{00000009-0496-4D51-857E-CFED1D074B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30573</c:v>
                </c:pt>
                <c:pt idx="3">
                  <c:v>30984</c:v>
                </c:pt>
                <c:pt idx="6">
                  <c:v>29882</c:v>
                </c:pt>
                <c:pt idx="9">
                  <c:v>28997</c:v>
                </c:pt>
                <c:pt idx="12">
                  <c:v>28629</c:v>
                </c:pt>
              </c:numCache>
            </c:numRef>
          </c:val>
          <c:extLst>
            <c:ext xmlns:c16="http://schemas.microsoft.com/office/drawing/2014/chart" uri="{C3380CC4-5D6E-409C-BE32-E72D297353CC}">
              <c16:uniqueId val="{0000000A-0496-4D51-857E-CFED1D074B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22700</c:v>
                </c:pt>
                <c:pt idx="2">
                  <c:v>#N/A</c:v>
                </c:pt>
                <c:pt idx="3">
                  <c:v>#N/A</c:v>
                </c:pt>
                <c:pt idx="4">
                  <c:v>21800</c:v>
                </c:pt>
                <c:pt idx="5">
                  <c:v>#N/A</c:v>
                </c:pt>
                <c:pt idx="6">
                  <c:v>#N/A</c:v>
                </c:pt>
                <c:pt idx="7">
                  <c:v>18445</c:v>
                </c:pt>
                <c:pt idx="8">
                  <c:v>#N/A</c:v>
                </c:pt>
                <c:pt idx="9">
                  <c:v>#N/A</c:v>
                </c:pt>
                <c:pt idx="10">
                  <c:v>15719</c:v>
                </c:pt>
                <c:pt idx="11">
                  <c:v>#N/A</c:v>
                </c:pt>
                <c:pt idx="12">
                  <c:v>#N/A</c:v>
                </c:pt>
                <c:pt idx="13">
                  <c:v>13506</c:v>
                </c:pt>
                <c:pt idx="14">
                  <c:v>#N/A</c:v>
                </c:pt>
              </c:numCache>
            </c:numRef>
          </c:val>
          <c:smooth val="0"/>
          <c:extLst>
            <c:ext xmlns:c16="http://schemas.microsoft.com/office/drawing/2014/chart" uri="{C3380CC4-5D6E-409C-BE32-E72D297353CC}">
              <c16:uniqueId val="{0000000B-0496-4D51-857E-CFED1D074B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3187</c:v>
                </c:pt>
                <c:pt idx="1">
                  <c:v>3446</c:v>
                </c:pt>
                <c:pt idx="2">
                  <c:v>3617</c:v>
                </c:pt>
              </c:numCache>
            </c:numRef>
          </c:val>
          <c:extLst>
            <c:ext xmlns:c16="http://schemas.microsoft.com/office/drawing/2014/chart" uri="{C3380CC4-5D6E-409C-BE32-E72D297353CC}">
              <c16:uniqueId val="{00000000-3F27-41C9-84A9-6BC5DE2C5E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651</c:v>
                </c:pt>
                <c:pt idx="1">
                  <c:v>652</c:v>
                </c:pt>
                <c:pt idx="2">
                  <c:v>653</c:v>
                </c:pt>
              </c:numCache>
            </c:numRef>
          </c:val>
          <c:extLst>
            <c:ext xmlns:c16="http://schemas.microsoft.com/office/drawing/2014/chart" uri="{C3380CC4-5D6E-409C-BE32-E72D297353CC}">
              <c16:uniqueId val="{00000001-3F27-41C9-84A9-6BC5DE2C5E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1838</c:v>
                </c:pt>
                <c:pt idx="1">
                  <c:v>1865</c:v>
                </c:pt>
                <c:pt idx="2">
                  <c:v>1957</c:v>
                </c:pt>
              </c:numCache>
            </c:numRef>
          </c:val>
          <c:extLst>
            <c:ext xmlns:c16="http://schemas.microsoft.com/office/drawing/2014/chart" uri="{C3380CC4-5D6E-409C-BE32-E72D297353CC}">
              <c16:uniqueId val="{00000002-3F27-41C9-84A9-6BC5DE2C5E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{272BEB71-8672-4439-A605-C2A584824E61}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36-4BB0-947E-0BD8F0BD4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{DD179785-958E-4D81-88FD-2BD54DBCC7A9}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6-4BB0-947E-0BD8F0BD4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{4D32125F-4E26-46A9-99B7-773A59244C40}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6-4BB0-947E-0BD8F0BD4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{DA3596FA-D489-421D-A247-A3D3EA1499FA}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6-4BB0-947E-0BD8F0BD4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{3D7E8635-E9DA-460E-AC22-FC70D889D609}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6-4BB0-947E-0BD8F0BD43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{B816915C-DE87-406D-84A8-6216208FB7FE}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36-4BB0-947E-0BD8F0BD43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{3221CC9C-53FE-4698-8E5D-C07BC2EA836C}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36-4BB0-947E-0BD8F0BD43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{D10EED61-2452-40C4-962F-36B3EDDD19DD}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36-4BB0-947E-0BD8F0BD43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{D2B1ED26-CA50-4741-ACE9-ACFE570ABD68}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36-4BB0-947E-0BD8F0BD4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67.400000000000006</c:v>
                </c:pt>
                <c:pt idx="16">
                  <c:v>79</c:v>
                </c:pt>
                <c:pt idx="24">
                  <c:v>80.5</c:v>
                </c:pt>
                <c:pt idx="32">
                  <c:v>78.3</c:v>
                </c:pt>
              </c:numCache>
            </c:numRef>
          </c:xVal>
          <c:yVal>
            <c:numRef>
              <c:f>公会計指標分析・財政指標組合せ分析表!$BP$51:$DC$51</c:f>
              <c:numCache>
                <c:formatCode>#,##0.0;"▲ "#,##0.0</c:formatCode>
                <c:ptCount val="40"/>
                <c:pt idx="8">
                  <c:v>169.9</c:v>
                </c:pt>
                <c:pt idx="16">
                  <c:v>142.30000000000001</c:v>
                </c:pt>
                <c:pt idx="24">
                  <c:v>121.6</c:v>
                </c:pt>
                <c:pt idx="32">
                  <c:v>103.3</c:v>
                </c:pt>
              </c:numCache>
            </c:numRef>
          </c:yVal>
          <c:smooth val="0"/>
          <c:extLst>
            <c:ext xmlns:c16="http://schemas.microsoft.com/office/drawing/2014/chart" uri="{C3380CC4-5D6E-409C-BE32-E72D297353CC}">
              <c16:uniqueId val="{00000009-5A36-4BB0-947E-0BD8F0BD43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{EE98B4A9-D574-4874-B396-0C217A59018F}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36-4BB0-947E-0BD8F0BD43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{B17DC45D-7343-45FB-993E-F0901D475CB0}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6-4BB0-947E-0BD8F0BD4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{3616AB6D-40C4-4D43-AADB-285EFB16DA8D}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6-4BB0-947E-0BD8F0BD4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{735BF6B8-F990-44E5-851A-8E0BA21A98A1}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6-4BB0-947E-0BD8F0BD4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{3F4A46EB-0EC7-4299-96EA-D6B79A91D888}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6-4BB0-947E-0BD8F0BD43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{F7BE80B2-D4C0-426F-BB52-72A75ABB4899}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36-4BB0-947E-0BD8F0BD43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{469D37E0-D5D7-401A-A638-F666F44CE91A}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36-4BB0-947E-0BD8F0BD43B0}"/>
                </c:ext>
              </c:extLst>
            </c:dLbl>
            <c:dLbl>
              <c:idx val="24"/>
              <c:layout>
                <c:manualLayout>
                  <c:x val="-3.813898920804959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{C4A28DB2-5E8C-466E-8181-C60856A69153}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36-4BB0-947E-0BD8F0BD43B0}"/>
                </c:ext>
              </c:extLst>
            </c:dLbl>
            <c:dLbl>
              <c:idx val="32"/>
              <c:layout>
                <c:manualLayout>
                  <c:x val="-2.61514117310950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{2D9C4B1A-7E45-485A-B997-9F3C2F293DAE}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36-4BB0-947E-0BD8F0BD4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5A36-4BB0-947E-0BD8F0BD43B0}"/>
            </c:ext>
          </c:extLst>
        </c:ser>
        <c:dLbls>
          <c:showLegendKey val="0"/>
          <c:showVal val="1"/>
          <c:showCatName val="0"/>
          <c:showSerName val="0"/>
          <c:showPercent val="0"/>
          <c:showBubbleSize val="0"/>
        </c:dLbls>
        <c:axId val="46179840"/>
        <c:axId val="46181760"/>
      </c:scatterChart>
      <c:valAx>
        <c:axId val="46179840"/>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{958CDE3C-0392-4F4D-AD21-B24E9AC97C36}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14-4428-BACC-E0EB9893ED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{56836314-C7A0-4F8F-BE81-59B28C910730}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4-4428-BACC-E0EB9893ED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{DE695808-41A8-4732-A10B-C42E17D6E593}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4-4428-BACC-E0EB9893ED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{798B7ABA-3C88-4F52-B23D-208B98434DFA}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4-4428-BACC-E0EB9893ED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{147C3615-8AC1-4CA9-9CDD-2CFC62A1D58D}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4-4428-BACC-E0EB9893ED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{DF6C47B6-A1AD-472A-93DE-EF9FF01CC2AB}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14-4428-BACC-E0EB9893ED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{CE64FF91-ACB2-4DF3-B363-8DDC9E4F0E50}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14-4428-BACC-E0EB9893ED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{7F188B9F-E235-47A8-8770-E02D3CF1AED4}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14-4428-BACC-E0EB9893ED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{835C42E5-D6DC-4D8B-BB6C-13203E618DED}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14-4428-BACC-E0EB9893ED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13</c:v>
                </c:pt>
                <c:pt idx="16">
                  <c:v>13.1</c:v>
                </c:pt>
                <c:pt idx="24">
                  <c:v>11.9</c:v>
                </c:pt>
                <c:pt idx="32">
                  <c:v>10.199999999999999</c:v>
                </c:pt>
              </c:numCache>
            </c:numRef>
          </c:xVal>
          <c:yVal>
            <c:numRef>
              <c:f>公会計指標分析・財政指標組合せ分析表!$BP$73:$DC$73</c:f>
              <c:numCache>
                <c:formatCode>#,##0.0;"▲ "#,##0.0</c:formatCode>
                <c:ptCount val="40"/>
                <c:pt idx="0">
                  <c:v>183.1</c:v>
                </c:pt>
                <c:pt idx="8">
                  <c:v>169.9</c:v>
                </c:pt>
                <c:pt idx="16">
                  <c:v>142.30000000000001</c:v>
                </c:pt>
                <c:pt idx="24">
                  <c:v>121.6</c:v>
                </c:pt>
                <c:pt idx="32">
                  <c:v>103.3</c:v>
                </c:pt>
              </c:numCache>
            </c:numRef>
          </c:yVal>
          <c:smooth val="0"/>
          <c:extLst>
            <c:ext xmlns:c16="http://schemas.microsoft.com/office/drawing/2014/chart" uri="{C3380CC4-5D6E-409C-BE32-E72D297353CC}">
              <c16:uniqueId val="{00000009-BD14-4428-BACC-E0EB9893ED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{44B7B4CA-7A50-463F-8979-22F67A40713A}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14-4428-BACC-E0EB9893ED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{B6817288-E360-4F82-8F16-FEA21176D15B}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4-4428-BACC-E0EB9893ED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{3EC359D5-76CF-4FAF-BC47-620113D1B43C}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4-4428-BACC-E0EB9893ED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{AC5BD054-9835-4102-91E1-B000E79F0405}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4-4428-BACC-E0EB9893ED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{065B24EC-090E-4CD8-A371-202FEAFD5F32}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4-4428-BACC-E0EB9893EDAB}"/>
                </c:ext>
              </c:extLst>
            </c:dLbl>
            <c:dLbl>
              <c:idx val="8"/>
              <c:layout>
                <c:manualLayout>
                  <c:x val="-2.373917640761264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{CD7AB9D7-8879-4482-BEAF-1E00AAD1F187}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14-4428-BACC-E0EB9893EDAB}"/>
                </c:ext>
              </c:extLst>
            </c:dLbl>
            <c:dLbl>
              <c:idx val="16"/>
              <c:layout>
                <c:manualLayout>
                  <c:x val="-3.9656806830608626E-2"/>
                  <c:y val="-8.050153194689806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{C853CDC8-6D55-48D1-A9D7-16ED4565B0F1}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14-4428-BACC-E0EB9893EDAB}"/>
                </c:ext>
              </c:extLst>
            </c:dLbl>
            <c:dLbl>
              <c:idx val="24"/>
              <c:layout>
                <c:manualLayout>
                  <c:x val="-3.1697991619110633E-2"/>
                  <c:y val="-5.801054450728710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{16B08967-82C9-4D1F-A1C0-C3906B17D1CD}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14-4428-BACC-E0EB9893EDAB}"/>
                </c:ext>
              </c:extLst>
            </c:dLbl>
            <c:dLbl>
              <c:idx val="32"/>
              <c:layout>
                <c:manualLayout>
                  <c:x val="-3.1697991619110633E-2"/>
                  <c:y val="-4.87373510778427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{AA6A1E66-AEF5-4019-B34C-33B332A1A554}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14-4428-BACC-E0EB9893ED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c:ext xmlns:c16="http://schemas.microsoft.com/office/drawing/2014/chart" uri="{C3380CC4-5D6E-409C-BE32-E72D297353CC}">
              <c16:uniqueId val="{00000013-BD14-4428-BACC-E0EB9893EDAB}"/>
            </c:ext>
          </c:extLst>
        </c:ser>
        <c:dLbls>
          <c:showLegendKey val="0"/>
          <c:showVal val="1"/>
          <c:showCatName val="0"/>
          <c:showSerName val="0"/>
          <c:showPercent val="0"/>
          <c:showBubbleSize val="0"/>
        </c:dLbls>
        <c:axId val="84219776"/>
        <c:axId val="84234240"/>
      </c:scatterChart>
      <c:valAx>
        <c:axId val="84219776"/>
        <c:scaling>
          <c:orientation val="minMax"/>
          <c:max val="13.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年度における実質公債費比率は</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10.2</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％となっており、平成</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11.9</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％と比較し</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している。</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これは、総合体育施設の整備に関する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市債の償還が</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一部</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終了し</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たこ</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元利償還金の数値が大きく下がったことにより、実質公債費比率の分子が小さくなったことが要因となっている。</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しかし、実質公債費比率は、</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と比較すると依然として高い比率となっており、</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新学校給食センターや新ごみ処理場の整備に係る</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債の償還が</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本格的に始まる</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ことで、</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再び</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数値の悪化が予想される</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ため、引き続き</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新規発行の抑制や低利率での借入を行うなど、比率の</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過度な抑制</a:t>
          </a:r>
          <a:r>
            <a:rPr kumimoji="1"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年度における将来負担比率は</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103.3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％となっており、平成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121.6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％と比べ</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18.3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ポイント改善したが、全国的に見てもいまだ非常に高い数値となっている。この要因としては、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大規模な</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都市基盤整備に伴う市債の発行や、土地開発公社において、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市の財政規模に見合わない</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用地取得を行ったことにより、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多額の負債</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を抱え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ことが挙げられる。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公社用地の計画的な買戻し等を行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った結果</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、順調に比率は低下して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おり、一般会計における負債額や、公社の簿価額は縮減しており、将来負担比率の分子は縮小傾向にある。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また、一部事務組合で、ごみ処理場整備に係る地方債を発行したことから、組合等負担等見込額が多額となっている状況が今後も続く見込みではあるが、平成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公社用地の計画的な買戻し</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が継続できたことや基金の積立により基金残高が増加した結果、将来負担比率の分子は減少した。</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しかしながら、将来的には、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老朽化した施設の更新や長寿命化等の費用について、新たな市債の発行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や基金の取り崩しなど</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による比率の悪化が見込まれるところであ</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今後も土地開発公社の健全化を進めつつ、新規の公共投資については選択と集中を行うことで、市民サービスへの投資を行いながら、数値の改善に努める。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決算余剰金の財政調整基金への積立を行ったことから、平成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年度の基金全体としては、平成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また、公共施設等の整備及び維持改修を円滑かつ効率的に行うため平成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年度に新たに公共施設等整備基金を設置し、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万円を積み立てた。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交野市財政運営基本方針に基づき、令和</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億円以上の確保を目標としている。今後の施設の老朽化対策等の財源として、長期的には大幅な減少が見込まれている。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都市の緑基金：都市の緑を計画的に保全又は創出し、人と自然が共存できる安全で快適なまちづくりを推進する事業</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社会福祉事業基金：本市において大規模災害が発生した際の復旧対策等を円滑に推進するとともに、他地域において大規模災害が発生した際の支援活動等に資するための事業</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第二京阪道路環境監視基金：第二京阪道路に係る継続的な環境監視を行うための事業</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災害対策基金：本市において大規模災害が発生した際の復旧対策等を円滑に推進するとともに、他地域において大規模災害が発生した際の支援活動等に資するための事業</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地域保全整備基金：区画整理事業等に対する財源として取り崩しを行ったため、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2,400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災害対策基金：大阪北部地震及び台風</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号などの災害復旧に対する財源として取り崩しを行ったため、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公共施設等整備基金：公用施設の整備及び維持改修を円滑かつ効率的に行うため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万円の増となっている。</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（基金残高の関係により表内に記載なし）</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公共施設等整備基金：公共施設の老朽化の財源として活用するため、財政調整基金からの積み替えを行う予定としている。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地方財政法に基づく決算余剰金の積立及び財産運用収入、寄附金の受入等を行ったことから、平成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7,100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うち、前年度余剰金の積立が</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6,400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交野市財政運営基本方針に基づき、標準財政規模の１割以上の確保を目標としている。近年、実質収支で黒字を維持することができているため、短期的には残高が上昇する可能性があるが、今後の老朽化対策等の財源として、長期的には大幅な減少が見込まれるとともに、財政調整基金を取り崩し、公共施設等整備基金などの特定目的基金への積立を予定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預金利子の積立に伴う増加となっている。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満期一括償還での借入を行っていないため、当面財源を確保しての積立を行う予定はなく、繰上償還の財源等に活用を予定している。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年度における有形固定資産減価償却率は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78.3</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％となっており、全国平均、大阪府平均を大きく上回り、類似団体内で最も高くなっている。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これは、負債総額の圧縮を図るなど財政健全化を進めるにあたり、施設の更新や大規模な改修等を先延ばしにしてきた結果であるといえる。</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「交野市公共施設等総合管理計画」に基づき、施設の更新、長寿命化を進めていく</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33836</xdr:rowOff>
    </xdr:from>
    <xdr:to>
      <xdr:col>23</xdr:col>
      <xdr:colOff>136525</xdr:colOff>
      <xdr:row>26</xdr:row>
      <xdr:rowOff>135436</xdr:rowOff>
    </xdr:to>
    <xdr:sp macro="" textlink="">
      <xdr:nvSpPr>
        <xdr:cNvPr id="81" name="楕円 80"/>
        <xdr:cNvSpPr/>
      </xdr:nvSpPr>
      <xdr:spPr>
        <a:xfrm>
          <a:off x="47117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158313</xdr:rowOff>
    </xdr:from>
    <xdr:ext cx="405111" cy="259045"/>
    <xdr:sp macro="" textlink="">
      <xdr:nvSpPr>
        <xdr:cNvPr id="82" name="有形固定資産減価償却率該当値テキスト"/>
        <xdr:cNvSpPr txBox="1"/>
      </xdr:nvSpPr>
      <xdr:spPr>
        <a:xfrm>
          <a:off x="4813300" y="521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137432</xdr:rowOff>
    </xdr:from>
    <xdr:to>
      <xdr:col>19</xdr:col>
      <xdr:colOff>187325</xdr:colOff>
      <xdr:row>26</xdr:row>
      <xdr:rowOff>67582</xdr:rowOff>
    </xdr:to>
    <xdr:sp macro="" textlink="">
      <xdr:nvSpPr>
        <xdr:cNvPr id="83" name="楕円 82"/>
        <xdr:cNvSpPr/>
      </xdr:nvSpPr>
      <xdr:spPr>
        <a:xfrm>
          <a:off x="4000500" y="51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16782</xdr:rowOff>
    </xdr:from>
    <xdr:to>
      <xdr:col>23</xdr:col>
      <xdr:colOff>85725</xdr:colOff>
      <xdr:row>26</xdr:row>
      <xdr:rowOff>84636</xdr:rowOff>
    </xdr:to>
    <xdr:cxnSp macro="">
      <xdr:nvCxnSpPr>
        <xdr:cNvPr id="84" name="直線コネクタ 83"/>
        <xdr:cNvCxnSpPr/>
      </xdr:nvCxnSpPr>
      <xdr:spPr>
        <a:xfrm>
          <a:off x="4051300" y="5246007"/>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12247</xdr:rowOff>
    </xdr:from>
    <xdr:to>
      <xdr:col>15</xdr:col>
      <xdr:colOff>187325</xdr:colOff>
      <xdr:row>26</xdr:row>
      <xdr:rowOff>113847</xdr:rowOff>
    </xdr:to>
    <xdr:sp macro="" textlink="">
      <xdr:nvSpPr>
        <xdr:cNvPr id="85" name="楕円 84"/>
        <xdr:cNvSpPr/>
      </xdr:nvSpPr>
      <xdr:spPr>
        <a:xfrm>
          <a:off x="3238500" y="5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16782</xdr:rowOff>
    </xdr:from>
    <xdr:to>
      <xdr:col>19</xdr:col>
      <xdr:colOff>136525</xdr:colOff>
      <xdr:row>26</xdr:row>
      <xdr:rowOff>63047</xdr:rowOff>
    </xdr:to>
    <xdr:cxnSp macro="">
      <xdr:nvCxnSpPr>
        <xdr:cNvPr id="86" name="直線コネクタ 85"/>
        <xdr:cNvCxnSpPr/>
      </xdr:nvCxnSpPr>
      <xdr:spPr>
        <a:xfrm flipV="1">
          <a:off x="3289300" y="524600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27124</xdr:rowOff>
    </xdr:from>
    <xdr:to>
      <xdr:col>11</xdr:col>
      <xdr:colOff>187325</xdr:colOff>
      <xdr:row>28</xdr:row>
      <xdr:rowOff>128724</xdr:rowOff>
    </xdr:to>
    <xdr:sp macro="" textlink="">
      <xdr:nvSpPr>
        <xdr:cNvPr id="87" name="楕円 86"/>
        <xdr:cNvSpPr/>
      </xdr:nvSpPr>
      <xdr:spPr>
        <a:xfrm>
          <a:off x="2476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63047</xdr:rowOff>
    </xdr:from>
    <xdr:to>
      <xdr:col>15</xdr:col>
      <xdr:colOff>136525</xdr:colOff>
      <xdr:row>28</xdr:row>
      <xdr:rowOff>77924</xdr:rowOff>
    </xdr:to>
    <xdr:cxnSp macro="">
      <xdr:nvCxnSpPr>
        <xdr:cNvPr id="88" name="直線コネクタ 87"/>
        <xdr:cNvCxnSpPr/>
      </xdr:nvCxnSpPr>
      <xdr:spPr>
        <a:xfrm flipV="1">
          <a:off x="2527300" y="5292272"/>
          <a:ext cx="762000" cy="3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84109</xdr:rowOff>
    </xdr:from>
    <xdr:ext cx="405111" cy="259045"/>
    <xdr:sp macro="" textlink="">
      <xdr:nvSpPr>
        <xdr:cNvPr id="92" name="n_1mainValue有形固定資産減価償却率"/>
        <xdr:cNvSpPr txBox="1"/>
      </xdr:nvSpPr>
      <xdr:spPr>
        <a:xfrm>
          <a:off x="3836044" y="497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130374</xdr:rowOff>
    </xdr:from>
    <xdr:ext cx="405111" cy="259045"/>
    <xdr:sp macro="" textlink="">
      <xdr:nvSpPr>
        <xdr:cNvPr id="93" name="n_2mainValue有形固定資産減価償却率"/>
        <xdr:cNvSpPr txBox="1"/>
      </xdr:nvSpPr>
      <xdr:spPr>
        <a:xfrm>
          <a:off x="3086744" y="501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145251</xdr:rowOff>
    </xdr:from>
    <xdr:ext cx="405111" cy="259045"/>
    <xdr:sp macro="" textlink="">
      <xdr:nvSpPr>
        <xdr:cNvPr id="94" name="n_3mainValue有形固定資産減価償却率"/>
        <xdr:cNvSpPr txBox="1"/>
      </xdr:nvSpPr>
      <xdr:spPr>
        <a:xfrm>
          <a:off x="2324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平成初頭の土地開発公社による多額の用地取得の影響により、債務償還比率は全国平均、大阪府平均及び類似団体内平均値の全てを大きく上回る値となっている。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今後は、市長戦略に掲げる公社用地の計画的な買戻しや、市債の発行の抑制に取り組むことで地方債残高を抑制し、</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全国平均、大阪府平均及び類似団体内平均値</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とのかい離を埋めていく。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48662</xdr:rowOff>
    </xdr:from>
    <xdr:to>
      <xdr:col>76</xdr:col>
      <xdr:colOff>73025</xdr:colOff>
      <xdr:row>28</xdr:row>
      <xdr:rowOff>150262</xdr:rowOff>
    </xdr:to>
    <xdr:sp macro="" textlink="">
      <xdr:nvSpPr>
        <xdr:cNvPr id="136" name="楕円 135"/>
        <xdr:cNvSpPr/>
      </xdr:nvSpPr>
      <xdr:spPr>
        <a:xfrm>
          <a:off x="14744700" y="56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71539</xdr:rowOff>
    </xdr:from>
    <xdr:ext cx="469744" cy="259045"/>
    <xdr:sp macro="" textlink="">
      <xdr:nvSpPr>
        <xdr:cNvPr id="137" name="債務償還比率該当値テキスト"/>
        <xdr:cNvSpPr txBox="1"/>
      </xdr:nvSpPr>
      <xdr:spPr>
        <a:xfrm>
          <a:off x="14846300" y="547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106045</xdr:rowOff>
    </xdr:from>
    <xdr:to>
      <xdr:col>72</xdr:col>
      <xdr:colOff>123825</xdr:colOff>
      <xdr:row>28</xdr:row>
      <xdr:rowOff>36195</xdr:rowOff>
    </xdr:to>
    <xdr:sp macro="" textlink="">
      <xdr:nvSpPr>
        <xdr:cNvPr id="138" name="楕円 137"/>
        <xdr:cNvSpPr/>
      </xdr:nvSpPr>
      <xdr:spPr>
        <a:xfrm>
          <a:off x="14033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156845</xdr:rowOff>
    </xdr:from>
    <xdr:to>
      <xdr:col>76</xdr:col>
      <xdr:colOff>22225</xdr:colOff>
      <xdr:row>28</xdr:row>
      <xdr:rowOff>99462</xdr:rowOff>
    </xdr:to>
    <xdr:cxnSp macro="">
      <xdr:nvCxnSpPr>
        <xdr:cNvPr id="139" name="直線コネクタ 138"/>
        <xdr:cNvCxnSpPr/>
      </xdr:nvCxnSpPr>
      <xdr:spPr>
        <a:xfrm>
          <a:off x="14084300" y="5557520"/>
          <a:ext cx="7112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52722</xdr:rowOff>
    </xdr:from>
    <xdr:ext cx="469744" cy="259045"/>
    <xdr:sp macro="" textlink="">
      <xdr:nvSpPr>
        <xdr:cNvPr id="141" name="n_1mainValue債務償還比率"/>
        <xdr:cNvSpPr txBox="1"/>
      </xdr:nvSpPr>
      <xdr:spPr>
        <a:xfrm>
          <a:off x="138367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2" name="楕円 71"/>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3" name="【道路】&#10;有形固定資産減価償却率該当値テキスト"/>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4" name="楕円 73"/>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126819</xdr:rowOff>
    </xdr:to>
    <xdr:cxnSp macro="">
      <xdr:nvCxnSpPr>
        <xdr:cNvPr id="75" name="直線コネクタ 74"/>
        <xdr:cNvCxnSpPr/>
      </xdr:nvCxnSpPr>
      <xdr:spPr>
        <a:xfrm flipV="1">
          <a:off x="3797300" y="64476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6" name="楕円 75"/>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154577</xdr:rowOff>
    </xdr:to>
    <xdr:cxnSp macro="">
      <xdr:nvCxnSpPr>
        <xdr:cNvPr id="77" name="直線コネクタ 76"/>
        <xdr:cNvCxnSpPr/>
      </xdr:nvCxnSpPr>
      <xdr:spPr>
        <a:xfrm flipV="1">
          <a:off x="2908300" y="647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78" name="楕円 77"/>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5987</xdr:rowOff>
    </xdr:to>
    <xdr:cxnSp macro="">
      <xdr:nvCxnSpPr>
        <xdr:cNvPr id="79" name="直線コネクタ 78"/>
        <xdr:cNvCxnSpPr/>
      </xdr:nvCxnSpPr>
      <xdr:spPr>
        <a:xfrm flipV="1">
          <a:off x="2019300" y="649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3" name="n_1mainValue【道路】&#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4" name="n_2mainValue【道路】&#10;有形固定資産減価償却率"/>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5" name="n_3mainValue【道路】&#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125299</xdr:rowOff>
    </xdr:from>
    <xdr:to>
      <xdr:col>55</xdr:col>
      <xdr:colOff>50800</xdr:colOff>
      <xdr:row>42</xdr:row>
      <xdr:rowOff>55449</xdr:rowOff>
    </xdr:to>
    <xdr:sp macro="" textlink="">
      <xdr:nvSpPr>
        <xdr:cNvPr id="124" name="楕円 123"/>
        <xdr:cNvSpPr/>
      </xdr:nvSpPr>
      <xdr:spPr>
        <a:xfrm>
          <a:off x="10426700" y="71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40226</xdr:rowOff>
    </xdr:from>
    <xdr:ext cx="469744" cy="259045"/>
    <xdr:sp macro="" textlink="">
      <xdr:nvSpPr>
        <xdr:cNvPr id="125" name="【道路】&#10;一人当たり延長該当値テキスト"/>
        <xdr:cNvSpPr txBox="1"/>
      </xdr:nvSpPr>
      <xdr:spPr>
        <a:xfrm>
          <a:off x="10515600" y="7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125299</xdr:rowOff>
    </xdr:from>
    <xdr:to>
      <xdr:col>50</xdr:col>
      <xdr:colOff>165100</xdr:colOff>
      <xdr:row>42</xdr:row>
      <xdr:rowOff>55449</xdr:rowOff>
    </xdr:to>
    <xdr:sp macro="" textlink="">
      <xdr:nvSpPr>
        <xdr:cNvPr id="126" name="楕円 125"/>
        <xdr:cNvSpPr/>
      </xdr:nvSpPr>
      <xdr:spPr>
        <a:xfrm>
          <a:off x="9588500" y="71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4649</xdr:rowOff>
    </xdr:from>
    <xdr:to>
      <xdr:col>55</xdr:col>
      <xdr:colOff>0</xdr:colOff>
      <xdr:row>42</xdr:row>
      <xdr:rowOff>4649</xdr:rowOff>
    </xdr:to>
    <xdr:cxnSp macro="">
      <xdr:nvCxnSpPr>
        <xdr:cNvPr id="127" name="直線コネクタ 126"/>
        <xdr:cNvCxnSpPr/>
      </xdr:nvCxnSpPr>
      <xdr:spPr>
        <a:xfrm>
          <a:off x="9639300" y="7205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125285</xdr:rowOff>
    </xdr:from>
    <xdr:to>
      <xdr:col>46</xdr:col>
      <xdr:colOff>38100</xdr:colOff>
      <xdr:row>42</xdr:row>
      <xdr:rowOff>55435</xdr:rowOff>
    </xdr:to>
    <xdr:sp macro="" textlink="">
      <xdr:nvSpPr>
        <xdr:cNvPr id="128" name="楕円 127"/>
        <xdr:cNvSpPr/>
      </xdr:nvSpPr>
      <xdr:spPr>
        <a:xfrm>
          <a:off x="8699500" y="71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4635</xdr:rowOff>
    </xdr:from>
    <xdr:to>
      <xdr:col>50</xdr:col>
      <xdr:colOff>114300</xdr:colOff>
      <xdr:row>42</xdr:row>
      <xdr:rowOff>4649</xdr:rowOff>
    </xdr:to>
    <xdr:cxnSp macro="">
      <xdr:nvCxnSpPr>
        <xdr:cNvPr id="129" name="直線コネクタ 128"/>
        <xdr:cNvCxnSpPr/>
      </xdr:nvCxnSpPr>
      <xdr:spPr>
        <a:xfrm>
          <a:off x="8750300" y="720553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125349</xdr:rowOff>
    </xdr:from>
    <xdr:to>
      <xdr:col>41</xdr:col>
      <xdr:colOff>101600</xdr:colOff>
      <xdr:row>42</xdr:row>
      <xdr:rowOff>55499</xdr:rowOff>
    </xdr:to>
    <xdr:sp macro="" textlink="">
      <xdr:nvSpPr>
        <xdr:cNvPr id="130" name="楕円 129"/>
        <xdr:cNvSpPr/>
      </xdr:nvSpPr>
      <xdr:spPr>
        <a:xfrm>
          <a:off x="7810500" y="71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4635</xdr:rowOff>
    </xdr:from>
    <xdr:to>
      <xdr:col>45</xdr:col>
      <xdr:colOff>177800</xdr:colOff>
      <xdr:row>42</xdr:row>
      <xdr:rowOff>4699</xdr:rowOff>
    </xdr:to>
    <xdr:cxnSp macro="">
      <xdr:nvCxnSpPr>
        <xdr:cNvPr id="131" name="直線コネクタ 130"/>
        <xdr:cNvCxnSpPr/>
      </xdr:nvCxnSpPr>
      <xdr:spPr>
        <a:xfrm flipV="1">
          <a:off x="7861300" y="7205535"/>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46576</xdr:rowOff>
    </xdr:from>
    <xdr:ext cx="469744" cy="259045"/>
    <xdr:sp macro="" textlink="">
      <xdr:nvSpPr>
        <xdr:cNvPr id="135" name="n_1mainValue【道路】&#10;一人当たり延長"/>
        <xdr:cNvSpPr txBox="1"/>
      </xdr:nvSpPr>
      <xdr:spPr>
        <a:xfrm>
          <a:off x="9391727" y="72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46562</xdr:rowOff>
    </xdr:from>
    <xdr:ext cx="469744" cy="259045"/>
    <xdr:sp macro="" textlink="">
      <xdr:nvSpPr>
        <xdr:cNvPr id="136" name="n_2mainValue【道路】&#10;一人当たり延長"/>
        <xdr:cNvSpPr txBox="1"/>
      </xdr:nvSpPr>
      <xdr:spPr>
        <a:xfrm>
          <a:off x="8515427" y="72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46626</xdr:rowOff>
    </xdr:from>
    <xdr:ext cx="469744" cy="259045"/>
    <xdr:sp macro="" textlink="">
      <xdr:nvSpPr>
        <xdr:cNvPr id="137" name="n_3mainValue【道路】&#10;一人当たり延長"/>
        <xdr:cNvSpPr txBox="1"/>
      </xdr:nvSpPr>
      <xdr:spPr>
        <a:xfrm>
          <a:off x="7626427" y="724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178" name="楕円 177"/>
        <xdr:cNvSpPr/>
      </xdr:nvSpPr>
      <xdr:spPr>
        <a:xfrm>
          <a:off x="4584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112503</xdr:rowOff>
    </xdr:from>
    <xdr:ext cx="405111" cy="259045"/>
    <xdr:sp macro="" textlink="">
      <xdr:nvSpPr>
        <xdr:cNvPr id="179" name="【橋りょう・トンネル】&#10;有形固定資産減価償却率該当値テキスト"/>
        <xdr:cNvSpPr txBox="1"/>
      </xdr:nvSpPr>
      <xdr:spPr>
        <a:xfrm>
          <a:off x="4673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105954</xdr:rowOff>
    </xdr:from>
    <xdr:to>
      <xdr:col>20</xdr:col>
      <xdr:colOff>38100</xdr:colOff>
      <xdr:row>59</xdr:row>
      <xdr:rowOff>36104</xdr:rowOff>
    </xdr:to>
    <xdr:sp macro="" textlink="">
      <xdr:nvSpPr>
        <xdr:cNvPr id="180" name="楕円 179"/>
        <xdr:cNvSpPr/>
      </xdr:nvSpPr>
      <xdr:spPr>
        <a:xfrm>
          <a:off x="3746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58</xdr:row>
      <xdr:rowOff>156754</xdr:rowOff>
    </xdr:to>
    <xdr:cxnSp macro="">
      <xdr:nvCxnSpPr>
        <xdr:cNvPr id="181" name="直線コネクタ 180"/>
        <xdr:cNvCxnSpPr/>
      </xdr:nvCxnSpPr>
      <xdr:spPr>
        <a:xfrm flipV="1">
          <a:off x="3797300" y="100845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130447</xdr:rowOff>
    </xdr:from>
    <xdr:to>
      <xdr:col>15</xdr:col>
      <xdr:colOff>101600</xdr:colOff>
      <xdr:row>59</xdr:row>
      <xdr:rowOff>60597</xdr:rowOff>
    </xdr:to>
    <xdr:sp macro="" textlink="">
      <xdr:nvSpPr>
        <xdr:cNvPr id="182" name="楕円 181"/>
        <xdr:cNvSpPr/>
      </xdr:nvSpPr>
      <xdr:spPr>
        <a:xfrm>
          <a:off x="2857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156754</xdr:rowOff>
    </xdr:from>
    <xdr:to>
      <xdr:col>19</xdr:col>
      <xdr:colOff>177800</xdr:colOff>
      <xdr:row>59</xdr:row>
      <xdr:rowOff>9797</xdr:rowOff>
    </xdr:to>
    <xdr:cxnSp macro="">
      <xdr:nvCxnSpPr>
        <xdr:cNvPr id="183" name="直線コネクタ 182"/>
        <xdr:cNvCxnSpPr/>
      </xdr:nvCxnSpPr>
      <xdr:spPr>
        <a:xfrm flipV="1">
          <a:off x="2908300" y="101008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84" name="楕円 183"/>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xdr:rowOff>
    </xdr:from>
    <xdr:to>
      <xdr:col>15</xdr:col>
      <xdr:colOff>50800</xdr:colOff>
      <xdr:row>59</xdr:row>
      <xdr:rowOff>16328</xdr:rowOff>
    </xdr:to>
    <xdr:cxnSp macro="">
      <xdr:nvCxnSpPr>
        <xdr:cNvPr id="185" name="直線コネクタ 184"/>
        <xdr:cNvCxnSpPr/>
      </xdr:nvCxnSpPr>
      <xdr:spPr>
        <a:xfrm flipV="1">
          <a:off x="2019300" y="101253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52631</xdr:rowOff>
    </xdr:from>
    <xdr:ext cx="405111" cy="259045"/>
    <xdr:sp macro="" textlink="">
      <xdr:nvSpPr>
        <xdr:cNvPr id="189" name="n_1mainValue【橋りょう・トンネル】&#10;有形固定資産減価償却率"/>
        <xdr:cNvSpPr txBox="1"/>
      </xdr:nvSpPr>
      <xdr:spPr>
        <a:xfrm>
          <a:off x="3582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77124</xdr:rowOff>
    </xdr:from>
    <xdr:ext cx="405111" cy="259045"/>
    <xdr:sp macro="" textlink="">
      <xdr:nvSpPr>
        <xdr:cNvPr id="190" name="n_2mainValue【橋りょう・トンネル】&#10;有形固定資産減価償却率"/>
        <xdr:cNvSpPr txBox="1"/>
      </xdr:nvSpPr>
      <xdr:spPr>
        <a:xfrm>
          <a:off x="2705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191" name="n_3mainValue【橋りょう・トンネル】&#10;有形固定資産減価償却率"/>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18504</xdr:rowOff>
    </xdr:from>
    <xdr:to>
      <xdr:col>55</xdr:col>
      <xdr:colOff>50800</xdr:colOff>
      <xdr:row>64</xdr:row>
      <xdr:rowOff>120104</xdr:rowOff>
    </xdr:to>
    <xdr:sp macro="" textlink="">
      <xdr:nvSpPr>
        <xdr:cNvPr id="230" name="楕円 229"/>
        <xdr:cNvSpPr/>
      </xdr:nvSpPr>
      <xdr:spPr>
        <a:xfrm>
          <a:off x="10426700" y="109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104881</xdr:rowOff>
    </xdr:from>
    <xdr:ext cx="469744" cy="259045"/>
    <xdr:sp macro="" textlink="">
      <xdr:nvSpPr>
        <xdr:cNvPr id="231" name="【橋りょう・トンネル】&#10;一人当たり有形固定資産（償却資産）額該当値テキスト"/>
        <xdr:cNvSpPr txBox="1"/>
      </xdr:nvSpPr>
      <xdr:spPr>
        <a:xfrm>
          <a:off x="10515600" y="109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18562</xdr:rowOff>
    </xdr:from>
    <xdr:to>
      <xdr:col>50</xdr:col>
      <xdr:colOff>165100</xdr:colOff>
      <xdr:row>64</xdr:row>
      <xdr:rowOff>120162</xdr:rowOff>
    </xdr:to>
    <xdr:sp macro="" textlink="">
      <xdr:nvSpPr>
        <xdr:cNvPr id="232" name="楕円 231"/>
        <xdr:cNvSpPr/>
      </xdr:nvSpPr>
      <xdr:spPr>
        <a:xfrm>
          <a:off x="9588500" y="10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69304</xdr:rowOff>
    </xdr:from>
    <xdr:to>
      <xdr:col>55</xdr:col>
      <xdr:colOff>0</xdr:colOff>
      <xdr:row>64</xdr:row>
      <xdr:rowOff>69362</xdr:rowOff>
    </xdr:to>
    <xdr:cxnSp macro="">
      <xdr:nvCxnSpPr>
        <xdr:cNvPr id="233" name="直線コネクタ 232"/>
        <xdr:cNvCxnSpPr/>
      </xdr:nvCxnSpPr>
      <xdr:spPr>
        <a:xfrm flipV="1">
          <a:off x="9639300" y="11042104"/>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18561</xdr:rowOff>
    </xdr:from>
    <xdr:to>
      <xdr:col>46</xdr:col>
      <xdr:colOff>38100</xdr:colOff>
      <xdr:row>64</xdr:row>
      <xdr:rowOff>120161</xdr:rowOff>
    </xdr:to>
    <xdr:sp macro="" textlink="">
      <xdr:nvSpPr>
        <xdr:cNvPr id="234" name="楕円 233"/>
        <xdr:cNvSpPr/>
      </xdr:nvSpPr>
      <xdr:spPr>
        <a:xfrm>
          <a:off x="8699500" y="109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69361</xdr:rowOff>
    </xdr:from>
    <xdr:to>
      <xdr:col>50</xdr:col>
      <xdr:colOff>114300</xdr:colOff>
      <xdr:row>64</xdr:row>
      <xdr:rowOff>69362</xdr:rowOff>
    </xdr:to>
    <xdr:cxnSp macro="">
      <xdr:nvCxnSpPr>
        <xdr:cNvPr id="235" name="直線コネクタ 234"/>
        <xdr:cNvCxnSpPr/>
      </xdr:nvCxnSpPr>
      <xdr:spPr>
        <a:xfrm>
          <a:off x="8750300" y="1104216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18696</xdr:rowOff>
    </xdr:from>
    <xdr:to>
      <xdr:col>41</xdr:col>
      <xdr:colOff>101600</xdr:colOff>
      <xdr:row>64</xdr:row>
      <xdr:rowOff>120296</xdr:rowOff>
    </xdr:to>
    <xdr:sp macro="" textlink="">
      <xdr:nvSpPr>
        <xdr:cNvPr id="236" name="楕円 235"/>
        <xdr:cNvSpPr/>
      </xdr:nvSpPr>
      <xdr:spPr>
        <a:xfrm>
          <a:off x="7810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69361</xdr:rowOff>
    </xdr:from>
    <xdr:to>
      <xdr:col>45</xdr:col>
      <xdr:colOff>177800</xdr:colOff>
      <xdr:row>64</xdr:row>
      <xdr:rowOff>69496</xdr:rowOff>
    </xdr:to>
    <xdr:cxnSp macro="">
      <xdr:nvCxnSpPr>
        <xdr:cNvPr id="237" name="直線コネクタ 236"/>
        <xdr:cNvCxnSpPr/>
      </xdr:nvCxnSpPr>
      <xdr:spPr>
        <a:xfrm flipV="1">
          <a:off x="7861300" y="1104216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111289</xdr:rowOff>
    </xdr:from>
    <xdr:ext cx="469744" cy="259045"/>
    <xdr:sp macro="" textlink="">
      <xdr:nvSpPr>
        <xdr:cNvPr id="241" name="n_1mainValue【橋りょう・トンネル】&#10;一人当たり有形固定資産（償却資産）額"/>
        <xdr:cNvSpPr txBox="1"/>
      </xdr:nvSpPr>
      <xdr:spPr>
        <a:xfrm>
          <a:off x="9391728" y="110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111288</xdr:rowOff>
    </xdr:from>
    <xdr:ext cx="469744" cy="259045"/>
    <xdr:sp macro="" textlink="">
      <xdr:nvSpPr>
        <xdr:cNvPr id="242" name="n_2mainValue【橋りょう・トンネル】&#10;一人当たり有形固定資産（償却資産）額"/>
        <xdr:cNvSpPr txBox="1"/>
      </xdr:nvSpPr>
      <xdr:spPr>
        <a:xfrm>
          <a:off x="8515428" y="110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111423</xdr:rowOff>
    </xdr:from>
    <xdr:ext cx="469744" cy="259045"/>
    <xdr:sp macro="" textlink="">
      <xdr:nvSpPr>
        <xdr:cNvPr id="243" name="n_3mainValue【橋りょう・トンネル】&#10;一人当たり有形固定資産（償却資産）額"/>
        <xdr:cNvSpPr txBox="1"/>
      </xdr:nvSpPr>
      <xdr:spPr>
        <a:xfrm>
          <a:off x="7626428"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3" name="楕円 28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4"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5" name="楕円 28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6" name="直線コネクタ 285"/>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7" name="楕円 286"/>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8" name="直線コネクタ 287"/>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9" name="楕円 288"/>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90" name="直線コネクタ 289"/>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4"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5"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6"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35" name="楕円 334"/>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36" name="【公営住宅】&#10;一人当たり面積該当値テキスト"/>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37" name="楕円 336"/>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38" name="直線コネクタ 337"/>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39" name="楕円 338"/>
        <xdr:cNvSpPr/>
      </xdr:nvSpPr>
      <xdr:spPr>
        <a:xfrm>
          <a:off x="8699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111252</xdr:rowOff>
    </xdr:to>
    <xdr:cxnSp macro="">
      <xdr:nvCxnSpPr>
        <xdr:cNvPr id="340" name="直線コネクタ 339"/>
        <xdr:cNvCxnSpPr/>
      </xdr:nvCxnSpPr>
      <xdr:spPr>
        <a:xfrm>
          <a:off x="8750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60452</xdr:rowOff>
    </xdr:from>
    <xdr:to>
      <xdr:col>41</xdr:col>
      <xdr:colOff>101600</xdr:colOff>
      <xdr:row>86</xdr:row>
      <xdr:rowOff>162052</xdr:rowOff>
    </xdr:to>
    <xdr:sp macro="" textlink="">
      <xdr:nvSpPr>
        <xdr:cNvPr id="341" name="楕円 340"/>
        <xdr:cNvSpPr/>
      </xdr:nvSpPr>
      <xdr:spPr>
        <a:xfrm>
          <a:off x="7810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111252</xdr:rowOff>
    </xdr:from>
    <xdr:to>
      <xdr:col>45</xdr:col>
      <xdr:colOff>177800</xdr:colOff>
      <xdr:row>86</xdr:row>
      <xdr:rowOff>111252</xdr:rowOff>
    </xdr:to>
    <xdr:cxnSp macro="">
      <xdr:nvCxnSpPr>
        <xdr:cNvPr id="342" name="直線コネクタ 341"/>
        <xdr:cNvCxnSpPr/>
      </xdr:nvCxnSpPr>
      <xdr:spPr>
        <a:xfrm>
          <a:off x="7861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46" name="n_1mainValue【公営住宅】&#10;一人当たり面積"/>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47" name="n_2mainValue【公営住宅】&#10;一人当たり面積"/>
        <xdr:cNvSpPr txBox="1"/>
      </xdr:nvSpPr>
      <xdr:spPr>
        <a:xfrm>
          <a:off x="8515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153179</xdr:rowOff>
    </xdr:from>
    <xdr:ext cx="469744" cy="259045"/>
    <xdr:sp macro="" textlink="">
      <xdr:nvSpPr>
        <xdr:cNvPr id="348" name="n_3mainValue【公営住宅】&#10;一人当たり面積"/>
        <xdr:cNvSpPr txBox="1"/>
      </xdr:nvSpPr>
      <xdr:spPr>
        <a:xfrm>
          <a:off x="7626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135890</xdr:rowOff>
    </xdr:from>
    <xdr:to>
      <xdr:col>85</xdr:col>
      <xdr:colOff>177800</xdr:colOff>
      <xdr:row>34</xdr:row>
      <xdr:rowOff>66040</xdr:rowOff>
    </xdr:to>
    <xdr:sp macro="" textlink="">
      <xdr:nvSpPr>
        <xdr:cNvPr id="404" name="楕円 403"/>
        <xdr:cNvSpPr/>
      </xdr:nvSpPr>
      <xdr:spPr>
        <a:xfrm>
          <a:off x="16268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50817</xdr:rowOff>
    </xdr:from>
    <xdr:ext cx="405111" cy="259045"/>
    <xdr:sp macro="" textlink="">
      <xdr:nvSpPr>
        <xdr:cNvPr id="405" name="【認定こども園・幼稚園・保育所】&#10;有形固定資産減価償却率該当値テキスト"/>
        <xdr:cNvSpPr txBox="1"/>
      </xdr:nvSpPr>
      <xdr:spPr>
        <a:xfrm>
          <a:off x="16357600" y="570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130175</xdr:rowOff>
    </xdr:from>
    <xdr:to>
      <xdr:col>81</xdr:col>
      <xdr:colOff>101600</xdr:colOff>
      <xdr:row>34</xdr:row>
      <xdr:rowOff>60325</xdr:rowOff>
    </xdr:to>
    <xdr:sp macro="" textlink="">
      <xdr:nvSpPr>
        <xdr:cNvPr id="406" name="楕円 405"/>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34</xdr:row>
      <xdr:rowOff>15240</xdr:rowOff>
    </xdr:to>
    <xdr:cxnSp macro="">
      <xdr:nvCxnSpPr>
        <xdr:cNvPr id="407" name="直線コネクタ 406"/>
        <xdr:cNvCxnSpPr/>
      </xdr:nvCxnSpPr>
      <xdr:spPr>
        <a:xfrm>
          <a:off x="15481300" y="58388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168275</xdr:rowOff>
    </xdr:from>
    <xdr:to>
      <xdr:col>76</xdr:col>
      <xdr:colOff>165100</xdr:colOff>
      <xdr:row>34</xdr:row>
      <xdr:rowOff>98425</xdr:rowOff>
    </xdr:to>
    <xdr:sp macro="" textlink="">
      <xdr:nvSpPr>
        <xdr:cNvPr id="408" name="楕円 407"/>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34</xdr:row>
      <xdr:rowOff>47625</xdr:rowOff>
    </xdr:to>
    <xdr:cxnSp macro="">
      <xdr:nvCxnSpPr>
        <xdr:cNvPr id="409" name="直線コネクタ 408"/>
        <xdr:cNvCxnSpPr/>
      </xdr:nvCxnSpPr>
      <xdr:spPr>
        <a:xfrm flipV="1">
          <a:off x="14592300" y="583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410" name="楕円 409"/>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34</xdr:row>
      <xdr:rowOff>47625</xdr:rowOff>
    </xdr:to>
    <xdr:cxnSp macro="">
      <xdr:nvCxnSpPr>
        <xdr:cNvPr id="411" name="直線コネクタ 410"/>
        <xdr:cNvCxnSpPr/>
      </xdr:nvCxnSpPr>
      <xdr:spPr>
        <a:xfrm>
          <a:off x="13703300" y="5857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76852</xdr:rowOff>
    </xdr:from>
    <xdr:ext cx="405111" cy="259045"/>
    <xdr:sp macro="" textlink="">
      <xdr:nvSpPr>
        <xdr:cNvPr id="415" name="n_1mainValue【認定こども園・幼稚園・保育所】&#10;有形固定資産減価償却率"/>
        <xdr:cNvSpPr txBox="1"/>
      </xdr:nvSpPr>
      <xdr:spPr>
        <a:xfrm>
          <a:off x="152660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16" name="n_2mainValue【認定こども園・幼稚園・保育所】&#10;有形固定資産減価償却率"/>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95902</xdr:rowOff>
    </xdr:from>
    <xdr:ext cx="405111" cy="259045"/>
    <xdr:sp macro="" textlink="">
      <xdr:nvSpPr>
        <xdr:cNvPr id="417" name="n_3mainValue【認定こども園・幼稚園・保育所】&#10;有形固定資産減価償却率"/>
        <xdr:cNvSpPr txBox="1"/>
      </xdr:nvSpPr>
      <xdr:spPr>
        <a:xfrm>
          <a:off x="13500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4" name="楕円 453"/>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55"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56" name="楕円 455"/>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57" name="直線コネクタ 456"/>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58" name="楕円 457"/>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59" name="直線コネクタ 458"/>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60" name="楕円 459"/>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61" name="直線コネクタ 460"/>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65"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66"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467"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170942</xdr:rowOff>
    </xdr:from>
    <xdr:to>
      <xdr:col>85</xdr:col>
      <xdr:colOff>177800</xdr:colOff>
      <xdr:row>57</xdr:row>
      <xdr:rowOff>101092</xdr:rowOff>
    </xdr:to>
    <xdr:sp macro="" textlink="">
      <xdr:nvSpPr>
        <xdr:cNvPr id="505" name="楕円 504"/>
        <xdr:cNvSpPr/>
      </xdr:nvSpPr>
      <xdr:spPr>
        <a:xfrm>
          <a:off x="162687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123969</xdr:rowOff>
    </xdr:from>
    <xdr:ext cx="405111" cy="259045"/>
    <xdr:sp macro="" textlink="">
      <xdr:nvSpPr>
        <xdr:cNvPr id="506" name="【学校施設】&#10;有形固定資産減価償却率該当値テキスト"/>
        <xdr:cNvSpPr txBox="1"/>
      </xdr:nvSpPr>
      <xdr:spPr>
        <a:xfrm>
          <a:off x="16357600" y="972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xdr:rowOff>
    </xdr:from>
    <xdr:to>
      <xdr:col>81</xdr:col>
      <xdr:colOff>101600</xdr:colOff>
      <xdr:row>57</xdr:row>
      <xdr:rowOff>105664</xdr:rowOff>
    </xdr:to>
    <xdr:sp macro="" textlink="">
      <xdr:nvSpPr>
        <xdr:cNvPr id="507" name="楕円 506"/>
        <xdr:cNvSpPr/>
      </xdr:nvSpPr>
      <xdr:spPr>
        <a:xfrm>
          <a:off x="15430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50292</xdr:rowOff>
    </xdr:from>
    <xdr:to>
      <xdr:col>85</xdr:col>
      <xdr:colOff>127000</xdr:colOff>
      <xdr:row>57</xdr:row>
      <xdr:rowOff>54864</xdr:rowOff>
    </xdr:to>
    <xdr:cxnSp macro="">
      <xdr:nvCxnSpPr>
        <xdr:cNvPr id="508" name="直線コネクタ 507"/>
        <xdr:cNvCxnSpPr/>
      </xdr:nvCxnSpPr>
      <xdr:spPr>
        <a:xfrm flipV="1">
          <a:off x="15481300" y="98229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xdr:rowOff>
    </xdr:from>
    <xdr:to>
      <xdr:col>76</xdr:col>
      <xdr:colOff>165100</xdr:colOff>
      <xdr:row>57</xdr:row>
      <xdr:rowOff>103378</xdr:rowOff>
    </xdr:to>
    <xdr:sp macro="" textlink="">
      <xdr:nvSpPr>
        <xdr:cNvPr id="509" name="楕円 508"/>
        <xdr:cNvSpPr/>
      </xdr:nvSpPr>
      <xdr:spPr>
        <a:xfrm>
          <a:off x="14541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52578</xdr:rowOff>
    </xdr:from>
    <xdr:to>
      <xdr:col>81</xdr:col>
      <xdr:colOff>50800</xdr:colOff>
      <xdr:row>57</xdr:row>
      <xdr:rowOff>54864</xdr:rowOff>
    </xdr:to>
    <xdr:cxnSp macro="">
      <xdr:nvCxnSpPr>
        <xdr:cNvPr id="510" name="直線コネクタ 509"/>
        <xdr:cNvCxnSpPr/>
      </xdr:nvCxnSpPr>
      <xdr:spPr>
        <a:xfrm>
          <a:off x="14592300" y="98252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511" name="楕円 510"/>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52578</xdr:rowOff>
    </xdr:to>
    <xdr:cxnSp macro="">
      <xdr:nvCxnSpPr>
        <xdr:cNvPr id="512" name="直線コネクタ 511"/>
        <xdr:cNvCxnSpPr/>
      </xdr:nvCxnSpPr>
      <xdr:spPr>
        <a:xfrm>
          <a:off x="13703300" y="98183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122191</xdr:rowOff>
    </xdr:from>
    <xdr:ext cx="405111" cy="259045"/>
    <xdr:sp macro="" textlink="">
      <xdr:nvSpPr>
        <xdr:cNvPr id="516" name="n_1mainValue【学校施設】&#10;有形固定資産減価償却率"/>
        <xdr:cNvSpPr txBox="1"/>
      </xdr:nvSpPr>
      <xdr:spPr>
        <a:xfrm>
          <a:off x="15266044" y="955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119905</xdr:rowOff>
    </xdr:from>
    <xdr:ext cx="405111" cy="259045"/>
    <xdr:sp macro="" textlink="">
      <xdr:nvSpPr>
        <xdr:cNvPr id="517" name="n_2mainValue【学校施設】&#10;有形固定資産減価償却率"/>
        <xdr:cNvSpPr txBox="1"/>
      </xdr:nvSpPr>
      <xdr:spPr>
        <a:xfrm>
          <a:off x="14389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113047</xdr:rowOff>
    </xdr:from>
    <xdr:ext cx="405111" cy="259045"/>
    <xdr:sp macro="" textlink="">
      <xdr:nvSpPr>
        <xdr:cNvPr id="518" name="n_3mainValue【学校施設】&#10;有形固定資産減価償却率"/>
        <xdr:cNvSpPr txBox="1"/>
      </xdr:nvSpPr>
      <xdr:spPr>
        <a:xfrm>
          <a:off x="13500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32868</xdr:rowOff>
    </xdr:from>
    <xdr:to>
      <xdr:col>116</xdr:col>
      <xdr:colOff>114300</xdr:colOff>
      <xdr:row>63</xdr:row>
      <xdr:rowOff>134468</xdr:rowOff>
    </xdr:to>
    <xdr:sp macro="" textlink="">
      <xdr:nvSpPr>
        <xdr:cNvPr id="556" name="楕円 555"/>
        <xdr:cNvSpPr/>
      </xdr:nvSpPr>
      <xdr:spPr>
        <a:xfrm>
          <a:off x="221107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11295</xdr:rowOff>
    </xdr:from>
    <xdr:ext cx="469744" cy="259045"/>
    <xdr:sp macro="" textlink="">
      <xdr:nvSpPr>
        <xdr:cNvPr id="557" name="【学校施設】&#10;一人当たり面積該当値テキスト"/>
        <xdr:cNvSpPr txBox="1"/>
      </xdr:nvSpPr>
      <xdr:spPr>
        <a:xfrm>
          <a:off x="22199600"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51156</xdr:rowOff>
    </xdr:from>
    <xdr:to>
      <xdr:col>112</xdr:col>
      <xdr:colOff>38100</xdr:colOff>
      <xdr:row>63</xdr:row>
      <xdr:rowOff>152756</xdr:rowOff>
    </xdr:to>
    <xdr:sp macro="" textlink="">
      <xdr:nvSpPr>
        <xdr:cNvPr id="558" name="楕円 557"/>
        <xdr:cNvSpPr/>
      </xdr:nvSpPr>
      <xdr:spPr>
        <a:xfrm>
          <a:off x="21272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83668</xdr:rowOff>
    </xdr:from>
    <xdr:to>
      <xdr:col>116</xdr:col>
      <xdr:colOff>63500</xdr:colOff>
      <xdr:row>63</xdr:row>
      <xdr:rowOff>101956</xdr:rowOff>
    </xdr:to>
    <xdr:cxnSp macro="">
      <xdr:nvCxnSpPr>
        <xdr:cNvPr id="559" name="直線コネクタ 558"/>
        <xdr:cNvCxnSpPr/>
      </xdr:nvCxnSpPr>
      <xdr:spPr>
        <a:xfrm flipV="1">
          <a:off x="21323300" y="108850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50698</xdr:rowOff>
    </xdr:from>
    <xdr:to>
      <xdr:col>107</xdr:col>
      <xdr:colOff>101600</xdr:colOff>
      <xdr:row>63</xdr:row>
      <xdr:rowOff>152298</xdr:rowOff>
    </xdr:to>
    <xdr:sp macro="" textlink="">
      <xdr:nvSpPr>
        <xdr:cNvPr id="560" name="楕円 559"/>
        <xdr:cNvSpPr/>
      </xdr:nvSpPr>
      <xdr:spPr>
        <a:xfrm>
          <a:off x="20383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101498</xdr:rowOff>
    </xdr:from>
    <xdr:to>
      <xdr:col>111</xdr:col>
      <xdr:colOff>177800</xdr:colOff>
      <xdr:row>63</xdr:row>
      <xdr:rowOff>101956</xdr:rowOff>
    </xdr:to>
    <xdr:cxnSp macro="">
      <xdr:nvCxnSpPr>
        <xdr:cNvPr id="561" name="直線コネクタ 560"/>
        <xdr:cNvCxnSpPr/>
      </xdr:nvCxnSpPr>
      <xdr:spPr>
        <a:xfrm>
          <a:off x="20434300" y="1090284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63957</xdr:rowOff>
    </xdr:from>
    <xdr:to>
      <xdr:col>102</xdr:col>
      <xdr:colOff>165100</xdr:colOff>
      <xdr:row>63</xdr:row>
      <xdr:rowOff>165557</xdr:rowOff>
    </xdr:to>
    <xdr:sp macro="" textlink="">
      <xdr:nvSpPr>
        <xdr:cNvPr id="562" name="楕円 561"/>
        <xdr:cNvSpPr/>
      </xdr:nvSpPr>
      <xdr:spPr>
        <a:xfrm>
          <a:off x="19494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101498</xdr:rowOff>
    </xdr:from>
    <xdr:to>
      <xdr:col>107</xdr:col>
      <xdr:colOff>50800</xdr:colOff>
      <xdr:row>63</xdr:row>
      <xdr:rowOff>114757</xdr:rowOff>
    </xdr:to>
    <xdr:cxnSp macro="">
      <xdr:nvCxnSpPr>
        <xdr:cNvPr id="563" name="直線コネクタ 562"/>
        <xdr:cNvCxnSpPr/>
      </xdr:nvCxnSpPr>
      <xdr:spPr>
        <a:xfrm flipV="1">
          <a:off x="19545300" y="1090284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143883</xdr:rowOff>
    </xdr:from>
    <xdr:ext cx="469744" cy="259045"/>
    <xdr:sp macro="" textlink="">
      <xdr:nvSpPr>
        <xdr:cNvPr id="567" name="n_1mainValue【学校施設】&#10;一人当たり面積"/>
        <xdr:cNvSpPr txBox="1"/>
      </xdr:nvSpPr>
      <xdr:spPr>
        <a:xfrm>
          <a:off x="210757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143425</xdr:rowOff>
    </xdr:from>
    <xdr:ext cx="469744" cy="259045"/>
    <xdr:sp macro="" textlink="">
      <xdr:nvSpPr>
        <xdr:cNvPr id="568" name="n_2mainValue【学校施設】&#10;一人当たり面積"/>
        <xdr:cNvSpPr txBox="1"/>
      </xdr:nvSpPr>
      <xdr:spPr>
        <a:xfrm>
          <a:off x="20199427" y="109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156684</xdr:rowOff>
    </xdr:from>
    <xdr:ext cx="469744" cy="259045"/>
    <xdr:sp macro="" textlink="">
      <xdr:nvSpPr>
        <xdr:cNvPr id="569" name="n_3mainValue【学校施設】&#10;一人当たり面積"/>
        <xdr:cNvSpPr txBox="1"/>
      </xdr:nvSpPr>
      <xdr:spPr>
        <a:xfrm>
          <a:off x="19310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10" name="楕円 609"/>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611" name="【児童館】&#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612" name="楕円 611"/>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82</xdr:row>
      <xdr:rowOff>15239</xdr:rowOff>
    </xdr:to>
    <xdr:cxnSp macro="">
      <xdr:nvCxnSpPr>
        <xdr:cNvPr id="613" name="直線コネクタ 612"/>
        <xdr:cNvCxnSpPr/>
      </xdr:nvCxnSpPr>
      <xdr:spPr>
        <a:xfrm>
          <a:off x="15481300" y="138912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614" name="楕円 613"/>
        <xdr:cNvSpPr/>
      </xdr:nvSpPr>
      <xdr:spPr>
        <a:xfrm>
          <a:off x="1454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81</xdr:row>
      <xdr:rowOff>3811</xdr:rowOff>
    </xdr:to>
    <xdr:cxnSp macro="">
      <xdr:nvCxnSpPr>
        <xdr:cNvPr id="615" name="直線コネクタ 614"/>
        <xdr:cNvCxnSpPr/>
      </xdr:nvCxnSpPr>
      <xdr:spPr>
        <a:xfrm>
          <a:off x="14592300" y="13786757"/>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616" name="楕円 615"/>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70757</xdr:rowOff>
    </xdr:to>
    <xdr:cxnSp macro="">
      <xdr:nvCxnSpPr>
        <xdr:cNvPr id="617" name="直線コネクタ 616"/>
        <xdr:cNvCxnSpPr/>
      </xdr:nvCxnSpPr>
      <xdr:spPr>
        <a:xfrm>
          <a:off x="13703300" y="137851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18"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619"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620" name="n_3aveValue【児童館】&#10;有形固定資産減価償却率"/>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621" name="n_1mainValue【児童館】&#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622" name="n_2mainValue【児童館】&#10;有形固定資産減価償却率"/>
        <xdr:cNvSpPr txBox="1"/>
      </xdr:nvSpPr>
      <xdr:spPr>
        <a:xfrm>
          <a:off x="14389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623" name="n_3mainValue【児童館】&#10;有形固定資産減価償却率"/>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60" name="楕円 65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61"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62" name="楕円 661"/>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85</xdr:row>
      <xdr:rowOff>95250</xdr:rowOff>
    </xdr:to>
    <xdr:cxnSp macro="">
      <xdr:nvCxnSpPr>
        <xdr:cNvPr id="663" name="直線コネクタ 662"/>
        <xdr:cNvCxnSpPr/>
      </xdr:nvCxnSpPr>
      <xdr:spPr>
        <a:xfrm>
          <a:off x="21323300" y="1414272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664" name="楕円 663"/>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65" name="直線コネクタ 664"/>
        <xdr:cNvCxnSpPr/>
      </xdr:nvCxnSpPr>
      <xdr:spPr>
        <a:xfrm>
          <a:off x="20434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666" name="楕円 665"/>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83820</xdr:rowOff>
    </xdr:to>
    <xdr:cxnSp macro="">
      <xdr:nvCxnSpPr>
        <xdr:cNvPr id="667" name="直線コネクタ 666"/>
        <xdr:cNvCxnSpPr/>
      </xdr:nvCxnSpPr>
      <xdr:spPr>
        <a:xfrm>
          <a:off x="19545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6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69"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670" name="n_3aveValue【児童館】&#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671" name="n_1main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672" name="n_2mainValue【児童館】&#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673" name="n_3mainValue【児童館】&#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と比較して全般的に高い傾向にある。特に、有形固定資産減価償却率が高い施設は、「公営住宅」、「認定こども園・幼稚園・保育所」及び「学校施設」であり、減価償却率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％を超えている状態となっている。これは、市営住宅が全て耐用年数を超えていることや、学校や保育施設等についてもそのほとんどが昭和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年代半ばから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にかけて建設されており、施設の老朽化が進んでいることが要因として挙げられる。一方、有形固定資産減価償却率が類似団体内平均値と比較して低い施設は、「道路」である。道路については、毎年一定の更新改修を進めているため、有形固定資産減価償却率は類似団体内平均値より低い数値となっている。また、一人当たりの施設の面積や延長については、全体的に類似団体内平均値より低い傾向にある。特に道路延長については市域の面積が小さいため、小さい数値となっている。このことは道路の改修費用負担が比較的少なく、順次改修を進められている状況があり、有形固定資産減価償却率は類似団体内平均値より低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今後は、上記の大半の施設が築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年以上を経過していることから、「交野市公共施設等総合管理計画」に基づき、施設の更新、統廃合、長寿命化等を計画的に行い、良質で持続可能な公共施設サービスが提供できるよう取り組んでいく。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110308</xdr:rowOff>
    </xdr:from>
    <xdr:to>
      <xdr:col>24</xdr:col>
      <xdr:colOff>114300</xdr:colOff>
      <xdr:row>36</xdr:row>
      <xdr:rowOff>40458</xdr:rowOff>
    </xdr:to>
    <xdr:sp macro="" textlink="">
      <xdr:nvSpPr>
        <xdr:cNvPr id="72" name="楕円 71"/>
        <xdr:cNvSpPr/>
      </xdr:nvSpPr>
      <xdr:spPr>
        <a:xfrm>
          <a:off x="4584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133185</xdr:rowOff>
    </xdr:from>
    <xdr:ext cx="405111" cy="259045"/>
    <xdr:sp macro="" textlink="">
      <xdr:nvSpPr>
        <xdr:cNvPr id="73" name="【図書館】&#10;有形固定資産減価償却率該当値テキスト"/>
        <xdr:cNvSpPr txBox="1"/>
      </xdr:nvSpPr>
      <xdr:spPr>
        <a:xfrm>
          <a:off x="4673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7439</xdr:rowOff>
    </xdr:from>
    <xdr:to>
      <xdr:col>20</xdr:col>
      <xdr:colOff>38100</xdr:colOff>
      <xdr:row>36</xdr:row>
      <xdr:rowOff>109039</xdr:rowOff>
    </xdr:to>
    <xdr:sp macro="" textlink="">
      <xdr:nvSpPr>
        <xdr:cNvPr id="74" name="楕円 73"/>
        <xdr:cNvSpPr/>
      </xdr:nvSpPr>
      <xdr:spPr>
        <a:xfrm>
          <a:off x="3746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161108</xdr:rowOff>
    </xdr:from>
    <xdr:to>
      <xdr:col>24</xdr:col>
      <xdr:colOff>63500</xdr:colOff>
      <xdr:row>36</xdr:row>
      <xdr:rowOff>58239</xdr:rowOff>
    </xdr:to>
    <xdr:cxnSp macro="">
      <xdr:nvCxnSpPr>
        <xdr:cNvPr id="75" name="直線コネクタ 74"/>
        <xdr:cNvCxnSpPr/>
      </xdr:nvCxnSpPr>
      <xdr:spPr>
        <a:xfrm flipV="1">
          <a:off x="3797300" y="616185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6" name="楕円 75"/>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58239</xdr:rowOff>
    </xdr:from>
    <xdr:to>
      <xdr:col>19</xdr:col>
      <xdr:colOff>177800</xdr:colOff>
      <xdr:row>36</xdr:row>
      <xdr:rowOff>100693</xdr:rowOff>
    </xdr:to>
    <xdr:cxnSp macro="">
      <xdr:nvCxnSpPr>
        <xdr:cNvPr id="77" name="直線コネクタ 76"/>
        <xdr:cNvCxnSpPr/>
      </xdr:nvCxnSpPr>
      <xdr:spPr>
        <a:xfrm flipV="1">
          <a:off x="2908300" y="623043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8" name="楕円 77"/>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37</xdr:row>
      <xdr:rowOff>35378</xdr:rowOff>
    </xdr:to>
    <xdr:cxnSp macro="">
      <xdr:nvCxnSpPr>
        <xdr:cNvPr id="79" name="直線コネクタ 78"/>
        <xdr:cNvCxnSpPr/>
      </xdr:nvCxnSpPr>
      <xdr:spPr>
        <a:xfrm flipV="1">
          <a:off x="2019300" y="6272893"/>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125566</xdr:rowOff>
    </xdr:from>
    <xdr:ext cx="405111" cy="259045"/>
    <xdr:sp macro="" textlink="">
      <xdr:nvSpPr>
        <xdr:cNvPr id="83" name="n_1mainValue【図書館】&#10;有形固定資産減価償却率"/>
        <xdr:cNvSpPr txBox="1"/>
      </xdr:nvSpPr>
      <xdr:spPr>
        <a:xfrm>
          <a:off x="3582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4" name="n_2main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5"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152400</xdr:rowOff>
    </xdr:to>
    <xdr:cxnSp macro="">
      <xdr:nvCxnSpPr>
        <xdr:cNvPr id="127" name="直線コネクタ 126"/>
        <xdr:cNvCxnSpPr/>
      </xdr:nvCxnSpPr>
      <xdr:spPr>
        <a:xfrm flipV="1">
          <a:off x="9639300" y="698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8" name="楕円 127"/>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9" name="直線コネクタ 128"/>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0" name="楕円 129"/>
        <xdr:cNvSpPr/>
      </xdr:nvSpPr>
      <xdr:spPr>
        <a:xfrm>
          <a:off x="7810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41</xdr:row>
      <xdr:rowOff>31750</xdr:rowOff>
    </xdr:to>
    <xdr:cxnSp macro="">
      <xdr:nvCxnSpPr>
        <xdr:cNvPr id="131" name="直線コネクタ 130"/>
        <xdr:cNvCxnSpPr/>
      </xdr:nvCxnSpPr>
      <xdr:spPr>
        <a:xfrm flipV="1">
          <a:off x="7861300" y="701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37" name="n_3mainValue【図書館】&#10;一人当たり面積"/>
        <xdr:cNvSpPr txBox="1"/>
      </xdr:nvSpPr>
      <xdr:spPr>
        <a:xfrm>
          <a:off x="7626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楕円 176"/>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78" name="【体育館・プール】&#10;有形固定資産減価償却率該当値テキスト"/>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79" name="楕円 178"/>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123825</xdr:rowOff>
    </xdr:to>
    <xdr:cxnSp macro="">
      <xdr:nvCxnSpPr>
        <xdr:cNvPr id="180" name="直線コネクタ 179"/>
        <xdr:cNvCxnSpPr/>
      </xdr:nvCxnSpPr>
      <xdr:spPr>
        <a:xfrm>
          <a:off x="3797300" y="1033081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楕円 180"/>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83820</xdr:rowOff>
    </xdr:to>
    <xdr:cxnSp macro="">
      <xdr:nvCxnSpPr>
        <xdr:cNvPr id="182" name="直線コネクタ 181"/>
        <xdr:cNvCxnSpPr/>
      </xdr:nvCxnSpPr>
      <xdr:spPr>
        <a:xfrm flipV="1">
          <a:off x="2908300" y="10330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3" name="楕円 182"/>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85725</xdr:rowOff>
    </xdr:to>
    <xdr:cxnSp macro="">
      <xdr:nvCxnSpPr>
        <xdr:cNvPr id="184" name="直線コネクタ 183"/>
        <xdr:cNvCxnSpPr/>
      </xdr:nvCxnSpPr>
      <xdr:spPr>
        <a:xfrm flipV="1">
          <a:off x="2019300" y="10370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188" name="n_1main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89" name="n_2main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90" name="n_3main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229" name="楕円 228"/>
        <xdr:cNvSpPr/>
      </xdr:nvSpPr>
      <xdr:spPr>
        <a:xfrm>
          <a:off x="10426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29227</xdr:rowOff>
    </xdr:from>
    <xdr:ext cx="469744" cy="259045"/>
    <xdr:sp macro="" textlink="">
      <xdr:nvSpPr>
        <xdr:cNvPr id="230" name="【体育館・プール】&#10;一人当たり面積該当値テキスト"/>
        <xdr:cNvSpPr txBox="1"/>
      </xdr:nvSpPr>
      <xdr:spPr>
        <a:xfrm>
          <a:off x="10515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44450</xdr:rowOff>
    </xdr:from>
    <xdr:to>
      <xdr:col>50</xdr:col>
      <xdr:colOff>165100</xdr:colOff>
      <xdr:row>57</xdr:row>
      <xdr:rowOff>146050</xdr:rowOff>
    </xdr:to>
    <xdr:sp macro="" textlink="">
      <xdr:nvSpPr>
        <xdr:cNvPr id="231" name="楕円 230"/>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57150</xdr:rowOff>
    </xdr:from>
    <xdr:to>
      <xdr:col>55</xdr:col>
      <xdr:colOff>0</xdr:colOff>
      <xdr:row>57</xdr:row>
      <xdr:rowOff>95250</xdr:rowOff>
    </xdr:to>
    <xdr:cxnSp macro="">
      <xdr:nvCxnSpPr>
        <xdr:cNvPr id="232" name="直線コネクタ 231"/>
        <xdr:cNvCxnSpPr/>
      </xdr:nvCxnSpPr>
      <xdr:spPr>
        <a:xfrm flipV="1">
          <a:off x="9639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44450</xdr:rowOff>
    </xdr:from>
    <xdr:to>
      <xdr:col>46</xdr:col>
      <xdr:colOff>38100</xdr:colOff>
      <xdr:row>57</xdr:row>
      <xdr:rowOff>146050</xdr:rowOff>
    </xdr:to>
    <xdr:sp macro="" textlink="">
      <xdr:nvSpPr>
        <xdr:cNvPr id="233" name="楕円 232"/>
        <xdr:cNvSpPr/>
      </xdr:nvSpPr>
      <xdr:spPr>
        <a:xfrm>
          <a:off x="8699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95250</xdr:rowOff>
    </xdr:from>
    <xdr:to>
      <xdr:col>50</xdr:col>
      <xdr:colOff>114300</xdr:colOff>
      <xdr:row>57</xdr:row>
      <xdr:rowOff>95250</xdr:rowOff>
    </xdr:to>
    <xdr:cxnSp macro="">
      <xdr:nvCxnSpPr>
        <xdr:cNvPr id="234" name="直線コネクタ 233"/>
        <xdr:cNvCxnSpPr/>
      </xdr:nvCxnSpPr>
      <xdr:spPr>
        <a:xfrm>
          <a:off x="8750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116840</xdr:rowOff>
    </xdr:from>
    <xdr:to>
      <xdr:col>41</xdr:col>
      <xdr:colOff>101600</xdr:colOff>
      <xdr:row>57</xdr:row>
      <xdr:rowOff>46990</xdr:rowOff>
    </xdr:to>
    <xdr:sp macro="" textlink="">
      <xdr:nvSpPr>
        <xdr:cNvPr id="235" name="楕円 234"/>
        <xdr:cNvSpPr/>
      </xdr:nvSpPr>
      <xdr:spPr>
        <a:xfrm>
          <a:off x="781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167640</xdr:rowOff>
    </xdr:from>
    <xdr:to>
      <xdr:col>45</xdr:col>
      <xdr:colOff>177800</xdr:colOff>
      <xdr:row>57</xdr:row>
      <xdr:rowOff>95250</xdr:rowOff>
    </xdr:to>
    <xdr:cxnSp macro="">
      <xdr:nvCxnSpPr>
        <xdr:cNvPr id="236" name="直線コネクタ 235"/>
        <xdr:cNvCxnSpPr/>
      </xdr:nvCxnSpPr>
      <xdr:spPr>
        <a:xfrm>
          <a:off x="7861300" y="976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162577</xdr:rowOff>
    </xdr:from>
    <xdr:ext cx="469744" cy="259045"/>
    <xdr:sp macro="" textlink="">
      <xdr:nvSpPr>
        <xdr:cNvPr id="240" name="n_1mainValue【体育館・プール】&#10;一人当たり面積"/>
        <xdr:cNvSpPr txBox="1"/>
      </xdr:nvSpPr>
      <xdr:spPr>
        <a:xfrm>
          <a:off x="93917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162577</xdr:rowOff>
    </xdr:from>
    <xdr:ext cx="469744" cy="259045"/>
    <xdr:sp macro="" textlink="">
      <xdr:nvSpPr>
        <xdr:cNvPr id="241" name="n_2mainValue【体育館・プール】&#10;一人当たり面積"/>
        <xdr:cNvSpPr txBox="1"/>
      </xdr:nvSpPr>
      <xdr:spPr>
        <a:xfrm>
          <a:off x="8515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63517</xdr:rowOff>
    </xdr:from>
    <xdr:ext cx="469744" cy="259045"/>
    <xdr:sp macro="" textlink="">
      <xdr:nvSpPr>
        <xdr:cNvPr id="242" name="n_3mainValue【体育館・プール】&#10;一人当たり面積"/>
        <xdr:cNvSpPr txBox="1"/>
      </xdr:nvSpPr>
      <xdr:spPr>
        <a:xfrm>
          <a:off x="7626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161037</xdr:rowOff>
    </xdr:from>
    <xdr:to>
      <xdr:col>24</xdr:col>
      <xdr:colOff>114300</xdr:colOff>
      <xdr:row>84</xdr:row>
      <xdr:rowOff>91187</xdr:rowOff>
    </xdr:to>
    <xdr:sp macro="" textlink="">
      <xdr:nvSpPr>
        <xdr:cNvPr id="280" name="楕円 279"/>
        <xdr:cNvSpPr/>
      </xdr:nvSpPr>
      <xdr:spPr>
        <a:xfrm>
          <a:off x="4584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139464</xdr:rowOff>
    </xdr:from>
    <xdr:ext cx="405111" cy="259045"/>
    <xdr:sp macro="" textlink="">
      <xdr:nvSpPr>
        <xdr:cNvPr id="281" name="【福祉施設】&#10;有形固定資産減価償却率該当値テキスト"/>
        <xdr:cNvSpPr txBox="1"/>
      </xdr:nvSpPr>
      <xdr:spPr>
        <a:xfrm>
          <a:off x="4673600"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35306</xdr:rowOff>
    </xdr:from>
    <xdr:to>
      <xdr:col>20</xdr:col>
      <xdr:colOff>38100</xdr:colOff>
      <xdr:row>84</xdr:row>
      <xdr:rowOff>136906</xdr:rowOff>
    </xdr:to>
    <xdr:sp macro="" textlink="">
      <xdr:nvSpPr>
        <xdr:cNvPr id="282" name="楕円 281"/>
        <xdr:cNvSpPr/>
      </xdr:nvSpPr>
      <xdr:spPr>
        <a:xfrm>
          <a:off x="3746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40387</xdr:rowOff>
    </xdr:from>
    <xdr:to>
      <xdr:col>24</xdr:col>
      <xdr:colOff>63500</xdr:colOff>
      <xdr:row>84</xdr:row>
      <xdr:rowOff>86106</xdr:rowOff>
    </xdr:to>
    <xdr:cxnSp macro="">
      <xdr:nvCxnSpPr>
        <xdr:cNvPr id="283" name="直線コネクタ 282"/>
        <xdr:cNvCxnSpPr/>
      </xdr:nvCxnSpPr>
      <xdr:spPr>
        <a:xfrm flipV="1">
          <a:off x="3797300" y="144421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81026</xdr:rowOff>
    </xdr:from>
    <xdr:to>
      <xdr:col>15</xdr:col>
      <xdr:colOff>101600</xdr:colOff>
      <xdr:row>85</xdr:row>
      <xdr:rowOff>11176</xdr:rowOff>
    </xdr:to>
    <xdr:sp macro="" textlink="">
      <xdr:nvSpPr>
        <xdr:cNvPr id="284" name="楕円 283"/>
        <xdr:cNvSpPr/>
      </xdr:nvSpPr>
      <xdr:spPr>
        <a:xfrm>
          <a:off x="2857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86106</xdr:rowOff>
    </xdr:from>
    <xdr:to>
      <xdr:col>19</xdr:col>
      <xdr:colOff>177800</xdr:colOff>
      <xdr:row>84</xdr:row>
      <xdr:rowOff>131826</xdr:rowOff>
    </xdr:to>
    <xdr:cxnSp macro="">
      <xdr:nvCxnSpPr>
        <xdr:cNvPr id="285" name="直線コネクタ 284"/>
        <xdr:cNvCxnSpPr/>
      </xdr:nvCxnSpPr>
      <xdr:spPr>
        <a:xfrm flipV="1">
          <a:off x="2908300" y="1448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126746</xdr:rowOff>
    </xdr:from>
    <xdr:to>
      <xdr:col>10</xdr:col>
      <xdr:colOff>165100</xdr:colOff>
      <xdr:row>85</xdr:row>
      <xdr:rowOff>56896</xdr:rowOff>
    </xdr:to>
    <xdr:sp macro="" textlink="">
      <xdr:nvSpPr>
        <xdr:cNvPr id="286" name="楕円 285"/>
        <xdr:cNvSpPr/>
      </xdr:nvSpPr>
      <xdr:spPr>
        <a:xfrm>
          <a:off x="196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131826</xdr:rowOff>
    </xdr:from>
    <xdr:to>
      <xdr:col>15</xdr:col>
      <xdr:colOff>50800</xdr:colOff>
      <xdr:row>85</xdr:row>
      <xdr:rowOff>6096</xdr:rowOff>
    </xdr:to>
    <xdr:cxnSp macro="">
      <xdr:nvCxnSpPr>
        <xdr:cNvPr id="287" name="直線コネクタ 286"/>
        <xdr:cNvCxnSpPr/>
      </xdr:nvCxnSpPr>
      <xdr:spPr>
        <a:xfrm flipV="1">
          <a:off x="2019300" y="14533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128033</xdr:rowOff>
    </xdr:from>
    <xdr:ext cx="405111" cy="259045"/>
    <xdr:sp macro="" textlink="">
      <xdr:nvSpPr>
        <xdr:cNvPr id="291" name="n_1mainValue【福祉施設】&#10;有形固定資産減価償却率"/>
        <xdr:cNvSpPr txBox="1"/>
      </xdr:nvSpPr>
      <xdr:spPr>
        <a:xfrm>
          <a:off x="35820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2303</xdr:rowOff>
    </xdr:from>
    <xdr:ext cx="405111" cy="259045"/>
    <xdr:sp macro="" textlink="">
      <xdr:nvSpPr>
        <xdr:cNvPr id="292" name="n_2mainValue【福祉施設】&#10;有形固定資産減価償却率"/>
        <xdr:cNvSpPr txBox="1"/>
      </xdr:nvSpPr>
      <xdr:spPr>
        <a:xfrm>
          <a:off x="2705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48023</xdr:rowOff>
    </xdr:from>
    <xdr:ext cx="405111" cy="259045"/>
    <xdr:sp macro="" textlink="">
      <xdr:nvSpPr>
        <xdr:cNvPr id="293" name="n_3mainValue【福祉施設】&#10;有形固定資産減価償却率"/>
        <xdr:cNvSpPr txBox="1"/>
      </xdr:nvSpPr>
      <xdr:spPr>
        <a:xfrm>
          <a:off x="1816744" y="1462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38736</xdr:rowOff>
    </xdr:from>
    <xdr:to>
      <xdr:col>55</xdr:col>
      <xdr:colOff>50800</xdr:colOff>
      <xdr:row>81</xdr:row>
      <xdr:rowOff>140336</xdr:rowOff>
    </xdr:to>
    <xdr:sp macro="" textlink="">
      <xdr:nvSpPr>
        <xdr:cNvPr id="328" name="楕円 327"/>
        <xdr:cNvSpPr/>
      </xdr:nvSpPr>
      <xdr:spPr>
        <a:xfrm>
          <a:off x="10426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61613</xdr:rowOff>
    </xdr:from>
    <xdr:ext cx="469744" cy="259045"/>
    <xdr:sp macro="" textlink="">
      <xdr:nvSpPr>
        <xdr:cNvPr id="329" name="【福祉施設】&#10;一人当たり面積該当値テキスト"/>
        <xdr:cNvSpPr txBox="1"/>
      </xdr:nvSpPr>
      <xdr:spPr>
        <a:xfrm>
          <a:off x="10515600"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38736</xdr:rowOff>
    </xdr:from>
    <xdr:to>
      <xdr:col>50</xdr:col>
      <xdr:colOff>165100</xdr:colOff>
      <xdr:row>81</xdr:row>
      <xdr:rowOff>140336</xdr:rowOff>
    </xdr:to>
    <xdr:sp macro="" textlink="">
      <xdr:nvSpPr>
        <xdr:cNvPr id="330" name="楕円 329"/>
        <xdr:cNvSpPr/>
      </xdr:nvSpPr>
      <xdr:spPr>
        <a:xfrm>
          <a:off x="958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89536</xdr:rowOff>
    </xdr:from>
    <xdr:to>
      <xdr:col>55</xdr:col>
      <xdr:colOff>0</xdr:colOff>
      <xdr:row>81</xdr:row>
      <xdr:rowOff>89536</xdr:rowOff>
    </xdr:to>
    <xdr:cxnSp macro="">
      <xdr:nvCxnSpPr>
        <xdr:cNvPr id="331" name="直線コネクタ 330"/>
        <xdr:cNvCxnSpPr/>
      </xdr:nvCxnSpPr>
      <xdr:spPr>
        <a:xfrm>
          <a:off x="9639300" y="13976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38736</xdr:rowOff>
    </xdr:from>
    <xdr:to>
      <xdr:col>46</xdr:col>
      <xdr:colOff>38100</xdr:colOff>
      <xdr:row>81</xdr:row>
      <xdr:rowOff>140336</xdr:rowOff>
    </xdr:to>
    <xdr:sp macro="" textlink="">
      <xdr:nvSpPr>
        <xdr:cNvPr id="332" name="楕円 331"/>
        <xdr:cNvSpPr/>
      </xdr:nvSpPr>
      <xdr:spPr>
        <a:xfrm>
          <a:off x="869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89536</xdr:rowOff>
    </xdr:from>
    <xdr:to>
      <xdr:col>50</xdr:col>
      <xdr:colOff>114300</xdr:colOff>
      <xdr:row>81</xdr:row>
      <xdr:rowOff>89536</xdr:rowOff>
    </xdr:to>
    <xdr:cxnSp macro="">
      <xdr:nvCxnSpPr>
        <xdr:cNvPr id="333" name="直線コネクタ 332"/>
        <xdr:cNvCxnSpPr/>
      </xdr:nvCxnSpPr>
      <xdr:spPr>
        <a:xfrm>
          <a:off x="8750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38736</xdr:rowOff>
    </xdr:from>
    <xdr:to>
      <xdr:col>41</xdr:col>
      <xdr:colOff>101600</xdr:colOff>
      <xdr:row>81</xdr:row>
      <xdr:rowOff>140336</xdr:rowOff>
    </xdr:to>
    <xdr:sp macro="" textlink="">
      <xdr:nvSpPr>
        <xdr:cNvPr id="334" name="楕円 333"/>
        <xdr:cNvSpPr/>
      </xdr:nvSpPr>
      <xdr:spPr>
        <a:xfrm>
          <a:off x="781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89536</xdr:rowOff>
    </xdr:from>
    <xdr:to>
      <xdr:col>45</xdr:col>
      <xdr:colOff>177800</xdr:colOff>
      <xdr:row>81</xdr:row>
      <xdr:rowOff>89536</xdr:rowOff>
    </xdr:to>
    <xdr:cxnSp macro="">
      <xdr:nvCxnSpPr>
        <xdr:cNvPr id="335" name="直線コネクタ 334"/>
        <xdr:cNvCxnSpPr/>
      </xdr:nvCxnSpPr>
      <xdr:spPr>
        <a:xfrm>
          <a:off x="7861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156863</xdr:rowOff>
    </xdr:from>
    <xdr:ext cx="469744" cy="259045"/>
    <xdr:sp macro="" textlink="">
      <xdr:nvSpPr>
        <xdr:cNvPr id="339" name="n_1mainValue【福祉施設】&#10;一人当たり面積"/>
        <xdr:cNvSpPr txBox="1"/>
      </xdr:nvSpPr>
      <xdr:spPr>
        <a:xfrm>
          <a:off x="93917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156863</xdr:rowOff>
    </xdr:from>
    <xdr:ext cx="469744" cy="259045"/>
    <xdr:sp macro="" textlink="">
      <xdr:nvSpPr>
        <xdr:cNvPr id="340" name="n_2mainValue【福祉施設】&#10;一人当たり面積"/>
        <xdr:cNvSpPr txBox="1"/>
      </xdr:nvSpPr>
      <xdr:spPr>
        <a:xfrm>
          <a:off x="8515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156863</xdr:rowOff>
    </xdr:from>
    <xdr:ext cx="469744" cy="259045"/>
    <xdr:sp macro="" textlink="">
      <xdr:nvSpPr>
        <xdr:cNvPr id="341" name="n_3mainValue【福祉施設】&#10;一人当たり面積"/>
        <xdr:cNvSpPr txBox="1"/>
      </xdr:nvSpPr>
      <xdr:spPr>
        <a:xfrm>
          <a:off x="7626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382" name="楕円 381"/>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109963</xdr:rowOff>
    </xdr:from>
    <xdr:ext cx="405111" cy="259045"/>
    <xdr:sp macro="" textlink="">
      <xdr:nvSpPr>
        <xdr:cNvPr id="383" name="【市民会館】&#10;有形固定資産減価償却率該当値テキスト"/>
        <xdr:cNvSpPr txBox="1"/>
      </xdr:nvSpPr>
      <xdr:spPr>
        <a:xfrm>
          <a:off x="4673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384" name="楕円 383"/>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58238</xdr:rowOff>
    </xdr:to>
    <xdr:cxnSp macro="">
      <xdr:nvCxnSpPr>
        <xdr:cNvPr id="385" name="直線コネクタ 384"/>
        <xdr:cNvCxnSpPr/>
      </xdr:nvCxnSpPr>
      <xdr:spPr>
        <a:xfrm flipV="1">
          <a:off x="3797300" y="1784168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386" name="楕円 385"/>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90895</xdr:rowOff>
    </xdr:to>
    <xdr:cxnSp macro="">
      <xdr:nvCxnSpPr>
        <xdr:cNvPr id="387" name="直線コネクタ 386"/>
        <xdr:cNvCxnSpPr/>
      </xdr:nvCxnSpPr>
      <xdr:spPr>
        <a:xfrm flipV="1">
          <a:off x="2908300" y="178890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71120</xdr:rowOff>
    </xdr:from>
    <xdr:to>
      <xdr:col>10</xdr:col>
      <xdr:colOff>165100</xdr:colOff>
      <xdr:row>103</xdr:row>
      <xdr:rowOff>1270</xdr:rowOff>
    </xdr:to>
    <xdr:sp macro="" textlink="">
      <xdr:nvSpPr>
        <xdr:cNvPr id="388" name="楕円 387"/>
        <xdr:cNvSpPr/>
      </xdr:nvSpPr>
      <xdr:spPr>
        <a:xfrm>
          <a:off x="1968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121920</xdr:rowOff>
    </xdr:from>
    <xdr:to>
      <xdr:col>15</xdr:col>
      <xdr:colOff>50800</xdr:colOff>
      <xdr:row>104</xdr:row>
      <xdr:rowOff>90895</xdr:rowOff>
    </xdr:to>
    <xdr:cxnSp macro="">
      <xdr:nvCxnSpPr>
        <xdr:cNvPr id="389" name="直線コネクタ 388"/>
        <xdr:cNvCxnSpPr/>
      </xdr:nvCxnSpPr>
      <xdr:spPr>
        <a:xfrm>
          <a:off x="2019300" y="17609820"/>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100165</xdr:rowOff>
    </xdr:from>
    <xdr:ext cx="405111" cy="259045"/>
    <xdr:sp macro="" textlink="">
      <xdr:nvSpPr>
        <xdr:cNvPr id="393" name="n_1main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394" name="n_2main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17797</xdr:rowOff>
    </xdr:from>
    <xdr:ext cx="405111" cy="259045"/>
    <xdr:sp macro="" textlink="">
      <xdr:nvSpPr>
        <xdr:cNvPr id="395" name="n_3mainValue【市民会館】&#10;有形固定資産減価償却率"/>
        <xdr:cNvSpPr txBox="1"/>
      </xdr:nvSpPr>
      <xdr:spPr>
        <a:xfrm>
          <a:off x="1816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147320</xdr:rowOff>
    </xdr:from>
    <xdr:to>
      <xdr:col>55</xdr:col>
      <xdr:colOff>50800</xdr:colOff>
      <xdr:row>108</xdr:row>
      <xdr:rowOff>77470</xdr:rowOff>
    </xdr:to>
    <xdr:sp macro="" textlink="">
      <xdr:nvSpPr>
        <xdr:cNvPr id="434" name="楕円 433"/>
        <xdr:cNvSpPr/>
      </xdr:nvSpPr>
      <xdr:spPr>
        <a:xfrm>
          <a:off x="10426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62247</xdr:rowOff>
    </xdr:from>
    <xdr:ext cx="469744" cy="259045"/>
    <xdr:sp macro="" textlink="">
      <xdr:nvSpPr>
        <xdr:cNvPr id="435" name="【市民会館】&#10;一人当たり面積該当値テキスト"/>
        <xdr:cNvSpPr txBox="1"/>
      </xdr:nvSpPr>
      <xdr:spPr>
        <a:xfrm>
          <a:off x="10515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36" name="楕円 435"/>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26670</xdr:rowOff>
    </xdr:from>
    <xdr:to>
      <xdr:col>55</xdr:col>
      <xdr:colOff>0</xdr:colOff>
      <xdr:row>108</xdr:row>
      <xdr:rowOff>53339</xdr:rowOff>
    </xdr:to>
    <xdr:cxnSp macro="">
      <xdr:nvCxnSpPr>
        <xdr:cNvPr id="437" name="直線コネクタ 436"/>
        <xdr:cNvCxnSpPr/>
      </xdr:nvCxnSpPr>
      <xdr:spPr>
        <a:xfrm flipV="1">
          <a:off x="9639300" y="185432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38" name="楕円 437"/>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39" name="直線コネクタ 438"/>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158750</xdr:rowOff>
    </xdr:from>
    <xdr:to>
      <xdr:col>41</xdr:col>
      <xdr:colOff>101600</xdr:colOff>
      <xdr:row>107</xdr:row>
      <xdr:rowOff>88900</xdr:rowOff>
    </xdr:to>
    <xdr:sp macro="" textlink="">
      <xdr:nvSpPr>
        <xdr:cNvPr id="440" name="楕円 439"/>
        <xdr:cNvSpPr/>
      </xdr:nvSpPr>
      <xdr:spPr>
        <a:xfrm>
          <a:off x="781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38100</xdr:rowOff>
    </xdr:from>
    <xdr:to>
      <xdr:col>45</xdr:col>
      <xdr:colOff>177800</xdr:colOff>
      <xdr:row>108</xdr:row>
      <xdr:rowOff>53339</xdr:rowOff>
    </xdr:to>
    <xdr:cxnSp macro="">
      <xdr:nvCxnSpPr>
        <xdr:cNvPr id="441" name="直線コネクタ 440"/>
        <xdr:cNvCxnSpPr/>
      </xdr:nvCxnSpPr>
      <xdr:spPr>
        <a:xfrm>
          <a:off x="7861300" y="183832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45"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46"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80027</xdr:rowOff>
    </xdr:from>
    <xdr:ext cx="469744" cy="259045"/>
    <xdr:sp macro="" textlink="">
      <xdr:nvSpPr>
        <xdr:cNvPr id="447" name="n_3mainValue【市民会館】&#10;一人当たり面積"/>
        <xdr:cNvSpPr txBox="1"/>
      </xdr:nvSpPr>
      <xdr:spPr>
        <a:xfrm>
          <a:off x="7626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78"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488" name="楕円 487"/>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489" name="【一般廃棄物処理施設】&#10;有形固定資産減価償却率該当値テキスト"/>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25400</xdr:rowOff>
    </xdr:from>
    <xdr:to>
      <xdr:col>76</xdr:col>
      <xdr:colOff>165100</xdr:colOff>
      <xdr:row>35</xdr:row>
      <xdr:rowOff>127000</xdr:rowOff>
    </xdr:to>
    <xdr:sp macro="" textlink="">
      <xdr:nvSpPr>
        <xdr:cNvPr id="490" name="楕円 489"/>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159294</xdr:rowOff>
    </xdr:from>
    <xdr:to>
      <xdr:col>72</xdr:col>
      <xdr:colOff>38100</xdr:colOff>
      <xdr:row>38</xdr:row>
      <xdr:rowOff>89444</xdr:rowOff>
    </xdr:to>
    <xdr:sp macro="" textlink="">
      <xdr:nvSpPr>
        <xdr:cNvPr id="491" name="楕円 490"/>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38</xdr:row>
      <xdr:rowOff>38644</xdr:rowOff>
    </xdr:to>
    <xdr:cxnSp macro="">
      <xdr:nvCxnSpPr>
        <xdr:cNvPr id="492" name="直線コネクタ 491"/>
        <xdr:cNvCxnSpPr/>
      </xdr:nvCxnSpPr>
      <xdr:spPr>
        <a:xfrm flipV="1">
          <a:off x="13703300" y="6076950"/>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3"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4"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5"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496" name="n_2mainValue【一般廃棄物処理施設】&#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80571</xdr:rowOff>
    </xdr:from>
    <xdr:ext cx="405111" cy="259045"/>
    <xdr:sp macro="" textlink="">
      <xdr:nvSpPr>
        <xdr:cNvPr id="497" name="n_3mainValue【一般廃棄物処理施設】&#10;有形固定資産減価償却率"/>
        <xdr:cNvSpPr txBox="1"/>
      </xdr:nvSpPr>
      <xdr:spPr>
        <a:xfrm>
          <a:off x="13500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1" name="直線コネクタ 520"/>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3" name="直線コネクタ 52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4"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5" name="直線コネクタ 524"/>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26"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7" name="フローチャート: 判断 526"/>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8" name="フローチャート: 判断 527"/>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29" name="フローチャート: 判断 528"/>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0" name="フローチャート: 判断 529"/>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77871</xdr:rowOff>
    </xdr:from>
    <xdr:to>
      <xdr:col>116</xdr:col>
      <xdr:colOff>114300</xdr:colOff>
      <xdr:row>40</xdr:row>
      <xdr:rowOff>8021</xdr:rowOff>
    </xdr:to>
    <xdr:sp macro="" textlink="">
      <xdr:nvSpPr>
        <xdr:cNvPr id="536" name="楕円 535"/>
        <xdr:cNvSpPr/>
      </xdr:nvSpPr>
      <xdr:spPr>
        <a:xfrm>
          <a:off x="22110700" y="67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56298</xdr:rowOff>
    </xdr:from>
    <xdr:ext cx="534377" cy="259045"/>
    <xdr:sp macro="" textlink="">
      <xdr:nvSpPr>
        <xdr:cNvPr id="537" name="【一般廃棄物処理施設】&#10;一人当たり有形固定資産（償却資産）額該当値テキスト"/>
        <xdr:cNvSpPr txBox="1"/>
      </xdr:nvSpPr>
      <xdr:spPr>
        <a:xfrm>
          <a:off x="22199600" y="67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92280</xdr:rowOff>
    </xdr:from>
    <xdr:to>
      <xdr:col>107</xdr:col>
      <xdr:colOff>101600</xdr:colOff>
      <xdr:row>42</xdr:row>
      <xdr:rowOff>22430</xdr:rowOff>
    </xdr:to>
    <xdr:sp macro="" textlink="">
      <xdr:nvSpPr>
        <xdr:cNvPr id="538" name="楕円 537"/>
        <xdr:cNvSpPr/>
      </xdr:nvSpPr>
      <xdr:spPr>
        <a:xfrm>
          <a:off x="20383500" y="71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120223</xdr:rowOff>
    </xdr:from>
    <xdr:to>
      <xdr:col>102</xdr:col>
      <xdr:colOff>165100</xdr:colOff>
      <xdr:row>42</xdr:row>
      <xdr:rowOff>50373</xdr:rowOff>
    </xdr:to>
    <xdr:sp macro="" textlink="">
      <xdr:nvSpPr>
        <xdr:cNvPr id="539" name="楕円 538"/>
        <xdr:cNvSpPr/>
      </xdr:nvSpPr>
      <xdr:spPr>
        <a:xfrm>
          <a:off x="19494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143080</xdr:rowOff>
    </xdr:from>
    <xdr:to>
      <xdr:col>107</xdr:col>
      <xdr:colOff>50800</xdr:colOff>
      <xdr:row>41</xdr:row>
      <xdr:rowOff>171023</xdr:rowOff>
    </xdr:to>
    <xdr:cxnSp macro="">
      <xdr:nvCxnSpPr>
        <xdr:cNvPr id="540" name="直線コネクタ 539"/>
        <xdr:cNvCxnSpPr/>
      </xdr:nvCxnSpPr>
      <xdr:spPr>
        <a:xfrm flipV="1">
          <a:off x="19545300" y="7172530"/>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1"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2"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3"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13557</xdr:rowOff>
    </xdr:from>
    <xdr:ext cx="469744" cy="259045"/>
    <xdr:sp macro="" textlink="">
      <xdr:nvSpPr>
        <xdr:cNvPr id="544" name="n_2mainValue【一般廃棄物処理施設】&#10;一人当たり有形固定資産（償却資産）額"/>
        <xdr:cNvSpPr txBox="1"/>
      </xdr:nvSpPr>
      <xdr:spPr>
        <a:xfrm>
          <a:off x="20199428" y="72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41500</xdr:rowOff>
    </xdr:from>
    <xdr:ext cx="469744" cy="259045"/>
    <xdr:sp macro="" textlink="">
      <xdr:nvSpPr>
        <xdr:cNvPr id="545" name="n_3mainValue【一般廃棄物処理施設】&#10;一人当たり有形固定資産（償却資産）額"/>
        <xdr:cNvSpPr txBox="1"/>
      </xdr:nvSpPr>
      <xdr:spPr>
        <a:xfrm>
          <a:off x="19310428"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87" name="直線コネクタ 58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9" name="直線コネクタ 58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9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91" name="直線コネクタ 59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592"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93" name="フローチャート: 判断 59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94" name="フローチャート: 判断 59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95" name="フローチャート: 判断 59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96" name="フローチャート: 判断 59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155484</xdr:rowOff>
    </xdr:from>
    <xdr:to>
      <xdr:col>85</xdr:col>
      <xdr:colOff>177800</xdr:colOff>
      <xdr:row>78</xdr:row>
      <xdr:rowOff>85634</xdr:rowOff>
    </xdr:to>
    <xdr:sp macro="" textlink="">
      <xdr:nvSpPr>
        <xdr:cNvPr id="602" name="楕円 601"/>
        <xdr:cNvSpPr/>
      </xdr:nvSpPr>
      <xdr:spPr>
        <a:xfrm>
          <a:off x="16268700" y="13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108511</xdr:rowOff>
    </xdr:from>
    <xdr:ext cx="405111" cy="259045"/>
    <xdr:sp macro="" textlink="">
      <xdr:nvSpPr>
        <xdr:cNvPr id="603" name="【消防施設】&#10;有形固定資産減価償却率該当値テキスト"/>
        <xdr:cNvSpPr txBox="1"/>
      </xdr:nvSpPr>
      <xdr:spPr>
        <a:xfrm>
          <a:off x="16357600" y="1331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604" name="楕円 603"/>
        <xdr:cNvSpPr/>
      </xdr:nvSpPr>
      <xdr:spPr>
        <a:xfrm>
          <a:off x="15430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34834</xdr:rowOff>
    </xdr:from>
    <xdr:to>
      <xdr:col>85</xdr:col>
      <xdr:colOff>127000</xdr:colOff>
      <xdr:row>78</xdr:row>
      <xdr:rowOff>67492</xdr:rowOff>
    </xdr:to>
    <xdr:cxnSp macro="">
      <xdr:nvCxnSpPr>
        <xdr:cNvPr id="605" name="直線コネクタ 604"/>
        <xdr:cNvCxnSpPr/>
      </xdr:nvCxnSpPr>
      <xdr:spPr>
        <a:xfrm flipV="1">
          <a:off x="15481300" y="134079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49349</xdr:rowOff>
    </xdr:from>
    <xdr:to>
      <xdr:col>76</xdr:col>
      <xdr:colOff>165100</xdr:colOff>
      <xdr:row>78</xdr:row>
      <xdr:rowOff>150949</xdr:rowOff>
    </xdr:to>
    <xdr:sp macro="" textlink="">
      <xdr:nvSpPr>
        <xdr:cNvPr id="606" name="楕円 605"/>
        <xdr:cNvSpPr/>
      </xdr:nvSpPr>
      <xdr:spPr>
        <a:xfrm>
          <a:off x="14541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67492</xdr:rowOff>
    </xdr:from>
    <xdr:to>
      <xdr:col>81</xdr:col>
      <xdr:colOff>50800</xdr:colOff>
      <xdr:row>78</xdr:row>
      <xdr:rowOff>100149</xdr:rowOff>
    </xdr:to>
    <xdr:cxnSp macro="">
      <xdr:nvCxnSpPr>
        <xdr:cNvPr id="607" name="直線コネクタ 606"/>
        <xdr:cNvCxnSpPr/>
      </xdr:nvCxnSpPr>
      <xdr:spPr>
        <a:xfrm flipV="1">
          <a:off x="14592300" y="1344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85271</xdr:rowOff>
    </xdr:from>
    <xdr:to>
      <xdr:col>72</xdr:col>
      <xdr:colOff>38100</xdr:colOff>
      <xdr:row>79</xdr:row>
      <xdr:rowOff>15421</xdr:rowOff>
    </xdr:to>
    <xdr:sp macro="" textlink="">
      <xdr:nvSpPr>
        <xdr:cNvPr id="608" name="楕円 607"/>
        <xdr:cNvSpPr/>
      </xdr:nvSpPr>
      <xdr:spPr>
        <a:xfrm>
          <a:off x="1365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100149</xdr:rowOff>
    </xdr:from>
    <xdr:to>
      <xdr:col>76</xdr:col>
      <xdr:colOff>114300</xdr:colOff>
      <xdr:row>78</xdr:row>
      <xdr:rowOff>136071</xdr:rowOff>
    </xdr:to>
    <xdr:cxnSp macro="">
      <xdr:nvCxnSpPr>
        <xdr:cNvPr id="609" name="直線コネクタ 608"/>
        <xdr:cNvCxnSpPr/>
      </xdr:nvCxnSpPr>
      <xdr:spPr>
        <a:xfrm flipV="1">
          <a:off x="13703300" y="134732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610"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611"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12"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613" name="n_1mainValue【消防施設】&#10;有形固定資産減価償却率"/>
        <xdr:cNvSpPr txBox="1"/>
      </xdr:nvSpPr>
      <xdr:spPr>
        <a:xfrm>
          <a:off x="15266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167476</xdr:rowOff>
    </xdr:from>
    <xdr:ext cx="405111" cy="259045"/>
    <xdr:sp macro="" textlink="">
      <xdr:nvSpPr>
        <xdr:cNvPr id="614" name="n_2mainValue【消防施設】&#10;有形固定資産減価償却率"/>
        <xdr:cNvSpPr txBox="1"/>
      </xdr:nvSpPr>
      <xdr:spPr>
        <a:xfrm>
          <a:off x="14389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31948</xdr:rowOff>
    </xdr:from>
    <xdr:ext cx="405111" cy="259045"/>
    <xdr:sp macro="" textlink="">
      <xdr:nvSpPr>
        <xdr:cNvPr id="615" name="n_3mainValue【消防施設】&#10;有形固定資産減価償却率"/>
        <xdr:cNvSpPr txBox="1"/>
      </xdr:nvSpPr>
      <xdr:spPr>
        <a:xfrm>
          <a:off x="13500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37" name="直線コネクタ 636"/>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9" name="直線コネクタ 6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0"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41" name="直線コネクタ 640"/>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3" name="フローチャート: 判断 64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44" name="フローチャート: 判断 643"/>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45" name="フローチャート: 判断 64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46" name="フローチャート: 判断 645"/>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52" name="楕円 651"/>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53"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54" name="楕円 653"/>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655" name="直線コネクタ 654"/>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56" name="楕円 655"/>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657" name="直線コネクタ 656"/>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58" name="楕円 657"/>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659" name="直線コネクタ 658"/>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60"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1"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62"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63"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64"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65"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7" name="テキスト ボックス 6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7" name="テキスト ボックス 6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1" name="直線コネクタ 69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9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93" name="直線コネクタ 69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9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95" name="直線コネクタ 69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9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97" name="フローチャート: 判断 69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98" name="フローチャート: 判断 69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99" name="フローチャート: 判断 69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00" name="フローチャート: 判断 699"/>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27032</xdr:rowOff>
    </xdr:from>
    <xdr:to>
      <xdr:col>85</xdr:col>
      <xdr:colOff>177800</xdr:colOff>
      <xdr:row>100</xdr:row>
      <xdr:rowOff>128632</xdr:rowOff>
    </xdr:to>
    <xdr:sp macro="" textlink="">
      <xdr:nvSpPr>
        <xdr:cNvPr id="706" name="楕円 705"/>
        <xdr:cNvSpPr/>
      </xdr:nvSpPr>
      <xdr:spPr>
        <a:xfrm>
          <a:off x="16268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113409</xdr:rowOff>
    </xdr:from>
    <xdr:ext cx="405111" cy="259045"/>
    <xdr:sp macro="" textlink="">
      <xdr:nvSpPr>
        <xdr:cNvPr id="707" name="【庁舎】&#10;有形固定資産減価償却率該当値テキスト"/>
        <xdr:cNvSpPr txBox="1"/>
      </xdr:nvSpPr>
      <xdr:spPr>
        <a:xfrm>
          <a:off x="16357600" y="1708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708" name="楕円 707"/>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108857</xdr:rowOff>
    </xdr:to>
    <xdr:cxnSp macro="">
      <xdr:nvCxnSpPr>
        <xdr:cNvPr id="709" name="直線コネクタ 708"/>
        <xdr:cNvCxnSpPr/>
      </xdr:nvCxnSpPr>
      <xdr:spPr>
        <a:xfrm flipV="1">
          <a:off x="15481300" y="172228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92348</xdr:rowOff>
    </xdr:from>
    <xdr:to>
      <xdr:col>76</xdr:col>
      <xdr:colOff>165100</xdr:colOff>
      <xdr:row>101</xdr:row>
      <xdr:rowOff>22498</xdr:rowOff>
    </xdr:to>
    <xdr:sp macro="" textlink="">
      <xdr:nvSpPr>
        <xdr:cNvPr id="710" name="楕円 709"/>
        <xdr:cNvSpPr/>
      </xdr:nvSpPr>
      <xdr:spPr>
        <a:xfrm>
          <a:off x="14541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143148</xdr:rowOff>
    </xdr:to>
    <xdr:cxnSp macro="">
      <xdr:nvCxnSpPr>
        <xdr:cNvPr id="711" name="直線コネクタ 710"/>
        <xdr:cNvCxnSpPr/>
      </xdr:nvCxnSpPr>
      <xdr:spPr>
        <a:xfrm flipV="1">
          <a:off x="14592300" y="17253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121738</xdr:rowOff>
    </xdr:from>
    <xdr:to>
      <xdr:col>72</xdr:col>
      <xdr:colOff>38100</xdr:colOff>
      <xdr:row>101</xdr:row>
      <xdr:rowOff>51888</xdr:rowOff>
    </xdr:to>
    <xdr:sp macro="" textlink="">
      <xdr:nvSpPr>
        <xdr:cNvPr id="712" name="楕円 711"/>
        <xdr:cNvSpPr/>
      </xdr:nvSpPr>
      <xdr:spPr>
        <a:xfrm>
          <a:off x="13652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143148</xdr:rowOff>
    </xdr:from>
    <xdr:to>
      <xdr:col>76</xdr:col>
      <xdr:colOff>114300</xdr:colOff>
      <xdr:row>101</xdr:row>
      <xdr:rowOff>1088</xdr:rowOff>
    </xdr:to>
    <xdr:cxnSp macro="">
      <xdr:nvCxnSpPr>
        <xdr:cNvPr id="713" name="直線コネクタ 712"/>
        <xdr:cNvCxnSpPr/>
      </xdr:nvCxnSpPr>
      <xdr:spPr>
        <a:xfrm flipV="1">
          <a:off x="13703300" y="17288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14"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15"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716"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717" name="n_1mainValue【庁舎】&#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39025</xdr:rowOff>
    </xdr:from>
    <xdr:ext cx="405111" cy="259045"/>
    <xdr:sp macro="" textlink="">
      <xdr:nvSpPr>
        <xdr:cNvPr id="718" name="n_2mainValue【庁舎】&#10;有形固定資産減価償却率"/>
        <xdr:cNvSpPr txBox="1"/>
      </xdr:nvSpPr>
      <xdr:spPr>
        <a:xfrm>
          <a:off x="14389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68415</xdr:rowOff>
    </xdr:from>
    <xdr:ext cx="405111" cy="259045"/>
    <xdr:sp macro="" textlink="">
      <xdr:nvSpPr>
        <xdr:cNvPr id="719" name="n_3mainValue【庁舎】&#10;有形固定資産減価償却率"/>
        <xdr:cNvSpPr txBox="1"/>
      </xdr:nvSpPr>
      <xdr:spPr>
        <a:xfrm>
          <a:off x="13500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45" name="直線コネクタ 744"/>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4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47" name="直線コネクタ 74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48"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49" name="直線コネクタ 748"/>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50"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1" name="フローチャート: 判断 750"/>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52" name="フローチャート: 判断 751"/>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53" name="フローチャート: 判断 75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54" name="フローチャート: 判断 75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60" name="楕円 759"/>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761" name="【庁舎】&#10;一人当たり面積該当値テキスト"/>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62" name="楕円 761"/>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68036</xdr:rowOff>
    </xdr:to>
    <xdr:cxnSp macro="">
      <xdr:nvCxnSpPr>
        <xdr:cNvPr id="763" name="直線コネクタ 762"/>
        <xdr:cNvCxnSpPr/>
      </xdr:nvCxnSpPr>
      <xdr:spPr>
        <a:xfrm flipV="1">
          <a:off x="21323300" y="184001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64" name="楕円 763"/>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68036</xdr:rowOff>
    </xdr:to>
    <xdr:cxnSp macro="">
      <xdr:nvCxnSpPr>
        <xdr:cNvPr id="765" name="直線コネクタ 764"/>
        <xdr:cNvCxnSpPr/>
      </xdr:nvCxnSpPr>
      <xdr:spPr>
        <a:xfrm>
          <a:off x="20434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66" name="楕円 765"/>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77832</xdr:rowOff>
    </xdr:to>
    <xdr:cxnSp macro="">
      <xdr:nvCxnSpPr>
        <xdr:cNvPr id="767" name="直線コネクタ 766"/>
        <xdr:cNvCxnSpPr/>
      </xdr:nvCxnSpPr>
      <xdr:spPr>
        <a:xfrm flipV="1">
          <a:off x="19545300" y="184131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68"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69"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7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71"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72"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73" name="n_3mainValue【庁舎】&#10;一人当たり面積"/>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有形固定資産減価償却率が類似団体内平均値と比較して高い施設は、「庁舎」、「消防施設」及び「図書館」である。これらの施設は、昭和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年代半ばから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にかけて建設されているため、減価償却が進み、全体的に耐用年数が近付いていることが要因として挙げられる。また、一人当たり面積については、市域が狭いことから、消防署、図書館がそれぞれ一か所しかなく一人当たり面積が狭い一方、比較的大規模な総合体育施設があることにより、体育館・プールについては一人当たり面積が広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本市には主要な産業・大型事業所等がなく、市税に占める法人税の割合が低くなっている。そのため、</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景気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の回復等における法人税収入の増加等も少なく、</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個人税収入についても、</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ふるさと納税による寄附金控除などにより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大幅な上昇とはなって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いない。一方で、歳出額は増加しているため、</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結果として、財政力指数は近年と同水準の</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0.71</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となっており、財政基盤がぜい弱である状態が続いている。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年度末に策定し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た第</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期版の</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市長戦略</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2019-2022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をもとに、税や保険料等の徴収体制の強化など歳入の確保</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に努め、併せて、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民間活力の導入や補助事業の標準化など、歳出削減を進め、財政基盤の強化に努める。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第二次健全化計画等に基づき、人件費等の削減を進めたことにより、</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台で推移しているが、社会保障関係費用の</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、数値の</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大幅な改善は見られない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ついては、平成の初頭に行った都市基盤の整備に伴い発行した大型の市債についての償還が終了してきたものの、四條畷市交野市清掃施設組合建設のごみ焼却炉に係る地方債の償還開始に伴う公債費負担の増加により、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ポイント悪化した。</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も将来の公債費推移を見据え、市債発行を極力抑制するとともに、</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民間活力の導入や補助事業の標準化を行い、経常経費の削減</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を進める。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62</xdr:row>
      <xdr:rowOff>160274</xdr:rowOff>
    </xdr:to>
    <xdr:cxnSp macro="">
      <xdr:nvCxnSpPr>
        <xdr:cNvPr id="130" name="直線コネクタ 129"/>
        <xdr:cNvCxnSpPr/>
      </xdr:nvCxnSpPr>
      <xdr:spPr>
        <a:xfrm>
          <a:off x="4114800" y="107756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80518</xdr:rowOff>
    </xdr:to>
    <xdr:cxnSp macro="">
      <xdr:nvCxnSpPr>
        <xdr:cNvPr id="133" name="直線コネクタ 132"/>
        <xdr:cNvCxnSpPr/>
      </xdr:nvCxnSpPr>
      <xdr:spPr>
        <a:xfrm flipV="1">
          <a:off x="3225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80518</xdr:rowOff>
    </xdr:to>
    <xdr:cxnSp macro="">
      <xdr:nvCxnSpPr>
        <xdr:cNvPr id="136" name="直線コネクタ 135"/>
        <xdr:cNvCxnSpPr/>
      </xdr:nvCxnSpPr>
      <xdr:spPr>
        <a:xfrm>
          <a:off x="2336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80518</xdr:rowOff>
    </xdr:to>
    <xdr:cxnSp macro="">
      <xdr:nvCxnSpPr>
        <xdr:cNvPr id="139" name="直線コネクタ 138"/>
        <xdr:cNvCxnSpPr/>
      </xdr:nvCxnSpPr>
      <xdr:spPr>
        <a:xfrm flipV="1">
          <a:off x="1447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5" name="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8" name="テキスト ボックス 157"/>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[97,941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第二次健全化計画に基づき、人件費等の削減や、経常的な需用費等の削減を進めたことにより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を下回る数値で推移してきたが、近年は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民間給与の引上げによる</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人事院勧告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の影響や、最低賃金の引き上げなど</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人件費関係の上昇の影響が大きく</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人件費・物件費等の決算額が増加傾向にあることから</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との差が小さくなってきている。</a:t>
          </a:r>
          <a:endParaRPr kumimoji="0" lang="ja-JP" altLang="ja-JP" sz="1050" b="0" i="0" u="none" strike="sng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今後も計画的な職員採用や臨時・非常勤職員の適正配置、市長戦略に基づく民間活力の導入等により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人件費等の抑制に努めるとともに、物品の一括調達や業務委託の一括発注などコストを意識した契約手続きを行うことにより、物件費等の抑制に努める。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61550</xdr:rowOff>
    </xdr:from>
    <xdr:to>
      <xdr:col>23</xdr:col>
      <xdr:colOff>133350</xdr:colOff>
      <xdr:row>83</xdr:row>
      <xdr:rowOff>78936</xdr:rowOff>
    </xdr:to>
    <xdr:cxnSp macro="">
      <xdr:nvCxnSpPr>
        <xdr:cNvPr id="193" name="直線コネクタ 192"/>
        <xdr:cNvCxnSpPr/>
      </xdr:nvCxnSpPr>
      <xdr:spPr>
        <a:xfrm>
          <a:off x="4114800" y="14291900"/>
          <a:ext cx="8382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50423</xdr:rowOff>
    </xdr:from>
    <xdr:to>
      <xdr:col>19</xdr:col>
      <xdr:colOff>133350</xdr:colOff>
      <xdr:row>83</xdr:row>
      <xdr:rowOff>61550</xdr:rowOff>
    </xdr:to>
    <xdr:cxnSp macro="">
      <xdr:nvCxnSpPr>
        <xdr:cNvPr id="196" name="直線コネクタ 195"/>
        <xdr:cNvCxnSpPr/>
      </xdr:nvCxnSpPr>
      <xdr:spPr>
        <a:xfrm>
          <a:off x="3225800" y="14280773"/>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37260</xdr:rowOff>
    </xdr:from>
    <xdr:to>
      <xdr:col>15</xdr:col>
      <xdr:colOff>82550</xdr:colOff>
      <xdr:row>83</xdr:row>
      <xdr:rowOff>50423</xdr:rowOff>
    </xdr:to>
    <xdr:cxnSp macro="">
      <xdr:nvCxnSpPr>
        <xdr:cNvPr id="199" name="直線コネクタ 198"/>
        <xdr:cNvCxnSpPr/>
      </xdr:nvCxnSpPr>
      <xdr:spPr>
        <a:xfrm>
          <a:off x="2336800" y="14267610"/>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4522</xdr:rowOff>
    </xdr:from>
    <xdr:to>
      <xdr:col>11</xdr:col>
      <xdr:colOff>31750</xdr:colOff>
      <xdr:row>83</xdr:row>
      <xdr:rowOff>37260</xdr:rowOff>
    </xdr:to>
    <xdr:cxnSp macro="">
      <xdr:nvCxnSpPr>
        <xdr:cNvPr id="202" name="直線コネクタ 201"/>
        <xdr:cNvCxnSpPr/>
      </xdr:nvCxnSpPr>
      <xdr:spPr>
        <a:xfrm>
          <a:off x="1447800" y="14234872"/>
          <a:ext cx="8890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103649</xdr:rowOff>
    </xdr:from>
    <xdr:ext cx="762000" cy="259045"/>
    <xdr:sp macro="" textlink="">
      <xdr:nvSpPr>
        <xdr:cNvPr id="206" name="テキスト ボックス 205"/>
        <xdr:cNvSpPr txBox="1"/>
      </xdr:nvSpPr>
      <xdr:spPr>
        <a:xfrm>
          <a:off x="1066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28136</xdr:rowOff>
    </xdr:from>
    <xdr:to>
      <xdr:col>23</xdr:col>
      <xdr:colOff>184150</xdr:colOff>
      <xdr:row>83</xdr:row>
      <xdr:rowOff>129736</xdr:rowOff>
    </xdr:to>
    <xdr:sp macro="" textlink="">
      <xdr:nvSpPr>
        <xdr:cNvPr id="212" name="楕円 211"/>
        <xdr:cNvSpPr/>
      </xdr:nvSpPr>
      <xdr:spPr>
        <a:xfrm>
          <a:off x="4902200" y="142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44663</xdr:rowOff>
    </xdr:from>
    <xdr:ext cx="762000" cy="259045"/>
    <xdr:sp macro="" textlink="">
      <xdr:nvSpPr>
        <xdr:cNvPr id="213" name="人件費・物件費等の状況該当値テキスト"/>
        <xdr:cNvSpPr txBox="1"/>
      </xdr:nvSpPr>
      <xdr:spPr>
        <a:xfrm>
          <a:off x="5041900" y="1410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10750</xdr:rowOff>
    </xdr:from>
    <xdr:to>
      <xdr:col>19</xdr:col>
      <xdr:colOff>184150</xdr:colOff>
      <xdr:row>83</xdr:row>
      <xdr:rowOff>112350</xdr:rowOff>
    </xdr:to>
    <xdr:sp macro="" textlink="">
      <xdr:nvSpPr>
        <xdr:cNvPr id="214" name="楕円 213"/>
        <xdr:cNvSpPr/>
      </xdr:nvSpPr>
      <xdr:spPr>
        <a:xfrm>
          <a:off x="4064000" y="142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122527</xdr:rowOff>
    </xdr:from>
    <xdr:ext cx="736600" cy="259045"/>
    <xdr:sp macro="" textlink="">
      <xdr:nvSpPr>
        <xdr:cNvPr id="215" name="テキスト ボックス 214"/>
        <xdr:cNvSpPr txBox="1"/>
      </xdr:nvSpPr>
      <xdr:spPr>
        <a:xfrm>
          <a:off x="3733800" y="1400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171073</xdr:rowOff>
    </xdr:from>
    <xdr:to>
      <xdr:col>15</xdr:col>
      <xdr:colOff>133350</xdr:colOff>
      <xdr:row>83</xdr:row>
      <xdr:rowOff>101223</xdr:rowOff>
    </xdr:to>
    <xdr:sp macro="" textlink="">
      <xdr:nvSpPr>
        <xdr:cNvPr id="216" name="楕円 215"/>
        <xdr:cNvSpPr/>
      </xdr:nvSpPr>
      <xdr:spPr>
        <a:xfrm>
          <a:off x="3175000" y="142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111400</xdr:rowOff>
    </xdr:from>
    <xdr:ext cx="762000" cy="259045"/>
    <xdr:sp macro="" textlink="">
      <xdr:nvSpPr>
        <xdr:cNvPr id="217" name="テキスト ボックス 216"/>
        <xdr:cNvSpPr txBox="1"/>
      </xdr:nvSpPr>
      <xdr:spPr>
        <a:xfrm>
          <a:off x="2844800" y="1399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157910</xdr:rowOff>
    </xdr:from>
    <xdr:to>
      <xdr:col>11</xdr:col>
      <xdr:colOff>82550</xdr:colOff>
      <xdr:row>83</xdr:row>
      <xdr:rowOff>88060</xdr:rowOff>
    </xdr:to>
    <xdr:sp macro="" textlink="">
      <xdr:nvSpPr>
        <xdr:cNvPr id="218" name="楕円 217"/>
        <xdr:cNvSpPr/>
      </xdr:nvSpPr>
      <xdr:spPr>
        <a:xfrm>
          <a:off x="22860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98237</xdr:rowOff>
    </xdr:from>
    <xdr:ext cx="762000" cy="259045"/>
    <xdr:sp macro="" textlink="">
      <xdr:nvSpPr>
        <xdr:cNvPr id="219" name="テキスト ボックス 218"/>
        <xdr:cNvSpPr txBox="1"/>
      </xdr:nvSpPr>
      <xdr:spPr>
        <a:xfrm>
          <a:off x="1955800" y="139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125172</xdr:rowOff>
    </xdr:from>
    <xdr:to>
      <xdr:col>7</xdr:col>
      <xdr:colOff>31750</xdr:colOff>
      <xdr:row>83</xdr:row>
      <xdr:rowOff>55322</xdr:rowOff>
    </xdr:to>
    <xdr:sp macro="" textlink="">
      <xdr:nvSpPr>
        <xdr:cNvPr id="220" name="楕円 219"/>
        <xdr:cNvSpPr/>
      </xdr:nvSpPr>
      <xdr:spPr>
        <a:xfrm>
          <a:off x="1397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65499</xdr:rowOff>
    </xdr:from>
    <xdr:ext cx="762000" cy="259045"/>
    <xdr:sp macro="" textlink="">
      <xdr:nvSpPr>
        <xdr:cNvPr id="221" name="テキスト ボックス 220"/>
        <xdr:cNvSpPr txBox="1"/>
      </xdr:nvSpPr>
      <xdr:spPr>
        <a:xfrm>
          <a:off x="1066800" y="139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第二次財政健全化計画に基づ</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給料の</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カットを実施してきたが、平成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年度末での計画期間終了に伴い</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給料カットが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終了となったため、平成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ポイント近く上昇し、以降その水準で推移してきた。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しかしながら、これまで取り組んできた土地開発公社の健全化対策に加え、</a:t>
          </a:r>
          <a:r>
            <a:rPr lang="ja-JP"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公共施設の老朽化対策</a:t>
          </a:r>
          <a:r>
            <a:rPr lang="ja-JP" altLang="en-US" sz="1050" b="0" i="0" baseline="0">
              <a:solidFill>
                <a:srgbClr val="000000"/>
              </a:solidFill>
              <a:effectLst/>
              <a:latin typeface="ＭＳ ゴシック" panose="020B0609070205080204" pitchFamily="49" charset="-128"/>
              <a:ea typeface="ＭＳ ゴシック" panose="020B0609070205080204" pitchFamily="49" charset="-128"/>
              <a:cs typeface="+mn-cs"/>
            </a:rPr>
            <a:t>の取組</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を進めるにあたり、財源不足が生じると見込まれることから</a:t>
          </a:r>
          <a:r>
            <a:rPr lang="ja-JP"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31</a:t>
          </a:r>
          <a:r>
            <a:rPr lang="ja-JP"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月</a:t>
          </a:r>
          <a:r>
            <a:rPr lang="ja-JP" altLang="en-US" sz="1050" b="0" i="0" baseline="0">
              <a:solidFill>
                <a:srgbClr val="000000"/>
              </a:solidFill>
              <a:effectLst/>
              <a:latin typeface="ＭＳ ゴシック" panose="020B0609070205080204" pitchFamily="49" charset="-128"/>
              <a:ea typeface="ＭＳ ゴシック" panose="020B0609070205080204" pitchFamily="49" charset="-128"/>
              <a:cs typeface="+mn-cs"/>
            </a:rPr>
            <a:t>より</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管理職</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％、一般職</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％の給料月額の減額を行ったことから、</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全国市平均</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ポイント下</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回る結果となった</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今後も引き続き、</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適切な給与制度を</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運用し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、全国的な水準を上回らない数値となるように努める。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87</xdr:row>
      <xdr:rowOff>154214</xdr:rowOff>
    </xdr:to>
    <xdr:cxnSp macro="">
      <xdr:nvCxnSpPr>
        <xdr:cNvPr id="257" name="直線コネクタ 256"/>
        <xdr:cNvCxnSpPr/>
      </xdr:nvCxnSpPr>
      <xdr:spPr>
        <a:xfrm flipV="1">
          <a:off x="16179800" y="14398171"/>
          <a:ext cx="8382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154214</xdr:rowOff>
    </xdr:to>
    <xdr:cxnSp macro="">
      <xdr:nvCxnSpPr>
        <xdr:cNvPr id="260" name="直線コネクタ 259"/>
        <xdr:cNvCxnSpPr/>
      </xdr:nvCxnSpPr>
      <xdr:spPr>
        <a:xfrm>
          <a:off x="15290800" y="149497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136979</xdr:rowOff>
    </xdr:to>
    <xdr:cxnSp macro="">
      <xdr:nvCxnSpPr>
        <xdr:cNvPr id="263" name="直線コネクタ 262"/>
        <xdr:cNvCxnSpPr/>
      </xdr:nvCxnSpPr>
      <xdr:spPr>
        <a:xfrm flipV="1">
          <a:off x="14401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136979</xdr:rowOff>
    </xdr:to>
    <xdr:cxnSp macro="">
      <xdr:nvCxnSpPr>
        <xdr:cNvPr id="266" name="直線コネクタ 265"/>
        <xdr:cNvCxnSpPr/>
      </xdr:nvCxnSpPr>
      <xdr:spPr>
        <a:xfrm>
          <a:off x="13512800" y="1476012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第二次財政健全化計画に基づき</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職員数の適正化を図ってき</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た結果</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、人口千人</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職員数は</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6.20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人と、比較的低い水準となっている。この中には他市</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町村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では一部事務組合化されていることが多い消防組織や直営で行って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る給食調理、ごみ収集業務などの職員も含まれているため、一般行政職員で考えると、他市町村と比べてさらに低い水準</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であると言え</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ただし、権限移譲や新たな行政ニーズの発生など、近年は職員</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総</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増加傾向にあるため、</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市長戦略に基づき</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前述した直営業務についての</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分析を進め、</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民間活力の導入や効率化、施設の民営化などの検討</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最小限の職員数増となるように努める。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60</xdr:row>
      <xdr:rowOff>146050</xdr:rowOff>
    </xdr:to>
    <xdr:cxnSp macro="">
      <xdr:nvCxnSpPr>
        <xdr:cNvPr id="320" name="直線コネクタ 319"/>
        <xdr:cNvCxnSpPr/>
      </xdr:nvCxnSpPr>
      <xdr:spPr>
        <a:xfrm>
          <a:off x="16179800" y="104270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140018</xdr:rowOff>
    </xdr:to>
    <xdr:cxnSp macro="">
      <xdr:nvCxnSpPr>
        <xdr:cNvPr id="323" name="直線コネクタ 322"/>
        <xdr:cNvCxnSpPr/>
      </xdr:nvCxnSpPr>
      <xdr:spPr>
        <a:xfrm>
          <a:off x="15290800" y="104109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131974</xdr:rowOff>
    </xdr:to>
    <xdr:cxnSp macro="">
      <xdr:nvCxnSpPr>
        <xdr:cNvPr id="326" name="直線コネクタ 325"/>
        <xdr:cNvCxnSpPr/>
      </xdr:nvCxnSpPr>
      <xdr:spPr>
        <a:xfrm flipV="1">
          <a:off x="14401800" y="104109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131974</xdr:rowOff>
    </xdr:to>
    <xdr:cxnSp macro="">
      <xdr:nvCxnSpPr>
        <xdr:cNvPr id="329" name="直線コネクタ 328"/>
        <xdr:cNvCxnSpPr/>
      </xdr:nvCxnSpPr>
      <xdr:spPr>
        <a:xfrm>
          <a:off x="13512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104686</xdr:rowOff>
    </xdr:from>
    <xdr:ext cx="762000" cy="259045"/>
    <xdr:sp macro="" textlink="">
      <xdr:nvSpPr>
        <xdr:cNvPr id="333" name="テキスト ボックス 332"/>
        <xdr:cNvSpPr txBox="1"/>
      </xdr:nvSpPr>
      <xdr:spPr>
        <a:xfrm>
          <a:off x="13131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9" name="楕円 338"/>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0"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41" name="楕円 340"/>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42" name="テキスト ボックス 341"/>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3" name="楕円 342"/>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4" name="テキスト ボックス 343"/>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5" name="楕円 344"/>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167551</xdr:rowOff>
    </xdr:from>
    <xdr:ext cx="762000" cy="259045"/>
    <xdr:sp macro="" textlink="">
      <xdr:nvSpPr>
        <xdr:cNvPr id="346" name="テキスト ボックス 345"/>
        <xdr:cNvSpPr txBox="1"/>
      </xdr:nvSpPr>
      <xdr:spPr>
        <a:xfrm>
          <a:off x="14020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7" name="楕円 346"/>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8" name="テキスト ボックス 347"/>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過去に都市基盤を整備するために発行した市債の公債費が多額になっており、類似団体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平均及び</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大阪府平均をそれぞれ上回る数値となっている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ここ数年は過去に発行した大型事業に関する市債についての償還終了時期にあたり、数値が改善傾向にある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年度についても総合体育施設の市債償還が一部終了したことなどから、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ポイントの改善となった。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しかしながら、今後は新</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給食センター</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建設に係る市債償還が開始することや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土地開発公社保有地の買戻しのための起債</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に加えて、</a:t>
          </a:r>
          <a:r>
            <a:rPr kumimoji="1" lang="ja-JP" altLang="ja-JP" sz="1050" b="0" i="0" baseline="0">
              <a:solidFill>
                <a:srgbClr val="000000"/>
              </a:solidFill>
              <a:effectLst/>
              <a:latin typeface="ＭＳ ゴシック" panose="020B0609070205080204" pitchFamily="49" charset="-128"/>
              <a:ea typeface="ＭＳ ゴシック" panose="020B0609070205080204" pitchFamily="49" charset="-128"/>
              <a:cs typeface="+mn-cs"/>
            </a:rPr>
            <a:t>施設の新設・更新による新たな起債</a:t>
          </a:r>
          <a:r>
            <a:rPr kumimoji="1" lang="ja-JP" altLang="en-US" sz="1050" b="0" i="0" baseline="0">
              <a:solidFill>
                <a:srgbClr val="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数値の高止まりが続くことが予想される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ため、市債発行を極力抑制し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、また、有利な条件で発行できるように利率の入札等を活用しながら、実質公債費</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比</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率の低減に努める。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117094</xdr:rowOff>
    </xdr:to>
    <xdr:cxnSp macro="">
      <xdr:nvCxnSpPr>
        <xdr:cNvPr id="379" name="直線コネクタ 378"/>
        <xdr:cNvCxnSpPr/>
      </xdr:nvCxnSpPr>
      <xdr:spPr>
        <a:xfrm flipV="1">
          <a:off x="16179800" y="72359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43</xdr:row>
      <xdr:rowOff>3556</xdr:rowOff>
    </xdr:to>
    <xdr:cxnSp macro="">
      <xdr:nvCxnSpPr>
        <xdr:cNvPr id="382" name="直線コネクタ 381"/>
        <xdr:cNvCxnSpPr/>
      </xdr:nvCxnSpPr>
      <xdr:spPr>
        <a:xfrm flipV="1">
          <a:off x="15290800" y="731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3556</xdr:rowOff>
    </xdr:to>
    <xdr:cxnSp macro="">
      <xdr:nvCxnSpPr>
        <xdr:cNvPr id="385" name="直線コネクタ 384"/>
        <xdr:cNvCxnSpPr/>
      </xdr:nvCxnSpPr>
      <xdr:spPr>
        <a:xfrm>
          <a:off x="14401800" y="737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42</xdr:row>
      <xdr:rowOff>170180</xdr:rowOff>
    </xdr:to>
    <xdr:cxnSp macro="">
      <xdr:nvCxnSpPr>
        <xdr:cNvPr id="388" name="直線コネクタ 387"/>
        <xdr:cNvCxnSpPr/>
      </xdr:nvCxnSpPr>
      <xdr:spPr>
        <a:xfrm>
          <a:off x="13512800" y="735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392" name="テキスト ボックス 391"/>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8" name="楕円 397"/>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9"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400" name="楕円 399"/>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401" name="テキスト ボックス 400"/>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124206</xdr:rowOff>
    </xdr:from>
    <xdr:to>
      <xdr:col>73</xdr:col>
      <xdr:colOff>44450</xdr:colOff>
      <xdr:row>43</xdr:row>
      <xdr:rowOff>54356</xdr:rowOff>
    </xdr:to>
    <xdr:sp macro="" textlink="">
      <xdr:nvSpPr>
        <xdr:cNvPr id="402" name="楕円 401"/>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39133</xdr:rowOff>
    </xdr:from>
    <xdr:ext cx="762000" cy="259045"/>
    <xdr:sp macro="" textlink="">
      <xdr:nvSpPr>
        <xdr:cNvPr id="403" name="テキスト ボックス 402"/>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6" name="楕円 405"/>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7" name="テキスト ボックス 406"/>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過去に</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土地開発公社による用地の先行取得が市の財政規模に見合わない規模で行われた結果、非常に多額の負債を抱えた状態が続いており、将来負担比率は全国的に見ても非常に高い数値となっている。</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現在は市長戦略に基づき</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公社保有地の計画的な買戻しを行っており、公社保有地簿価については、ピーク時の約</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370</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以下の約</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億円に、</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将来負担比率もピーク時の</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333.6</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以下の</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となり、大幅に改善しているものの</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、依然として高い数値であることに変わりはない。負債総額の</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削減</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は本市の懸案事項であり、今後も計画的な買戻しを進めるとともに、市と公社が連携しながら借入利率の低減等、簿価の上昇</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にも努め</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る。加えて、今後は、老朽化した</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更新</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等のための</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新たな</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市債発行も見込まれ、数値が高止まりすることが想定されることから、市債発行を極力抑制するとともに、交付税措置のある市債の活用に努め、比率の過度な上昇を抑制していく。</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39455</xdr:rowOff>
    </xdr:to>
    <xdr:cxnSp macro="">
      <xdr:nvCxnSpPr>
        <xdr:cNvPr id="436" name="直線コネクタ 435"/>
        <xdr:cNvCxnSpPr/>
      </xdr:nvCxnSpPr>
      <xdr:spPr>
        <a:xfrm flipV="1">
          <a:off x="17018000" y="2370667"/>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11532</xdr:rowOff>
    </xdr:from>
    <xdr:ext cx="762000" cy="259045"/>
    <xdr:sp macro="" textlink="">
      <xdr:nvSpPr>
        <xdr:cNvPr id="437" name="将来負担の状況最小値テキスト"/>
        <xdr:cNvSpPr txBox="1"/>
      </xdr:nvSpPr>
      <xdr:spPr>
        <a:xfrm>
          <a:off x="17106900" y="361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39455</xdr:rowOff>
    </xdr:from>
    <xdr:to>
      <xdr:col>81</xdr:col>
      <xdr:colOff>133350</xdr:colOff>
      <xdr:row>21</xdr:row>
      <xdr:rowOff>39455</xdr:rowOff>
    </xdr:to>
    <xdr:cxnSp macro="">
      <xdr:nvCxnSpPr>
        <xdr:cNvPr id="438" name="直線コネクタ 437"/>
        <xdr:cNvCxnSpPr/>
      </xdr:nvCxnSpPr>
      <xdr:spPr>
        <a:xfrm>
          <a:off x="16929100" y="36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115443</xdr:rowOff>
    </xdr:from>
    <xdr:to>
      <xdr:col>81</xdr:col>
      <xdr:colOff>44450</xdr:colOff>
      <xdr:row>19</xdr:row>
      <xdr:rowOff>91186</xdr:rowOff>
    </xdr:to>
    <xdr:cxnSp macro="">
      <xdr:nvCxnSpPr>
        <xdr:cNvPr id="441" name="直線コネクタ 440"/>
        <xdr:cNvCxnSpPr/>
      </xdr:nvCxnSpPr>
      <xdr:spPr>
        <a:xfrm flipV="1">
          <a:off x="16179800" y="3201543"/>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130742</xdr:rowOff>
    </xdr:from>
    <xdr:ext cx="762000" cy="259045"/>
    <xdr:sp macro="" textlink="">
      <xdr:nvSpPr>
        <xdr:cNvPr id="442" name="将来負担の状況平均値テキスト"/>
        <xdr:cNvSpPr txBox="1"/>
      </xdr:nvSpPr>
      <xdr:spPr>
        <a:xfrm>
          <a:off x="17106900" y="235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114215</xdr:rowOff>
    </xdr:from>
    <xdr:to>
      <xdr:col>81</xdr:col>
      <xdr:colOff>95250</xdr:colOff>
      <xdr:row>15</xdr:row>
      <xdr:rowOff>44365</xdr:rowOff>
    </xdr:to>
    <xdr:sp macro="" textlink="">
      <xdr:nvSpPr>
        <xdr:cNvPr id="443" name="フローチャート: 判断 442"/>
        <xdr:cNvSpPr/>
      </xdr:nvSpPr>
      <xdr:spPr>
        <a:xfrm>
          <a:off x="169672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91186</xdr:rowOff>
    </xdr:from>
    <xdr:to>
      <xdr:col>77</xdr:col>
      <xdr:colOff>44450</xdr:colOff>
      <xdr:row>20</xdr:row>
      <xdr:rowOff>86233</xdr:rowOff>
    </xdr:to>
    <xdr:cxnSp macro="">
      <xdr:nvCxnSpPr>
        <xdr:cNvPr id="444" name="直線コネクタ 443"/>
        <xdr:cNvCxnSpPr/>
      </xdr:nvCxnSpPr>
      <xdr:spPr>
        <a:xfrm flipV="1">
          <a:off x="15290800" y="3348736"/>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4699</xdr:rowOff>
    </xdr:from>
    <xdr:to>
      <xdr:col>77</xdr:col>
      <xdr:colOff>95250</xdr:colOff>
      <xdr:row>15</xdr:row>
      <xdr:rowOff>106299</xdr:rowOff>
    </xdr:to>
    <xdr:sp macro="" textlink="">
      <xdr:nvSpPr>
        <xdr:cNvPr id="445" name="フローチャート: 判断 444"/>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46" name="テキスト ボックス 44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86233</xdr:rowOff>
    </xdr:from>
    <xdr:to>
      <xdr:col>72</xdr:col>
      <xdr:colOff>203200</xdr:colOff>
      <xdr:row>21</xdr:row>
      <xdr:rowOff>136779</xdr:rowOff>
    </xdr:to>
    <xdr:cxnSp macro="">
      <xdr:nvCxnSpPr>
        <xdr:cNvPr id="447" name="直線コネクタ 446"/>
        <xdr:cNvCxnSpPr/>
      </xdr:nvCxnSpPr>
      <xdr:spPr>
        <a:xfrm flipV="1">
          <a:off x="14401800" y="3515233"/>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32046</xdr:rowOff>
    </xdr:from>
    <xdr:to>
      <xdr:col>73</xdr:col>
      <xdr:colOff>44450</xdr:colOff>
      <xdr:row>15</xdr:row>
      <xdr:rowOff>133646</xdr:rowOff>
    </xdr:to>
    <xdr:sp macro="" textlink="">
      <xdr:nvSpPr>
        <xdr:cNvPr id="448" name="フローチャート: 判断 447"/>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143823</xdr:rowOff>
    </xdr:from>
    <xdr:ext cx="762000" cy="259045"/>
    <xdr:sp macro="" textlink="">
      <xdr:nvSpPr>
        <xdr:cNvPr id="449" name="テキスト ボックス 448"/>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136779</xdr:rowOff>
    </xdr:from>
    <xdr:to>
      <xdr:col>68</xdr:col>
      <xdr:colOff>152400</xdr:colOff>
      <xdr:row>22</xdr:row>
      <xdr:rowOff>71501</xdr:rowOff>
    </xdr:to>
    <xdr:cxnSp macro="">
      <xdr:nvCxnSpPr>
        <xdr:cNvPr id="450" name="直線コネクタ 449"/>
        <xdr:cNvCxnSpPr/>
      </xdr:nvCxnSpPr>
      <xdr:spPr>
        <a:xfrm flipV="1">
          <a:off x="13512800" y="3737229"/>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18373</xdr:rowOff>
    </xdr:from>
    <xdr:to>
      <xdr:col>68</xdr:col>
      <xdr:colOff>203200</xdr:colOff>
      <xdr:row>15</xdr:row>
      <xdr:rowOff>119973</xdr:rowOff>
    </xdr:to>
    <xdr:sp macro="" textlink="">
      <xdr:nvSpPr>
        <xdr:cNvPr id="451" name="フローチャート: 判断 450"/>
        <xdr:cNvSpPr/>
      </xdr:nvSpPr>
      <xdr:spPr>
        <a:xfrm>
          <a:off x="14351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130150</xdr:rowOff>
    </xdr:from>
    <xdr:ext cx="762000" cy="259045"/>
    <xdr:sp macro="" textlink="">
      <xdr:nvSpPr>
        <xdr:cNvPr id="452" name="テキスト ボックス 451"/>
        <xdr:cNvSpPr txBox="1"/>
      </xdr:nvSpPr>
      <xdr:spPr>
        <a:xfrm>
          <a:off x="14020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69723</xdr:rowOff>
    </xdr:from>
    <xdr:to>
      <xdr:col>64</xdr:col>
      <xdr:colOff>152400</xdr:colOff>
      <xdr:row>16</xdr:row>
      <xdr:rowOff>171323</xdr:rowOff>
    </xdr:to>
    <xdr:sp macro="" textlink="">
      <xdr:nvSpPr>
        <xdr:cNvPr id="453" name="フローチャート: 判断 452"/>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10050</xdr:rowOff>
    </xdr:from>
    <xdr:ext cx="762000" cy="259045"/>
    <xdr:sp macro="" textlink="">
      <xdr:nvSpPr>
        <xdr:cNvPr id="454" name="テキスト ボックス 453"/>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64643</xdr:rowOff>
    </xdr:from>
    <xdr:to>
      <xdr:col>81</xdr:col>
      <xdr:colOff>95250</xdr:colOff>
      <xdr:row>18</xdr:row>
      <xdr:rowOff>166243</xdr:rowOff>
    </xdr:to>
    <xdr:sp macro="" textlink="">
      <xdr:nvSpPr>
        <xdr:cNvPr id="460" name="楕円 459"/>
        <xdr:cNvSpPr/>
      </xdr:nvSpPr>
      <xdr:spPr>
        <a:xfrm>
          <a:off x="169672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36720</xdr:rowOff>
    </xdr:from>
    <xdr:ext cx="762000" cy="259045"/>
    <xdr:sp macro="" textlink="">
      <xdr:nvSpPr>
        <xdr:cNvPr id="461" name="将来負担の状況該当値テキスト"/>
        <xdr:cNvSpPr txBox="1"/>
      </xdr:nvSpPr>
      <xdr:spPr>
        <a:xfrm>
          <a:off x="17106900" y="31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40386</xdr:rowOff>
    </xdr:from>
    <xdr:to>
      <xdr:col>77</xdr:col>
      <xdr:colOff>95250</xdr:colOff>
      <xdr:row>19</xdr:row>
      <xdr:rowOff>141986</xdr:rowOff>
    </xdr:to>
    <xdr:sp macro="" textlink="">
      <xdr:nvSpPr>
        <xdr:cNvPr id="462" name="楕円 461"/>
        <xdr:cNvSpPr/>
      </xdr:nvSpPr>
      <xdr:spPr>
        <a:xfrm>
          <a:off x="16129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126763</xdr:rowOff>
    </xdr:from>
    <xdr:ext cx="736600" cy="259045"/>
    <xdr:sp macro="" textlink="">
      <xdr:nvSpPr>
        <xdr:cNvPr id="463" name="テキスト ボックス 462"/>
        <xdr:cNvSpPr txBox="1"/>
      </xdr:nvSpPr>
      <xdr:spPr>
        <a:xfrm>
          <a:off x="15798800" y="338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35433</xdr:rowOff>
    </xdr:from>
    <xdr:to>
      <xdr:col>73</xdr:col>
      <xdr:colOff>44450</xdr:colOff>
      <xdr:row>20</xdr:row>
      <xdr:rowOff>137033</xdr:rowOff>
    </xdr:to>
    <xdr:sp macro="" textlink="">
      <xdr:nvSpPr>
        <xdr:cNvPr id="464" name="楕円 463"/>
        <xdr:cNvSpPr/>
      </xdr:nvSpPr>
      <xdr:spPr>
        <a:xfrm>
          <a:off x="15240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121810</xdr:rowOff>
    </xdr:from>
    <xdr:ext cx="762000" cy="259045"/>
    <xdr:sp macro="" textlink="">
      <xdr:nvSpPr>
        <xdr:cNvPr id="465" name="テキスト ボックス 464"/>
        <xdr:cNvSpPr txBox="1"/>
      </xdr:nvSpPr>
      <xdr:spPr>
        <a:xfrm>
          <a:off x="14909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85979</xdr:rowOff>
    </xdr:from>
    <xdr:to>
      <xdr:col>68</xdr:col>
      <xdr:colOff>203200</xdr:colOff>
      <xdr:row>22</xdr:row>
      <xdr:rowOff>16129</xdr:rowOff>
    </xdr:to>
    <xdr:sp macro="" textlink="">
      <xdr:nvSpPr>
        <xdr:cNvPr id="466" name="楕円 465"/>
        <xdr:cNvSpPr/>
      </xdr:nvSpPr>
      <xdr:spPr>
        <a:xfrm>
          <a:off x="14351000" y="36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906</xdr:rowOff>
    </xdr:from>
    <xdr:ext cx="762000" cy="259045"/>
    <xdr:sp macro="" textlink="">
      <xdr:nvSpPr>
        <xdr:cNvPr id="467" name="テキスト ボックス 466"/>
        <xdr:cNvSpPr txBox="1"/>
      </xdr:nvSpPr>
      <xdr:spPr>
        <a:xfrm>
          <a:off x="14020800" y="37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20701</xdr:rowOff>
    </xdr:from>
    <xdr:to>
      <xdr:col>64</xdr:col>
      <xdr:colOff>152400</xdr:colOff>
      <xdr:row>22</xdr:row>
      <xdr:rowOff>122301</xdr:rowOff>
    </xdr:to>
    <xdr:sp macro="" textlink="">
      <xdr:nvSpPr>
        <xdr:cNvPr id="468" name="楕円 467"/>
        <xdr:cNvSpPr/>
      </xdr:nvSpPr>
      <xdr:spPr>
        <a:xfrm>
          <a:off x="134620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107078</xdr:rowOff>
    </xdr:from>
    <xdr:ext cx="762000" cy="259045"/>
    <xdr:sp macro="" textlink="">
      <xdr:nvSpPr>
        <xdr:cNvPr id="469" name="テキスト ボックス 468"/>
        <xdr:cNvSpPr txBox="1"/>
      </xdr:nvSpPr>
      <xdr:spPr>
        <a:xfrm>
          <a:off x="13131800" y="3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第二次健全化計画に基づき、これまで経常経費全体を大きく削減してきた</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その中で、消防、給食調理</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ごみ収集等を直営で行っている本市では、職員数の削減により人件費総額は下がったものの、経常経費に対する割合としては一定の削減にとどまったため、相対的に他市よりも人件費の割合が高くなっ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近年もその傾向は変わらず、</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％前後の水準で推移している。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今後、市長戦略に基づ</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き業務の分析を進め、</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民間活力の導入や、適正な人員配置を</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行い、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効率的な行政運営を</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進める</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ことで、人件費の抑制に努める。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138430</xdr:rowOff>
    </xdr:to>
    <xdr:cxnSp macro="">
      <xdr:nvCxnSpPr>
        <xdr:cNvPr id="66" name="直線コネクタ 65"/>
        <xdr:cNvCxnSpPr/>
      </xdr:nvCxnSpPr>
      <xdr:spPr>
        <a:xfrm flipV="1">
          <a:off x="3987800" y="6771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39</xdr:row>
      <xdr:rowOff>146050</xdr:rowOff>
    </xdr:to>
    <xdr:cxnSp macro="">
      <xdr:nvCxnSpPr>
        <xdr:cNvPr id="69" name="直線コネクタ 68"/>
        <xdr:cNvCxnSpPr/>
      </xdr:nvCxnSpPr>
      <xdr:spPr>
        <a:xfrm flipV="1">
          <a:off x="3098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146050</xdr:rowOff>
    </xdr:to>
    <xdr:cxnSp macro="">
      <xdr:nvCxnSpPr>
        <xdr:cNvPr id="72" name="直線コネクタ 71"/>
        <xdr:cNvCxnSpPr/>
      </xdr:nvCxnSpPr>
      <xdr:spPr>
        <a:xfrm>
          <a:off x="2209800" y="6703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62230</xdr:rowOff>
    </xdr:to>
    <xdr:cxnSp macro="">
      <xdr:nvCxnSpPr>
        <xdr:cNvPr id="75" name="直線コネクタ 74"/>
        <xdr:cNvCxnSpPr/>
      </xdr:nvCxnSpPr>
      <xdr:spPr>
        <a:xfrm flipV="1">
          <a:off x="1320800" y="670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78" name="フローチャート: 判断 77"/>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20337</xdr:rowOff>
    </xdr:from>
    <xdr:ext cx="762000" cy="259045"/>
    <xdr:sp macro="" textlink="">
      <xdr:nvSpPr>
        <xdr:cNvPr id="79" name="テキスト ボックス 78"/>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内平均値及び</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全国平均をそれぞれ下回る結果となっている。</a:t>
          </a:r>
          <a:endPar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要因としては、指定管理者制度の導入による民間活力を用いた施設運営や、入札による物品の一括調達などにより、</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これまでの健全化施策の中で、</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物件費に関する経費の削減を行ったことによるものである。また、人件費の分析欄と同様に、給食調理やごみ収集等を直営で行ってるため、他市に比べて</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委託等の経費が少ないことも、物件費の割合が低い原因の一つと考えられる。</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年度は、前年度と比較して割合は下がったものの</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、近年は行政ニーズに対応する委託業務や、各種の制度改正に対応するシステム改修対応費用等、物件費</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総額としては</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していることから、</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今後も費用の精査等経費の抑制、事務の改善に努める。</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46990</xdr:rowOff>
    </xdr:to>
    <xdr:cxnSp macro="">
      <xdr:nvCxnSpPr>
        <xdr:cNvPr id="125" name="直線コネクタ 124"/>
        <xdr:cNvCxnSpPr/>
      </xdr:nvCxnSpPr>
      <xdr:spPr>
        <a:xfrm flipV="1">
          <a:off x="15671800" y="25547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46990</xdr:rowOff>
    </xdr:to>
    <xdr:cxnSp macro="">
      <xdr:nvCxnSpPr>
        <xdr:cNvPr id="128" name="直線コネクタ 127"/>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46990</xdr:rowOff>
    </xdr:to>
    <xdr:cxnSp macro="">
      <xdr:nvCxnSpPr>
        <xdr:cNvPr id="131" name="直線コネクタ 130"/>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4" name="直線コネクタ 133"/>
        <xdr:cNvCxnSpPr/>
      </xdr:nvCxnSpPr>
      <xdr:spPr>
        <a:xfrm flipV="1">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財政健全化への取り組みにより経常経費全体の削減を行う中で、扶助費については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障がい者自立支援給付費</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伸び</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や、保育単価の上昇に伴う私立保育施設等への保育関係給付の増加</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社会情勢、地域環境による影響が大きいため</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、総額の</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削減が難しく、類似団体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内平均値及び</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全国平均をそれぞれ上回</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り続け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る結果となっている。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一方で、大阪</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府平均</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下回っているものの、扶助費の増加は続くと予想されるため、事業の適正化や、対象者の自立に関する支援などを進め、扶助費の増加を抑制する取組を進める。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135165</xdr:rowOff>
    </xdr:to>
    <xdr:cxnSp macro="">
      <xdr:nvCxnSpPr>
        <xdr:cNvPr id="188" name="直線コネクタ 187"/>
        <xdr:cNvCxnSpPr/>
      </xdr:nvCxnSpPr>
      <xdr:spPr>
        <a:xfrm>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1" name="直線コネクタ 190"/>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4" name="直線コネクタ 193"/>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165100</xdr:rowOff>
    </xdr:to>
    <xdr:cxnSp macro="">
      <xdr:nvCxnSpPr>
        <xdr:cNvPr id="197" name="直線コネクタ 196"/>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00" name="フローチャート: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年度の数値は、前年度から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平均及び</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内平均値をそれぞれ下回っているが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、大阪府平均を</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回る結果となって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この要因としては、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高齢化の影響から、介護保険特別会計や後期高齢者医療関係の</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の伸びが大きいことが挙げられる。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年度からは国民健康保険の制度が広域化されたことから、この影響を見極めるとともに、</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特別会計の収支についても健全な状態を維持するように努め、適正な支出と、特別会計事業の事業改善への取組を進める。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151493</xdr:rowOff>
    </xdr:to>
    <xdr:cxnSp macro="">
      <xdr:nvCxnSpPr>
        <xdr:cNvPr id="251" name="直線コネクタ 250"/>
        <xdr:cNvCxnSpPr/>
      </xdr:nvCxnSpPr>
      <xdr:spPr>
        <a:xfrm flipV="1">
          <a:off x="15671800" y="95616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151493</xdr:rowOff>
    </xdr:to>
    <xdr:cxnSp macro="">
      <xdr:nvCxnSpPr>
        <xdr:cNvPr id="254" name="直線コネクタ 253"/>
        <xdr:cNvCxnSpPr/>
      </xdr:nvCxnSpPr>
      <xdr:spPr>
        <a:xfrm>
          <a:off x="14782800" y="9542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112304</xdr:rowOff>
    </xdr:to>
    <xdr:cxnSp macro="">
      <xdr:nvCxnSpPr>
        <xdr:cNvPr id="257" name="直線コネクタ 256"/>
        <xdr:cNvCxnSpPr/>
      </xdr:nvCxnSpPr>
      <xdr:spPr>
        <a:xfrm>
          <a:off x="13893800" y="9496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66584</xdr:rowOff>
    </xdr:to>
    <xdr:cxnSp macro="">
      <xdr:nvCxnSpPr>
        <xdr:cNvPr id="260" name="直線コネクタ 259"/>
        <xdr:cNvCxnSpPr/>
      </xdr:nvCxnSpPr>
      <xdr:spPr>
        <a:xfrm>
          <a:off x="13004800" y="9483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4" name="楕円 273"/>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5" name="テキスト ボックス 274"/>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6" name="楕円 275"/>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7" name="テキスト ボックス 276"/>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8" name="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9" name="テキスト ボックス 278"/>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a:t>
          </a: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平均及び</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阪府平均をそれぞれ大幅に下回っている。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endParaRPr kumimoji="1" lang="en-US"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一方で、一部事務組合の新ごみ処理施設整備に関する地方債の償還のため負担金が増加しており、今後も同水準での負担が続く予定であることから数値も同水準で推移すると見込まれる。</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なお、</a:t>
          </a:r>
          <a:r>
            <a:rPr kumimoji="1"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補助金については、外部委員を含めた補助金の審査委員会の審査により、更なる標準化、適正な支出に努める。</a:t>
          </a:r>
          <a:endParaRPr kumimoji="0" lang="ja-JP" altLang="ja-JP" sz="9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48623</xdr:rowOff>
    </xdr:from>
    <xdr:to>
      <xdr:col>82</xdr:col>
      <xdr:colOff>107950</xdr:colOff>
      <xdr:row>35</xdr:row>
      <xdr:rowOff>1270</xdr:rowOff>
    </xdr:to>
    <xdr:cxnSp macro="">
      <xdr:nvCxnSpPr>
        <xdr:cNvPr id="313" name="直線コネクタ 312"/>
        <xdr:cNvCxnSpPr/>
      </xdr:nvCxnSpPr>
      <xdr:spPr>
        <a:xfrm>
          <a:off x="15671800" y="58779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34</xdr:row>
      <xdr:rowOff>55154</xdr:rowOff>
    </xdr:to>
    <xdr:cxnSp macro="">
      <xdr:nvCxnSpPr>
        <xdr:cNvPr id="316" name="直線コネクタ 315"/>
        <xdr:cNvCxnSpPr/>
      </xdr:nvCxnSpPr>
      <xdr:spPr>
        <a:xfrm flipV="1">
          <a:off x="14782800" y="5877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55154</xdr:rowOff>
    </xdr:from>
    <xdr:to>
      <xdr:col>73</xdr:col>
      <xdr:colOff>180975</xdr:colOff>
      <xdr:row>34</xdr:row>
      <xdr:rowOff>87811</xdr:rowOff>
    </xdr:to>
    <xdr:cxnSp macro="">
      <xdr:nvCxnSpPr>
        <xdr:cNvPr id="319" name="直線コネクタ 318"/>
        <xdr:cNvCxnSpPr/>
      </xdr:nvCxnSpPr>
      <xdr:spPr>
        <a:xfrm flipV="1">
          <a:off x="13893800" y="5884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87811</xdr:rowOff>
    </xdr:from>
    <xdr:to>
      <xdr:col>69</xdr:col>
      <xdr:colOff>92075</xdr:colOff>
      <xdr:row>34</xdr:row>
      <xdr:rowOff>87811</xdr:rowOff>
    </xdr:to>
    <xdr:cxnSp macro="">
      <xdr:nvCxnSpPr>
        <xdr:cNvPr id="322" name="直線コネクタ 321"/>
        <xdr:cNvCxnSpPr/>
      </xdr:nvCxnSpPr>
      <xdr:spPr>
        <a:xfrm>
          <a:off x="13004800" y="5917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2" name="楕円 331"/>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3"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169273</xdr:rowOff>
    </xdr:from>
    <xdr:to>
      <xdr:col>78</xdr:col>
      <xdr:colOff>120650</xdr:colOff>
      <xdr:row>34</xdr:row>
      <xdr:rowOff>99423</xdr:rowOff>
    </xdr:to>
    <xdr:sp macro="" textlink="">
      <xdr:nvSpPr>
        <xdr:cNvPr id="334" name="楕円 333"/>
        <xdr:cNvSpPr/>
      </xdr:nvSpPr>
      <xdr:spPr>
        <a:xfrm>
          <a:off x="15621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109600</xdr:rowOff>
    </xdr:from>
    <xdr:ext cx="736600" cy="259045"/>
    <xdr:sp macro="" textlink="">
      <xdr:nvSpPr>
        <xdr:cNvPr id="335" name="テキスト ボックス 334"/>
        <xdr:cNvSpPr txBox="1"/>
      </xdr:nvSpPr>
      <xdr:spPr>
        <a:xfrm>
          <a:off x="15290800" y="55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xdr:rowOff>
    </xdr:from>
    <xdr:to>
      <xdr:col>74</xdr:col>
      <xdr:colOff>31750</xdr:colOff>
      <xdr:row>34</xdr:row>
      <xdr:rowOff>105954</xdr:rowOff>
    </xdr:to>
    <xdr:sp macro="" textlink="">
      <xdr:nvSpPr>
        <xdr:cNvPr id="336" name="楕円 335"/>
        <xdr:cNvSpPr/>
      </xdr:nvSpPr>
      <xdr:spPr>
        <a:xfrm>
          <a:off x="14732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116131</xdr:rowOff>
    </xdr:from>
    <xdr:ext cx="762000" cy="259045"/>
    <xdr:sp macro="" textlink="">
      <xdr:nvSpPr>
        <xdr:cNvPr id="337" name="テキスト ボックス 336"/>
        <xdr:cNvSpPr txBox="1"/>
      </xdr:nvSpPr>
      <xdr:spPr>
        <a:xfrm>
          <a:off x="14401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37011</xdr:rowOff>
    </xdr:from>
    <xdr:to>
      <xdr:col>69</xdr:col>
      <xdr:colOff>142875</xdr:colOff>
      <xdr:row>34</xdr:row>
      <xdr:rowOff>138611</xdr:rowOff>
    </xdr:to>
    <xdr:sp macro="" textlink="">
      <xdr:nvSpPr>
        <xdr:cNvPr id="338" name="楕円 337"/>
        <xdr:cNvSpPr/>
      </xdr:nvSpPr>
      <xdr:spPr>
        <a:xfrm>
          <a:off x="13843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148788</xdr:rowOff>
    </xdr:from>
    <xdr:ext cx="762000" cy="259045"/>
    <xdr:sp macro="" textlink="">
      <xdr:nvSpPr>
        <xdr:cNvPr id="339" name="テキスト ボックス 338"/>
        <xdr:cNvSpPr txBox="1"/>
      </xdr:nvSpPr>
      <xdr:spPr>
        <a:xfrm>
          <a:off x="13512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37011</xdr:rowOff>
    </xdr:from>
    <xdr:to>
      <xdr:col>65</xdr:col>
      <xdr:colOff>53975</xdr:colOff>
      <xdr:row>34</xdr:row>
      <xdr:rowOff>138611</xdr:rowOff>
    </xdr:to>
    <xdr:sp macro="" textlink="">
      <xdr:nvSpPr>
        <xdr:cNvPr id="340" name="楕円 339"/>
        <xdr:cNvSpPr/>
      </xdr:nvSpPr>
      <xdr:spPr>
        <a:xfrm>
          <a:off x="12954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148788</xdr:rowOff>
    </xdr:from>
    <xdr:ext cx="762000" cy="259045"/>
    <xdr:sp macro="" textlink="">
      <xdr:nvSpPr>
        <xdr:cNvPr id="341" name="テキスト ボックス 340"/>
        <xdr:cNvSpPr txBox="1"/>
      </xdr:nvSpPr>
      <xdr:spPr>
        <a:xfrm>
          <a:off x="12623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平均及び</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大阪府平均をそれぞれ上回る結果となっている。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過去の都市基盤整備に関する市債の償還は終了しつつあり、</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近年は公債費の割合</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が低下傾向にあるが、</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将来的には</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施設の新設・更新のための起債が見込まれるため、高止まりが予想される。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今後の建設事業等においても、できる限り起債に頼らない財源確保を行い、元金償還以上の起債を極力抑制することで、公債費の削減に努める。</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99568</xdr:rowOff>
    </xdr:to>
    <xdr:cxnSp macro="">
      <xdr:nvCxnSpPr>
        <xdr:cNvPr id="371" name="直線コネクタ 370"/>
        <xdr:cNvCxnSpPr/>
      </xdr:nvCxnSpPr>
      <xdr:spPr>
        <a:xfrm flipV="1">
          <a:off x="3987800" y="13449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79</xdr:row>
      <xdr:rowOff>46989</xdr:rowOff>
    </xdr:to>
    <xdr:cxnSp macro="">
      <xdr:nvCxnSpPr>
        <xdr:cNvPr id="374" name="直線コネクタ 373"/>
        <xdr:cNvCxnSpPr/>
      </xdr:nvCxnSpPr>
      <xdr:spPr>
        <a:xfrm flipV="1">
          <a:off x="3098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74422</xdr:rowOff>
    </xdr:to>
    <xdr:cxnSp macro="">
      <xdr:nvCxnSpPr>
        <xdr:cNvPr id="377" name="直線コネクタ 376"/>
        <xdr:cNvCxnSpPr/>
      </xdr:nvCxnSpPr>
      <xdr:spPr>
        <a:xfrm flipV="1">
          <a:off x="2209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170435</xdr:rowOff>
    </xdr:to>
    <xdr:cxnSp macro="">
      <xdr:nvCxnSpPr>
        <xdr:cNvPr id="380" name="直線コネクタ 379"/>
        <xdr:cNvCxnSpPr/>
      </xdr:nvCxnSpPr>
      <xdr:spPr>
        <a:xfrm flipV="1">
          <a:off x="1320800" y="136189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3" name="フローチャート: 判断 382"/>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4" name="テキスト ボックス 383"/>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90" name="楕円 389"/>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91"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2" name="楕円 39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3" name="テキスト ボックス 39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4" name="楕円 393"/>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5" name="テキスト ボックス 394"/>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96" name="楕円 395"/>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97" name="テキスト ボックス 396"/>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119635</xdr:rowOff>
    </xdr:from>
    <xdr:to>
      <xdr:col>6</xdr:col>
      <xdr:colOff>171450</xdr:colOff>
      <xdr:row>80</xdr:row>
      <xdr:rowOff>49785</xdr:rowOff>
    </xdr:to>
    <xdr:sp macro="" textlink="">
      <xdr:nvSpPr>
        <xdr:cNvPr id="398" name="楕円 397"/>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34562</xdr:rowOff>
    </xdr:from>
    <xdr:ext cx="762000" cy="259045"/>
    <xdr:sp macro="" textlink="">
      <xdr:nvSpPr>
        <xdr:cNvPr id="399" name="テキスト ボックス 398"/>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全国平均及び</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大阪府平均をそれぞれ下回っている。経常経費の中で大きなウエイトを公債費が占めているため、それ以外の支出を抑制して収支のバランスを保っていることが要因となっている。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近年、扶助費の伸びが大きくなっていることから本項目の数値も上昇しており、徐々に他団体との数値の開きがなくなりつつある。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今後も事業の精査や効率化、市長戦略による民間活力の導入等を進め、</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経常経費</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全般</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し、全国平均を上回らない数値となるように努める</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115570</xdr:rowOff>
    </xdr:to>
    <xdr:cxnSp macro="">
      <xdr:nvCxnSpPr>
        <xdr:cNvPr id="430" name="直線コネクタ 429"/>
        <xdr:cNvCxnSpPr/>
      </xdr:nvCxnSpPr>
      <xdr:spPr>
        <a:xfrm>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78994</xdr:rowOff>
    </xdr:to>
    <xdr:cxnSp macro="">
      <xdr:nvCxnSpPr>
        <xdr:cNvPr id="433" name="直線コネクタ 432"/>
        <xdr:cNvCxnSpPr/>
      </xdr:nvCxnSpPr>
      <xdr:spPr>
        <a:xfrm>
          <a:off x="14782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60706</xdr:rowOff>
    </xdr:to>
    <xdr:cxnSp macro="">
      <xdr:nvCxnSpPr>
        <xdr:cNvPr id="436" name="直線コネクタ 435"/>
        <xdr:cNvCxnSpPr/>
      </xdr:nvCxnSpPr>
      <xdr:spPr>
        <a:xfrm>
          <a:off x="13893800" y="13120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108713</xdr:rowOff>
    </xdr:to>
    <xdr:cxnSp macro="">
      <xdr:nvCxnSpPr>
        <xdr:cNvPr id="439" name="直線コネクタ 438"/>
        <xdr:cNvCxnSpPr/>
      </xdr:nvCxnSpPr>
      <xdr:spPr>
        <a:xfrm flipV="1">
          <a:off x="13004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2" name="フローチャート: 判断 441"/>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3" name="テキスト ボックス 44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0"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1" name="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2" name="テキスト ボックス 451"/>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3" name="楕円 452"/>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4" name="テキスト ボックス 453"/>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5" name="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6" name="テキスト ボックス 455"/>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7" name="楕円 456"/>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8" name="テキスト ボックス 457"/>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39561</xdr:rowOff>
    </xdr:from>
    <xdr:to>
      <xdr:col>29</xdr:col>
      <xdr:colOff>127000</xdr:colOff>
      <xdr:row>17</xdr:row>
      <xdr:rowOff>59754</xdr:rowOff>
    </xdr:to>
    <xdr:cxnSp macro="">
      <xdr:nvCxnSpPr>
        <xdr:cNvPr id="50" name="直線コネクタ 49"/>
        <xdr:cNvCxnSpPr/>
      </xdr:nvCxnSpPr>
      <xdr:spPr bwMode="auto">
        <a:xfrm flipV="1">
          <a:off x="5003800" y="3001836"/>
          <a:ext cx="6477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24337</xdr:rowOff>
    </xdr:from>
    <xdr:ext cx="762000" cy="259045"/>
    <xdr:sp macro="" textlink="">
      <xdr:nvSpPr>
        <xdr:cNvPr id="51" name="人口1人当たり決算額の推移平均値テキスト130"/>
        <xdr:cNvSpPr txBox="1"/>
      </xdr:nvSpPr>
      <xdr:spPr>
        <a:xfrm>
          <a:off x="5740400" y="2986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59754</xdr:rowOff>
    </xdr:from>
    <xdr:to>
      <xdr:col>26</xdr:col>
      <xdr:colOff>50800</xdr:colOff>
      <xdr:row>17</xdr:row>
      <xdr:rowOff>93624</xdr:rowOff>
    </xdr:to>
    <xdr:cxnSp macro="">
      <xdr:nvCxnSpPr>
        <xdr:cNvPr id="53" name="直線コネクタ 52"/>
        <xdr:cNvCxnSpPr/>
      </xdr:nvCxnSpPr>
      <xdr:spPr bwMode="auto">
        <a:xfrm flipV="1">
          <a:off x="4305300" y="3022029"/>
          <a:ext cx="6985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93624</xdr:rowOff>
    </xdr:from>
    <xdr:to>
      <xdr:col>22</xdr:col>
      <xdr:colOff>114300</xdr:colOff>
      <xdr:row>17</xdr:row>
      <xdr:rowOff>124238</xdr:rowOff>
    </xdr:to>
    <xdr:cxnSp macro="">
      <xdr:nvCxnSpPr>
        <xdr:cNvPr id="56" name="直線コネクタ 55"/>
        <xdr:cNvCxnSpPr/>
      </xdr:nvCxnSpPr>
      <xdr:spPr bwMode="auto">
        <a:xfrm flipV="1">
          <a:off x="3606800" y="3055899"/>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124238</xdr:rowOff>
    </xdr:from>
    <xdr:to>
      <xdr:col>18</xdr:col>
      <xdr:colOff>177800</xdr:colOff>
      <xdr:row>18</xdr:row>
      <xdr:rowOff>7195</xdr:rowOff>
    </xdr:to>
    <xdr:cxnSp macro="">
      <xdr:nvCxnSpPr>
        <xdr:cNvPr id="59" name="直線コネクタ 58"/>
        <xdr:cNvCxnSpPr/>
      </xdr:nvCxnSpPr>
      <xdr:spPr bwMode="auto">
        <a:xfrm flipV="1">
          <a:off x="2908300" y="308651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151611</xdr:rowOff>
    </xdr:from>
    <xdr:ext cx="762000" cy="259045"/>
    <xdr:sp macro="" textlink="">
      <xdr:nvSpPr>
        <xdr:cNvPr id="63" name="テキスト ボックス 62"/>
        <xdr:cNvSpPr txBox="1"/>
      </xdr:nvSpPr>
      <xdr:spPr>
        <a:xfrm>
          <a:off x="2527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160211</xdr:rowOff>
    </xdr:from>
    <xdr:to>
      <xdr:col>29</xdr:col>
      <xdr:colOff>177800</xdr:colOff>
      <xdr:row>17</xdr:row>
      <xdr:rowOff>90361</xdr:rowOff>
    </xdr:to>
    <xdr:sp macro="" textlink="">
      <xdr:nvSpPr>
        <xdr:cNvPr id="69" name="楕円 68"/>
        <xdr:cNvSpPr/>
      </xdr:nvSpPr>
      <xdr:spPr bwMode="auto">
        <a:xfrm>
          <a:off x="5600700" y="29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5288</xdr:rowOff>
    </xdr:from>
    <xdr:ext cx="762000" cy="259045"/>
    <xdr:sp macro="" textlink="">
      <xdr:nvSpPr>
        <xdr:cNvPr id="70" name="人口1人当たり決算額の推移該当値テキスト130"/>
        <xdr:cNvSpPr txBox="1"/>
      </xdr:nvSpPr>
      <xdr:spPr>
        <a:xfrm>
          <a:off x="5740400" y="279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8954</xdr:rowOff>
    </xdr:from>
    <xdr:to>
      <xdr:col>26</xdr:col>
      <xdr:colOff>101600</xdr:colOff>
      <xdr:row>17</xdr:row>
      <xdr:rowOff>110554</xdr:rowOff>
    </xdr:to>
    <xdr:sp macro="" textlink="">
      <xdr:nvSpPr>
        <xdr:cNvPr id="71" name="楕円 70"/>
        <xdr:cNvSpPr/>
      </xdr:nvSpPr>
      <xdr:spPr bwMode="auto">
        <a:xfrm>
          <a:off x="49530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120731</xdr:rowOff>
    </xdr:from>
    <xdr:ext cx="736600" cy="259045"/>
    <xdr:sp macro="" textlink="">
      <xdr:nvSpPr>
        <xdr:cNvPr id="72" name="テキスト ボックス 71"/>
        <xdr:cNvSpPr txBox="1"/>
      </xdr:nvSpPr>
      <xdr:spPr>
        <a:xfrm>
          <a:off x="4622800" y="274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42824</xdr:rowOff>
    </xdr:from>
    <xdr:to>
      <xdr:col>22</xdr:col>
      <xdr:colOff>165100</xdr:colOff>
      <xdr:row>17</xdr:row>
      <xdr:rowOff>144424</xdr:rowOff>
    </xdr:to>
    <xdr:sp macro="" textlink="">
      <xdr:nvSpPr>
        <xdr:cNvPr id="73" name="楕円 72"/>
        <xdr:cNvSpPr/>
      </xdr:nvSpPr>
      <xdr:spPr bwMode="auto">
        <a:xfrm>
          <a:off x="42545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129201</xdr:rowOff>
    </xdr:from>
    <xdr:ext cx="762000" cy="259045"/>
    <xdr:sp macro="" textlink="">
      <xdr:nvSpPr>
        <xdr:cNvPr id="74" name="テキスト ボックス 73"/>
        <xdr:cNvSpPr txBox="1"/>
      </xdr:nvSpPr>
      <xdr:spPr>
        <a:xfrm>
          <a:off x="3924300" y="30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73438</xdr:rowOff>
    </xdr:from>
    <xdr:to>
      <xdr:col>19</xdr:col>
      <xdr:colOff>38100</xdr:colOff>
      <xdr:row>18</xdr:row>
      <xdr:rowOff>3588</xdr:rowOff>
    </xdr:to>
    <xdr:sp macro="" textlink="">
      <xdr:nvSpPr>
        <xdr:cNvPr id="75" name="楕円 74"/>
        <xdr:cNvSpPr/>
      </xdr:nvSpPr>
      <xdr:spPr bwMode="auto">
        <a:xfrm>
          <a:off x="35560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159815</xdr:rowOff>
    </xdr:from>
    <xdr:ext cx="762000" cy="259045"/>
    <xdr:sp macro="" textlink="">
      <xdr:nvSpPr>
        <xdr:cNvPr id="76" name="テキスト ボックス 75"/>
        <xdr:cNvSpPr txBox="1"/>
      </xdr:nvSpPr>
      <xdr:spPr>
        <a:xfrm>
          <a:off x="3225800" y="31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127845</xdr:rowOff>
    </xdr:from>
    <xdr:to>
      <xdr:col>15</xdr:col>
      <xdr:colOff>101600</xdr:colOff>
      <xdr:row>18</xdr:row>
      <xdr:rowOff>57995</xdr:rowOff>
    </xdr:to>
    <xdr:sp macro="" textlink="">
      <xdr:nvSpPr>
        <xdr:cNvPr id="77" name="楕円 76"/>
        <xdr:cNvSpPr/>
      </xdr:nvSpPr>
      <xdr:spPr bwMode="auto">
        <a:xfrm>
          <a:off x="28575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42772</xdr:rowOff>
    </xdr:from>
    <xdr:ext cx="762000" cy="259045"/>
    <xdr:sp macro="" textlink="">
      <xdr:nvSpPr>
        <xdr:cNvPr id="78" name="テキスト ボックス 77"/>
        <xdr:cNvSpPr txBox="1"/>
      </xdr:nvSpPr>
      <xdr:spPr>
        <a:xfrm>
          <a:off x="2527300" y="31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149991</xdr:rowOff>
    </xdr:from>
    <xdr:to>
      <xdr:col>29</xdr:col>
      <xdr:colOff>127000</xdr:colOff>
      <xdr:row>35</xdr:row>
      <xdr:rowOff>188167</xdr:rowOff>
    </xdr:to>
    <xdr:cxnSp macro="">
      <xdr:nvCxnSpPr>
        <xdr:cNvPr id="113" name="直線コネクタ 112"/>
        <xdr:cNvCxnSpPr/>
      </xdr:nvCxnSpPr>
      <xdr:spPr bwMode="auto">
        <a:xfrm>
          <a:off x="5003800" y="6760341"/>
          <a:ext cx="6477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7703</xdr:rowOff>
    </xdr:from>
    <xdr:to>
      <xdr:col>26</xdr:col>
      <xdr:colOff>50800</xdr:colOff>
      <xdr:row>35</xdr:row>
      <xdr:rowOff>149991</xdr:rowOff>
    </xdr:to>
    <xdr:cxnSp macro="">
      <xdr:nvCxnSpPr>
        <xdr:cNvPr id="116" name="直線コネクタ 115"/>
        <xdr:cNvCxnSpPr/>
      </xdr:nvCxnSpPr>
      <xdr:spPr bwMode="auto">
        <a:xfrm>
          <a:off x="4305300" y="6618053"/>
          <a:ext cx="6985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265271</xdr:rowOff>
    </xdr:from>
    <xdr:to>
      <xdr:col>22</xdr:col>
      <xdr:colOff>114300</xdr:colOff>
      <xdr:row>35</xdr:row>
      <xdr:rowOff>7703</xdr:rowOff>
    </xdr:to>
    <xdr:cxnSp macro="">
      <xdr:nvCxnSpPr>
        <xdr:cNvPr id="119" name="直線コネクタ 118"/>
        <xdr:cNvCxnSpPr/>
      </xdr:nvCxnSpPr>
      <xdr:spPr bwMode="auto">
        <a:xfrm>
          <a:off x="3606800" y="6532721"/>
          <a:ext cx="698500" cy="8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265271</xdr:rowOff>
    </xdr:from>
    <xdr:to>
      <xdr:col>18</xdr:col>
      <xdr:colOff>177800</xdr:colOff>
      <xdr:row>34</xdr:row>
      <xdr:rowOff>328266</xdr:rowOff>
    </xdr:to>
    <xdr:cxnSp macro="">
      <xdr:nvCxnSpPr>
        <xdr:cNvPr id="122" name="直線コネクタ 121"/>
        <xdr:cNvCxnSpPr/>
      </xdr:nvCxnSpPr>
      <xdr:spPr bwMode="auto">
        <a:xfrm flipV="1">
          <a:off x="2908300" y="6532721"/>
          <a:ext cx="698500" cy="6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147359</xdr:rowOff>
    </xdr:from>
    <xdr:ext cx="762000" cy="259045"/>
    <xdr:sp macro="" textlink="">
      <xdr:nvSpPr>
        <xdr:cNvPr id="126" name="テキスト ボックス 125"/>
        <xdr:cNvSpPr txBox="1"/>
      </xdr:nvSpPr>
      <xdr:spPr>
        <a:xfrm>
          <a:off x="25273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137367</xdr:rowOff>
    </xdr:from>
    <xdr:to>
      <xdr:col>29</xdr:col>
      <xdr:colOff>177800</xdr:colOff>
      <xdr:row>35</xdr:row>
      <xdr:rowOff>238967</xdr:rowOff>
    </xdr:to>
    <xdr:sp macro="" textlink="">
      <xdr:nvSpPr>
        <xdr:cNvPr id="132" name="楕円 131"/>
        <xdr:cNvSpPr/>
      </xdr:nvSpPr>
      <xdr:spPr bwMode="auto">
        <a:xfrm>
          <a:off x="56007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325344</xdr:rowOff>
    </xdr:from>
    <xdr:ext cx="762000" cy="259045"/>
    <xdr:sp macro="" textlink="">
      <xdr:nvSpPr>
        <xdr:cNvPr id="133" name="人口1人当たり決算額の推移該当値テキスト445"/>
        <xdr:cNvSpPr txBox="1"/>
      </xdr:nvSpPr>
      <xdr:spPr>
        <a:xfrm>
          <a:off x="5740400" y="659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99191</xdr:rowOff>
    </xdr:from>
    <xdr:to>
      <xdr:col>26</xdr:col>
      <xdr:colOff>101600</xdr:colOff>
      <xdr:row>35</xdr:row>
      <xdr:rowOff>200791</xdr:rowOff>
    </xdr:to>
    <xdr:sp macro="" textlink="">
      <xdr:nvSpPr>
        <xdr:cNvPr id="134" name="楕円 133"/>
        <xdr:cNvSpPr/>
      </xdr:nvSpPr>
      <xdr:spPr bwMode="auto">
        <a:xfrm>
          <a:off x="49530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210968</xdr:rowOff>
    </xdr:from>
    <xdr:ext cx="736600" cy="259045"/>
    <xdr:sp macro="" textlink="">
      <xdr:nvSpPr>
        <xdr:cNvPr id="135" name="テキスト ボックス 134"/>
        <xdr:cNvSpPr txBox="1"/>
      </xdr:nvSpPr>
      <xdr:spPr>
        <a:xfrm>
          <a:off x="4622800" y="647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299803</xdr:rowOff>
    </xdr:from>
    <xdr:to>
      <xdr:col>22</xdr:col>
      <xdr:colOff>165100</xdr:colOff>
      <xdr:row>35</xdr:row>
      <xdr:rowOff>58503</xdr:rowOff>
    </xdr:to>
    <xdr:sp macro="" textlink="">
      <xdr:nvSpPr>
        <xdr:cNvPr id="136" name="楕円 135"/>
        <xdr:cNvSpPr/>
      </xdr:nvSpPr>
      <xdr:spPr bwMode="auto">
        <a:xfrm>
          <a:off x="42545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68680</xdr:rowOff>
    </xdr:from>
    <xdr:ext cx="762000" cy="259045"/>
    <xdr:sp macro="" textlink="">
      <xdr:nvSpPr>
        <xdr:cNvPr id="137" name="テキスト ボックス 136"/>
        <xdr:cNvSpPr txBox="1"/>
      </xdr:nvSpPr>
      <xdr:spPr>
        <a:xfrm>
          <a:off x="3924300" y="63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214470</xdr:rowOff>
    </xdr:from>
    <xdr:to>
      <xdr:col>19</xdr:col>
      <xdr:colOff>38100</xdr:colOff>
      <xdr:row>34</xdr:row>
      <xdr:rowOff>316071</xdr:rowOff>
    </xdr:to>
    <xdr:sp macro="" textlink="">
      <xdr:nvSpPr>
        <xdr:cNvPr id="138" name="楕円 137"/>
        <xdr:cNvSpPr/>
      </xdr:nvSpPr>
      <xdr:spPr bwMode="auto">
        <a:xfrm>
          <a:off x="3556000" y="64819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326247</xdr:rowOff>
    </xdr:from>
    <xdr:ext cx="762000" cy="259045"/>
    <xdr:sp macro="" textlink="">
      <xdr:nvSpPr>
        <xdr:cNvPr id="139" name="テキスト ボックス 138"/>
        <xdr:cNvSpPr txBox="1"/>
      </xdr:nvSpPr>
      <xdr:spPr>
        <a:xfrm>
          <a:off x="3225800" y="62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277466</xdr:rowOff>
    </xdr:from>
    <xdr:to>
      <xdr:col>15</xdr:col>
      <xdr:colOff>101600</xdr:colOff>
      <xdr:row>35</xdr:row>
      <xdr:rowOff>36166</xdr:rowOff>
    </xdr:to>
    <xdr:sp macro="" textlink="">
      <xdr:nvSpPr>
        <xdr:cNvPr id="140" name="楕円 139"/>
        <xdr:cNvSpPr/>
      </xdr:nvSpPr>
      <xdr:spPr bwMode="auto">
        <a:xfrm>
          <a:off x="2857500" y="65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46343</xdr:rowOff>
    </xdr:from>
    <xdr:ext cx="762000" cy="259045"/>
    <xdr:sp macro="" textlink="">
      <xdr:nvSpPr>
        <xdr:cNvPr id="141" name="テキスト ボックス 140"/>
        <xdr:cNvSpPr txBox="1"/>
      </xdr:nvSpPr>
      <xdr:spPr>
        <a:xfrm>
          <a:off x="2527300" y="6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102648</xdr:rowOff>
    </xdr:from>
    <xdr:to>
      <xdr:col>24</xdr:col>
      <xdr:colOff>63500</xdr:colOff>
      <xdr:row>36</xdr:row>
      <xdr:rowOff>114497</xdr:rowOff>
    </xdr:to>
    <xdr:cxnSp macro="">
      <xdr:nvCxnSpPr>
        <xdr:cNvPr id="61" name="直線コネクタ 60"/>
        <xdr:cNvCxnSpPr/>
      </xdr:nvCxnSpPr>
      <xdr:spPr>
        <a:xfrm>
          <a:off x="3797300" y="6274848"/>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102648</xdr:rowOff>
    </xdr:from>
    <xdr:to>
      <xdr:col>19</xdr:col>
      <xdr:colOff>177800</xdr:colOff>
      <xdr:row>36</xdr:row>
      <xdr:rowOff>128632</xdr:rowOff>
    </xdr:to>
    <xdr:cxnSp macro="">
      <xdr:nvCxnSpPr>
        <xdr:cNvPr id="64" name="直線コネクタ 63"/>
        <xdr:cNvCxnSpPr/>
      </xdr:nvCxnSpPr>
      <xdr:spPr>
        <a:xfrm flipV="1">
          <a:off x="2908300" y="627484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128632</xdr:rowOff>
    </xdr:from>
    <xdr:to>
      <xdr:col>15</xdr:col>
      <xdr:colOff>50800</xdr:colOff>
      <xdr:row>36</xdr:row>
      <xdr:rowOff>165684</xdr:rowOff>
    </xdr:to>
    <xdr:cxnSp macro="">
      <xdr:nvCxnSpPr>
        <xdr:cNvPr id="67" name="直線コネクタ 66"/>
        <xdr:cNvCxnSpPr/>
      </xdr:nvCxnSpPr>
      <xdr:spPr>
        <a:xfrm flipV="1">
          <a:off x="2019300" y="6300832"/>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165684</xdr:rowOff>
    </xdr:from>
    <xdr:to>
      <xdr:col>10</xdr:col>
      <xdr:colOff>114300</xdr:colOff>
      <xdr:row>37</xdr:row>
      <xdr:rowOff>14999</xdr:rowOff>
    </xdr:to>
    <xdr:cxnSp macro="">
      <xdr:nvCxnSpPr>
        <xdr:cNvPr id="70" name="直線コネクタ 69"/>
        <xdr:cNvCxnSpPr/>
      </xdr:nvCxnSpPr>
      <xdr:spPr>
        <a:xfrm flipV="1">
          <a:off x="1130300" y="633788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166412</xdr:rowOff>
    </xdr:from>
    <xdr:ext cx="534377" cy="259045"/>
    <xdr:sp macro="" textlink="">
      <xdr:nvSpPr>
        <xdr:cNvPr id="74" name="テキスト ボックス 73"/>
        <xdr:cNvSpPr txBox="1"/>
      </xdr:nvSpPr>
      <xdr:spPr>
        <a:xfrm>
          <a:off x="863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63697</xdr:rowOff>
    </xdr:from>
    <xdr:to>
      <xdr:col>24</xdr:col>
      <xdr:colOff>114300</xdr:colOff>
      <xdr:row>36</xdr:row>
      <xdr:rowOff>165297</xdr:rowOff>
    </xdr:to>
    <xdr:sp macro="" textlink="">
      <xdr:nvSpPr>
        <xdr:cNvPr id="80" name="楕円 79"/>
        <xdr:cNvSpPr/>
      </xdr:nvSpPr>
      <xdr:spPr>
        <a:xfrm>
          <a:off x="45847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86574</xdr:rowOff>
    </xdr:from>
    <xdr:ext cx="534377" cy="259045"/>
    <xdr:sp macro="" textlink="">
      <xdr:nvSpPr>
        <xdr:cNvPr id="81" name="人件費該当値テキスト"/>
        <xdr:cNvSpPr txBox="1"/>
      </xdr:nvSpPr>
      <xdr:spPr>
        <a:xfrm>
          <a:off x="4686300" y="60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51848</xdr:rowOff>
    </xdr:from>
    <xdr:to>
      <xdr:col>20</xdr:col>
      <xdr:colOff>38100</xdr:colOff>
      <xdr:row>36</xdr:row>
      <xdr:rowOff>153448</xdr:rowOff>
    </xdr:to>
    <xdr:sp macro="" textlink="">
      <xdr:nvSpPr>
        <xdr:cNvPr id="82" name="楕円 81"/>
        <xdr:cNvSpPr/>
      </xdr:nvSpPr>
      <xdr:spPr>
        <a:xfrm>
          <a:off x="37465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169975</xdr:rowOff>
    </xdr:from>
    <xdr:ext cx="534377" cy="259045"/>
    <xdr:sp macro="" textlink="">
      <xdr:nvSpPr>
        <xdr:cNvPr id="83" name="テキスト ボックス 82"/>
        <xdr:cNvSpPr txBox="1"/>
      </xdr:nvSpPr>
      <xdr:spPr>
        <a:xfrm>
          <a:off x="3530111" y="59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77832</xdr:rowOff>
    </xdr:from>
    <xdr:to>
      <xdr:col>15</xdr:col>
      <xdr:colOff>101600</xdr:colOff>
      <xdr:row>37</xdr:row>
      <xdr:rowOff>7982</xdr:rowOff>
    </xdr:to>
    <xdr:sp macro="" textlink="">
      <xdr:nvSpPr>
        <xdr:cNvPr id="84" name="楕円 83"/>
        <xdr:cNvSpPr/>
      </xdr:nvSpPr>
      <xdr:spPr>
        <a:xfrm>
          <a:off x="2857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24509</xdr:rowOff>
    </xdr:from>
    <xdr:ext cx="534377" cy="259045"/>
    <xdr:sp macro="" textlink="">
      <xdr:nvSpPr>
        <xdr:cNvPr id="85" name="テキスト ボックス 84"/>
        <xdr:cNvSpPr txBox="1"/>
      </xdr:nvSpPr>
      <xdr:spPr>
        <a:xfrm>
          <a:off x="2641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114884</xdr:rowOff>
    </xdr:from>
    <xdr:to>
      <xdr:col>10</xdr:col>
      <xdr:colOff>165100</xdr:colOff>
      <xdr:row>37</xdr:row>
      <xdr:rowOff>45034</xdr:rowOff>
    </xdr:to>
    <xdr:sp macro="" textlink="">
      <xdr:nvSpPr>
        <xdr:cNvPr id="86" name="楕円 85"/>
        <xdr:cNvSpPr/>
      </xdr:nvSpPr>
      <xdr:spPr>
        <a:xfrm>
          <a:off x="19685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61561</xdr:rowOff>
    </xdr:from>
    <xdr:ext cx="534377" cy="259045"/>
    <xdr:sp macro="" textlink="">
      <xdr:nvSpPr>
        <xdr:cNvPr id="87" name="テキスト ボックス 86"/>
        <xdr:cNvSpPr txBox="1"/>
      </xdr:nvSpPr>
      <xdr:spPr>
        <a:xfrm>
          <a:off x="1752111" y="60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135649</xdr:rowOff>
    </xdr:from>
    <xdr:to>
      <xdr:col>6</xdr:col>
      <xdr:colOff>38100</xdr:colOff>
      <xdr:row>37</xdr:row>
      <xdr:rowOff>65799</xdr:rowOff>
    </xdr:to>
    <xdr:sp macro="" textlink="">
      <xdr:nvSpPr>
        <xdr:cNvPr id="88" name="楕円 87"/>
        <xdr:cNvSpPr/>
      </xdr:nvSpPr>
      <xdr:spPr>
        <a:xfrm>
          <a:off x="10795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56926</xdr:rowOff>
    </xdr:from>
    <xdr:ext cx="534377" cy="259045"/>
    <xdr:sp macro="" textlink="">
      <xdr:nvSpPr>
        <xdr:cNvPr id="89" name="テキスト ボックス 88"/>
        <xdr:cNvSpPr txBox="1"/>
      </xdr:nvSpPr>
      <xdr:spPr>
        <a:xfrm>
          <a:off x="863111" y="64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139746</xdr:rowOff>
    </xdr:from>
    <xdr:to>
      <xdr:col>24</xdr:col>
      <xdr:colOff>63500</xdr:colOff>
      <xdr:row>56</xdr:row>
      <xdr:rowOff>153896</xdr:rowOff>
    </xdr:to>
    <xdr:cxnSp macro="">
      <xdr:nvCxnSpPr>
        <xdr:cNvPr id="117" name="直線コネクタ 116"/>
        <xdr:cNvCxnSpPr/>
      </xdr:nvCxnSpPr>
      <xdr:spPr>
        <a:xfrm flipV="1">
          <a:off x="3797300" y="9740946"/>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139791</xdr:rowOff>
    </xdr:from>
    <xdr:to>
      <xdr:col>19</xdr:col>
      <xdr:colOff>177800</xdr:colOff>
      <xdr:row>56</xdr:row>
      <xdr:rowOff>153896</xdr:rowOff>
    </xdr:to>
    <xdr:cxnSp macro="">
      <xdr:nvCxnSpPr>
        <xdr:cNvPr id="120" name="直線コネクタ 119"/>
        <xdr:cNvCxnSpPr/>
      </xdr:nvCxnSpPr>
      <xdr:spPr>
        <a:xfrm>
          <a:off x="2908300" y="9740991"/>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130693</xdr:rowOff>
    </xdr:from>
    <xdr:to>
      <xdr:col>15</xdr:col>
      <xdr:colOff>50800</xdr:colOff>
      <xdr:row>56</xdr:row>
      <xdr:rowOff>139791</xdr:rowOff>
    </xdr:to>
    <xdr:cxnSp macro="">
      <xdr:nvCxnSpPr>
        <xdr:cNvPr id="123" name="直線コネクタ 122"/>
        <xdr:cNvCxnSpPr/>
      </xdr:nvCxnSpPr>
      <xdr:spPr>
        <a:xfrm>
          <a:off x="2019300" y="973189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129847</xdr:rowOff>
    </xdr:from>
    <xdr:to>
      <xdr:col>10</xdr:col>
      <xdr:colOff>114300</xdr:colOff>
      <xdr:row>56</xdr:row>
      <xdr:rowOff>130693</xdr:rowOff>
    </xdr:to>
    <xdr:cxnSp macro="">
      <xdr:nvCxnSpPr>
        <xdr:cNvPr id="126" name="直線コネクタ 125"/>
        <xdr:cNvCxnSpPr/>
      </xdr:nvCxnSpPr>
      <xdr:spPr>
        <a:xfrm>
          <a:off x="1130300" y="9731047"/>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77136</xdr:rowOff>
    </xdr:from>
    <xdr:ext cx="534377" cy="259045"/>
    <xdr:sp macro="" textlink="">
      <xdr:nvSpPr>
        <xdr:cNvPr id="130" name="テキスト ボックス 129"/>
        <xdr:cNvSpPr txBox="1"/>
      </xdr:nvSpPr>
      <xdr:spPr>
        <a:xfrm>
          <a:off x="863111" y="91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88946</xdr:rowOff>
    </xdr:from>
    <xdr:to>
      <xdr:col>24</xdr:col>
      <xdr:colOff>114300</xdr:colOff>
      <xdr:row>57</xdr:row>
      <xdr:rowOff>19096</xdr:rowOff>
    </xdr:to>
    <xdr:sp macro="" textlink="">
      <xdr:nvSpPr>
        <xdr:cNvPr id="136" name="楕円 135"/>
        <xdr:cNvSpPr/>
      </xdr:nvSpPr>
      <xdr:spPr>
        <a:xfrm>
          <a:off x="45847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3873</xdr:rowOff>
    </xdr:from>
    <xdr:ext cx="534377" cy="259045"/>
    <xdr:sp macro="" textlink="">
      <xdr:nvSpPr>
        <xdr:cNvPr id="137" name="物件費該当値テキスト"/>
        <xdr:cNvSpPr txBox="1"/>
      </xdr:nvSpPr>
      <xdr:spPr>
        <a:xfrm>
          <a:off x="4686300" y="96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103096</xdr:rowOff>
    </xdr:from>
    <xdr:to>
      <xdr:col>20</xdr:col>
      <xdr:colOff>38100</xdr:colOff>
      <xdr:row>57</xdr:row>
      <xdr:rowOff>33246</xdr:rowOff>
    </xdr:to>
    <xdr:sp macro="" textlink="">
      <xdr:nvSpPr>
        <xdr:cNvPr id="138" name="楕円 137"/>
        <xdr:cNvSpPr/>
      </xdr:nvSpPr>
      <xdr:spPr>
        <a:xfrm>
          <a:off x="3746500" y="9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24373</xdr:rowOff>
    </xdr:from>
    <xdr:ext cx="534377" cy="259045"/>
    <xdr:sp macro="" textlink="">
      <xdr:nvSpPr>
        <xdr:cNvPr id="139" name="テキスト ボックス 138"/>
        <xdr:cNvSpPr txBox="1"/>
      </xdr:nvSpPr>
      <xdr:spPr>
        <a:xfrm>
          <a:off x="3530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88991</xdr:rowOff>
    </xdr:from>
    <xdr:to>
      <xdr:col>15</xdr:col>
      <xdr:colOff>101600</xdr:colOff>
      <xdr:row>57</xdr:row>
      <xdr:rowOff>19141</xdr:rowOff>
    </xdr:to>
    <xdr:sp macro="" textlink="">
      <xdr:nvSpPr>
        <xdr:cNvPr id="140" name="楕円 139"/>
        <xdr:cNvSpPr/>
      </xdr:nvSpPr>
      <xdr:spPr>
        <a:xfrm>
          <a:off x="2857500" y="96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10268</xdr:rowOff>
    </xdr:from>
    <xdr:ext cx="534377" cy="259045"/>
    <xdr:sp macro="" textlink="">
      <xdr:nvSpPr>
        <xdr:cNvPr id="141" name="テキスト ボックス 140"/>
        <xdr:cNvSpPr txBox="1"/>
      </xdr:nvSpPr>
      <xdr:spPr>
        <a:xfrm>
          <a:off x="2641111" y="97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79893</xdr:rowOff>
    </xdr:from>
    <xdr:to>
      <xdr:col>10</xdr:col>
      <xdr:colOff>165100</xdr:colOff>
      <xdr:row>57</xdr:row>
      <xdr:rowOff>10043</xdr:rowOff>
    </xdr:to>
    <xdr:sp macro="" textlink="">
      <xdr:nvSpPr>
        <xdr:cNvPr id="142" name="楕円 141"/>
        <xdr:cNvSpPr/>
      </xdr:nvSpPr>
      <xdr:spPr>
        <a:xfrm>
          <a:off x="1968500" y="96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1170</xdr:rowOff>
    </xdr:from>
    <xdr:ext cx="534377" cy="259045"/>
    <xdr:sp macro="" textlink="">
      <xdr:nvSpPr>
        <xdr:cNvPr id="143" name="テキスト ボックス 142"/>
        <xdr:cNvSpPr txBox="1"/>
      </xdr:nvSpPr>
      <xdr:spPr>
        <a:xfrm>
          <a:off x="1752111" y="97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79047</xdr:rowOff>
    </xdr:from>
    <xdr:to>
      <xdr:col>6</xdr:col>
      <xdr:colOff>38100</xdr:colOff>
      <xdr:row>57</xdr:row>
      <xdr:rowOff>9197</xdr:rowOff>
    </xdr:to>
    <xdr:sp macro="" textlink="">
      <xdr:nvSpPr>
        <xdr:cNvPr id="144" name="楕円 143"/>
        <xdr:cNvSpPr/>
      </xdr:nvSpPr>
      <xdr:spPr>
        <a:xfrm>
          <a:off x="1079500" y="96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324</xdr:rowOff>
    </xdr:from>
    <xdr:ext cx="534377" cy="259045"/>
    <xdr:sp macro="" textlink="">
      <xdr:nvSpPr>
        <xdr:cNvPr id="145" name="テキスト ボックス 144"/>
        <xdr:cNvSpPr txBox="1"/>
      </xdr:nvSpPr>
      <xdr:spPr>
        <a:xfrm>
          <a:off x="863111" y="97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85888</xdr:rowOff>
    </xdr:from>
    <xdr:to>
      <xdr:col>24</xdr:col>
      <xdr:colOff>63500</xdr:colOff>
      <xdr:row>78</xdr:row>
      <xdr:rowOff>94391</xdr:rowOff>
    </xdr:to>
    <xdr:cxnSp macro="">
      <xdr:nvCxnSpPr>
        <xdr:cNvPr id="172" name="直線コネクタ 171"/>
        <xdr:cNvCxnSpPr/>
      </xdr:nvCxnSpPr>
      <xdr:spPr>
        <a:xfrm>
          <a:off x="3797300" y="1345898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85201</xdr:rowOff>
    </xdr:from>
    <xdr:to>
      <xdr:col>19</xdr:col>
      <xdr:colOff>177800</xdr:colOff>
      <xdr:row>78</xdr:row>
      <xdr:rowOff>85888</xdr:rowOff>
    </xdr:to>
    <xdr:cxnSp macro="">
      <xdr:nvCxnSpPr>
        <xdr:cNvPr id="175" name="直線コネクタ 174"/>
        <xdr:cNvCxnSpPr/>
      </xdr:nvCxnSpPr>
      <xdr:spPr>
        <a:xfrm>
          <a:off x="2908300" y="1345830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85201</xdr:rowOff>
    </xdr:from>
    <xdr:to>
      <xdr:col>15</xdr:col>
      <xdr:colOff>50800</xdr:colOff>
      <xdr:row>78</xdr:row>
      <xdr:rowOff>85841</xdr:rowOff>
    </xdr:to>
    <xdr:cxnSp macro="">
      <xdr:nvCxnSpPr>
        <xdr:cNvPr id="178" name="直線コネクタ 177"/>
        <xdr:cNvCxnSpPr/>
      </xdr:nvCxnSpPr>
      <xdr:spPr>
        <a:xfrm flipV="1">
          <a:off x="2019300" y="1345830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85156</xdr:rowOff>
    </xdr:from>
    <xdr:to>
      <xdr:col>10</xdr:col>
      <xdr:colOff>114300</xdr:colOff>
      <xdr:row>78</xdr:row>
      <xdr:rowOff>85841</xdr:rowOff>
    </xdr:to>
    <xdr:cxnSp macro="">
      <xdr:nvCxnSpPr>
        <xdr:cNvPr id="181" name="直線コネクタ 180"/>
        <xdr:cNvCxnSpPr/>
      </xdr:nvCxnSpPr>
      <xdr:spPr>
        <a:xfrm>
          <a:off x="1130300" y="1345825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38640</xdr:rowOff>
    </xdr:from>
    <xdr:ext cx="469744" cy="259045"/>
    <xdr:sp macro="" textlink="">
      <xdr:nvSpPr>
        <xdr:cNvPr id="185" name="テキスト ボックス 184"/>
        <xdr:cNvSpPr txBox="1"/>
      </xdr:nvSpPr>
      <xdr:spPr>
        <a:xfrm>
          <a:off x="895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43591</xdr:rowOff>
    </xdr:from>
    <xdr:to>
      <xdr:col>24</xdr:col>
      <xdr:colOff>114300</xdr:colOff>
      <xdr:row>78</xdr:row>
      <xdr:rowOff>145191</xdr:rowOff>
    </xdr:to>
    <xdr:sp macro="" textlink="">
      <xdr:nvSpPr>
        <xdr:cNvPr id="191" name="楕円 190"/>
        <xdr:cNvSpPr/>
      </xdr:nvSpPr>
      <xdr:spPr>
        <a:xfrm>
          <a:off x="45847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129968</xdr:rowOff>
    </xdr:from>
    <xdr:ext cx="378565" cy="259045"/>
    <xdr:sp macro="" textlink="">
      <xdr:nvSpPr>
        <xdr:cNvPr id="192" name="維持補修費該当値テキスト"/>
        <xdr:cNvSpPr txBox="1"/>
      </xdr:nvSpPr>
      <xdr:spPr>
        <a:xfrm>
          <a:off x="4686300" y="13331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35088</xdr:rowOff>
    </xdr:from>
    <xdr:to>
      <xdr:col>20</xdr:col>
      <xdr:colOff>38100</xdr:colOff>
      <xdr:row>78</xdr:row>
      <xdr:rowOff>136688</xdr:rowOff>
    </xdr:to>
    <xdr:sp macro="" textlink="">
      <xdr:nvSpPr>
        <xdr:cNvPr id="193" name="楕円 192"/>
        <xdr:cNvSpPr/>
      </xdr:nvSpPr>
      <xdr:spPr>
        <a:xfrm>
          <a:off x="3746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127815</xdr:rowOff>
    </xdr:from>
    <xdr:ext cx="469744" cy="259045"/>
    <xdr:sp macro="" textlink="">
      <xdr:nvSpPr>
        <xdr:cNvPr id="194" name="テキスト ボックス 193"/>
        <xdr:cNvSpPr txBox="1"/>
      </xdr:nvSpPr>
      <xdr:spPr>
        <a:xfrm>
          <a:off x="3562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34401</xdr:rowOff>
    </xdr:from>
    <xdr:to>
      <xdr:col>15</xdr:col>
      <xdr:colOff>101600</xdr:colOff>
      <xdr:row>78</xdr:row>
      <xdr:rowOff>136001</xdr:rowOff>
    </xdr:to>
    <xdr:sp macro="" textlink="">
      <xdr:nvSpPr>
        <xdr:cNvPr id="195" name="楕円 194"/>
        <xdr:cNvSpPr/>
      </xdr:nvSpPr>
      <xdr:spPr>
        <a:xfrm>
          <a:off x="2857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127128</xdr:rowOff>
    </xdr:from>
    <xdr:ext cx="469744" cy="259045"/>
    <xdr:sp macro="" textlink="">
      <xdr:nvSpPr>
        <xdr:cNvPr id="196" name="テキスト ボックス 195"/>
        <xdr:cNvSpPr txBox="1"/>
      </xdr:nvSpPr>
      <xdr:spPr>
        <a:xfrm>
          <a:off x="2673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35041</xdr:rowOff>
    </xdr:from>
    <xdr:to>
      <xdr:col>10</xdr:col>
      <xdr:colOff>165100</xdr:colOff>
      <xdr:row>78</xdr:row>
      <xdr:rowOff>136641</xdr:rowOff>
    </xdr:to>
    <xdr:sp macro="" textlink="">
      <xdr:nvSpPr>
        <xdr:cNvPr id="197" name="楕円 196"/>
        <xdr:cNvSpPr/>
      </xdr:nvSpPr>
      <xdr:spPr>
        <a:xfrm>
          <a:off x="1968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127768</xdr:rowOff>
    </xdr:from>
    <xdr:ext cx="469744" cy="259045"/>
    <xdr:sp macro="" textlink="">
      <xdr:nvSpPr>
        <xdr:cNvPr id="198" name="テキスト ボックス 197"/>
        <xdr:cNvSpPr txBox="1"/>
      </xdr:nvSpPr>
      <xdr:spPr>
        <a:xfrm>
          <a:off x="1784428"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34356</xdr:rowOff>
    </xdr:from>
    <xdr:to>
      <xdr:col>6</xdr:col>
      <xdr:colOff>38100</xdr:colOff>
      <xdr:row>78</xdr:row>
      <xdr:rowOff>135956</xdr:rowOff>
    </xdr:to>
    <xdr:sp macro="" textlink="">
      <xdr:nvSpPr>
        <xdr:cNvPr id="199" name="楕円 198"/>
        <xdr:cNvSpPr/>
      </xdr:nvSpPr>
      <xdr:spPr>
        <a:xfrm>
          <a:off x="1079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127083</xdr:rowOff>
    </xdr:from>
    <xdr:ext cx="469744" cy="259045"/>
    <xdr:sp macro="" textlink="">
      <xdr:nvSpPr>
        <xdr:cNvPr id="200" name="テキスト ボックス 199"/>
        <xdr:cNvSpPr txBox="1"/>
      </xdr:nvSpPr>
      <xdr:spPr>
        <a:xfrm>
          <a:off x="895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84013</xdr:rowOff>
    </xdr:from>
    <xdr:to>
      <xdr:col>24</xdr:col>
      <xdr:colOff>63500</xdr:colOff>
      <xdr:row>96</xdr:row>
      <xdr:rowOff>94726</xdr:rowOff>
    </xdr:to>
    <xdr:cxnSp macro="">
      <xdr:nvCxnSpPr>
        <xdr:cNvPr id="228" name="直線コネクタ 227"/>
        <xdr:cNvCxnSpPr/>
      </xdr:nvCxnSpPr>
      <xdr:spPr>
        <a:xfrm>
          <a:off x="3797300" y="16543213"/>
          <a:ext cx="8382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84013</xdr:rowOff>
    </xdr:from>
    <xdr:to>
      <xdr:col>19</xdr:col>
      <xdr:colOff>177800</xdr:colOff>
      <xdr:row>96</xdr:row>
      <xdr:rowOff>92974</xdr:rowOff>
    </xdr:to>
    <xdr:cxnSp macro="">
      <xdr:nvCxnSpPr>
        <xdr:cNvPr id="231" name="直線コネクタ 230"/>
        <xdr:cNvCxnSpPr/>
      </xdr:nvCxnSpPr>
      <xdr:spPr>
        <a:xfrm flipV="1">
          <a:off x="2908300" y="1654321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92974</xdr:rowOff>
    </xdr:from>
    <xdr:to>
      <xdr:col>15</xdr:col>
      <xdr:colOff>50800</xdr:colOff>
      <xdr:row>96</xdr:row>
      <xdr:rowOff>170897</xdr:rowOff>
    </xdr:to>
    <xdr:cxnSp macro="">
      <xdr:nvCxnSpPr>
        <xdr:cNvPr id="234" name="直線コネクタ 233"/>
        <xdr:cNvCxnSpPr/>
      </xdr:nvCxnSpPr>
      <xdr:spPr>
        <a:xfrm flipV="1">
          <a:off x="2019300" y="16552174"/>
          <a:ext cx="889000" cy="7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170897</xdr:rowOff>
    </xdr:from>
    <xdr:to>
      <xdr:col>10</xdr:col>
      <xdr:colOff>114300</xdr:colOff>
      <xdr:row>97</xdr:row>
      <xdr:rowOff>57130</xdr:rowOff>
    </xdr:to>
    <xdr:cxnSp macro="">
      <xdr:nvCxnSpPr>
        <xdr:cNvPr id="237" name="直線コネクタ 236"/>
        <xdr:cNvCxnSpPr/>
      </xdr:nvCxnSpPr>
      <xdr:spPr>
        <a:xfrm flipV="1">
          <a:off x="1130300" y="16630097"/>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43926</xdr:rowOff>
    </xdr:from>
    <xdr:to>
      <xdr:col>24</xdr:col>
      <xdr:colOff>114300</xdr:colOff>
      <xdr:row>96</xdr:row>
      <xdr:rowOff>145526</xdr:rowOff>
    </xdr:to>
    <xdr:sp macro="" textlink="">
      <xdr:nvSpPr>
        <xdr:cNvPr id="247" name="楕円 246"/>
        <xdr:cNvSpPr/>
      </xdr:nvSpPr>
      <xdr:spPr>
        <a:xfrm>
          <a:off x="4584700" y="165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22353</xdr:rowOff>
    </xdr:from>
    <xdr:ext cx="534377" cy="259045"/>
    <xdr:sp macro="" textlink="">
      <xdr:nvSpPr>
        <xdr:cNvPr id="248" name="扶助費該当値テキスト"/>
        <xdr:cNvSpPr txBox="1"/>
      </xdr:nvSpPr>
      <xdr:spPr>
        <a:xfrm>
          <a:off x="4686300" y="164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33213</xdr:rowOff>
    </xdr:from>
    <xdr:to>
      <xdr:col>20</xdr:col>
      <xdr:colOff>38100</xdr:colOff>
      <xdr:row>96</xdr:row>
      <xdr:rowOff>134813</xdr:rowOff>
    </xdr:to>
    <xdr:sp macro="" textlink="">
      <xdr:nvSpPr>
        <xdr:cNvPr id="249" name="楕円 248"/>
        <xdr:cNvSpPr/>
      </xdr:nvSpPr>
      <xdr:spPr>
        <a:xfrm>
          <a:off x="3746500" y="164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125940</xdr:rowOff>
    </xdr:from>
    <xdr:ext cx="534377" cy="259045"/>
    <xdr:sp macro="" textlink="">
      <xdr:nvSpPr>
        <xdr:cNvPr id="250" name="テキスト ボックス 249"/>
        <xdr:cNvSpPr txBox="1"/>
      </xdr:nvSpPr>
      <xdr:spPr>
        <a:xfrm>
          <a:off x="3530111" y="165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42174</xdr:rowOff>
    </xdr:from>
    <xdr:to>
      <xdr:col>15</xdr:col>
      <xdr:colOff>101600</xdr:colOff>
      <xdr:row>96</xdr:row>
      <xdr:rowOff>143774</xdr:rowOff>
    </xdr:to>
    <xdr:sp macro="" textlink="">
      <xdr:nvSpPr>
        <xdr:cNvPr id="251" name="楕円 250"/>
        <xdr:cNvSpPr/>
      </xdr:nvSpPr>
      <xdr:spPr>
        <a:xfrm>
          <a:off x="2857500" y="16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134901</xdr:rowOff>
    </xdr:from>
    <xdr:ext cx="534377" cy="259045"/>
    <xdr:sp macro="" textlink="">
      <xdr:nvSpPr>
        <xdr:cNvPr id="252" name="テキスト ボックス 251"/>
        <xdr:cNvSpPr txBox="1"/>
      </xdr:nvSpPr>
      <xdr:spPr>
        <a:xfrm>
          <a:off x="2641111" y="165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120097</xdr:rowOff>
    </xdr:from>
    <xdr:to>
      <xdr:col>10</xdr:col>
      <xdr:colOff>165100</xdr:colOff>
      <xdr:row>97</xdr:row>
      <xdr:rowOff>50247</xdr:rowOff>
    </xdr:to>
    <xdr:sp macro="" textlink="">
      <xdr:nvSpPr>
        <xdr:cNvPr id="253" name="楕円 252"/>
        <xdr:cNvSpPr/>
      </xdr:nvSpPr>
      <xdr:spPr>
        <a:xfrm>
          <a:off x="1968500" y="16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41374</xdr:rowOff>
    </xdr:from>
    <xdr:ext cx="534377" cy="259045"/>
    <xdr:sp macro="" textlink="">
      <xdr:nvSpPr>
        <xdr:cNvPr id="254" name="テキスト ボックス 253"/>
        <xdr:cNvSpPr txBox="1"/>
      </xdr:nvSpPr>
      <xdr:spPr>
        <a:xfrm>
          <a:off x="1752111" y="16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6330</xdr:rowOff>
    </xdr:from>
    <xdr:to>
      <xdr:col>6</xdr:col>
      <xdr:colOff>38100</xdr:colOff>
      <xdr:row>97</xdr:row>
      <xdr:rowOff>107930</xdr:rowOff>
    </xdr:to>
    <xdr:sp macro="" textlink="">
      <xdr:nvSpPr>
        <xdr:cNvPr id="255" name="楕円 254"/>
        <xdr:cNvSpPr/>
      </xdr:nvSpPr>
      <xdr:spPr>
        <a:xfrm>
          <a:off x="10795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99057</xdr:rowOff>
    </xdr:from>
    <xdr:ext cx="534377" cy="259045"/>
    <xdr:sp macro="" textlink="">
      <xdr:nvSpPr>
        <xdr:cNvPr id="256" name="テキスト ボックス 255"/>
        <xdr:cNvSpPr txBox="1"/>
      </xdr:nvSpPr>
      <xdr:spPr>
        <a:xfrm>
          <a:off x="863111" y="167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53532</xdr:rowOff>
    </xdr:from>
    <xdr:to>
      <xdr:col>55</xdr:col>
      <xdr:colOff>0</xdr:colOff>
      <xdr:row>38</xdr:row>
      <xdr:rowOff>64919</xdr:rowOff>
    </xdr:to>
    <xdr:cxnSp macro="">
      <xdr:nvCxnSpPr>
        <xdr:cNvPr id="289" name="直線コネクタ 288"/>
        <xdr:cNvCxnSpPr/>
      </xdr:nvCxnSpPr>
      <xdr:spPr>
        <a:xfrm>
          <a:off x="9639300" y="6568632"/>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53532</xdr:rowOff>
    </xdr:from>
    <xdr:to>
      <xdr:col>50</xdr:col>
      <xdr:colOff>114300</xdr:colOff>
      <xdr:row>38</xdr:row>
      <xdr:rowOff>122483</xdr:rowOff>
    </xdr:to>
    <xdr:cxnSp macro="">
      <xdr:nvCxnSpPr>
        <xdr:cNvPr id="292" name="直線コネクタ 291"/>
        <xdr:cNvCxnSpPr/>
      </xdr:nvCxnSpPr>
      <xdr:spPr>
        <a:xfrm flipV="1">
          <a:off x="8750300" y="6568632"/>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111840</xdr:rowOff>
    </xdr:from>
    <xdr:to>
      <xdr:col>45</xdr:col>
      <xdr:colOff>177800</xdr:colOff>
      <xdr:row>38</xdr:row>
      <xdr:rowOff>122483</xdr:rowOff>
    </xdr:to>
    <xdr:cxnSp macro="">
      <xdr:nvCxnSpPr>
        <xdr:cNvPr id="295" name="直線コネクタ 294"/>
        <xdr:cNvCxnSpPr/>
      </xdr:nvCxnSpPr>
      <xdr:spPr>
        <a:xfrm>
          <a:off x="7861300" y="6626940"/>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111840</xdr:rowOff>
    </xdr:from>
    <xdr:to>
      <xdr:col>41</xdr:col>
      <xdr:colOff>50800</xdr:colOff>
      <xdr:row>38</xdr:row>
      <xdr:rowOff>139371</xdr:rowOff>
    </xdr:to>
    <xdr:cxnSp macro="">
      <xdr:nvCxnSpPr>
        <xdr:cNvPr id="298" name="直線コネクタ 297"/>
        <xdr:cNvCxnSpPr/>
      </xdr:nvCxnSpPr>
      <xdr:spPr>
        <a:xfrm flipV="1">
          <a:off x="6972300" y="6626940"/>
          <a:ext cx="8890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20790</xdr:rowOff>
    </xdr:from>
    <xdr:ext cx="534377" cy="259045"/>
    <xdr:sp macro="" textlink="">
      <xdr:nvSpPr>
        <xdr:cNvPr id="302" name="テキスト ボックス 301"/>
        <xdr:cNvSpPr txBox="1"/>
      </xdr:nvSpPr>
      <xdr:spPr>
        <a:xfrm>
          <a:off x="6705111" y="60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14119</xdr:rowOff>
    </xdr:from>
    <xdr:to>
      <xdr:col>55</xdr:col>
      <xdr:colOff>50800</xdr:colOff>
      <xdr:row>38</xdr:row>
      <xdr:rowOff>115719</xdr:rowOff>
    </xdr:to>
    <xdr:sp macro="" textlink="">
      <xdr:nvSpPr>
        <xdr:cNvPr id="308" name="楕円 307"/>
        <xdr:cNvSpPr/>
      </xdr:nvSpPr>
      <xdr:spPr>
        <a:xfrm>
          <a:off x="10426700" y="65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100496</xdr:rowOff>
    </xdr:from>
    <xdr:ext cx="534377" cy="259045"/>
    <xdr:sp macro="" textlink="">
      <xdr:nvSpPr>
        <xdr:cNvPr id="309" name="補助費等該当値テキスト"/>
        <xdr:cNvSpPr txBox="1"/>
      </xdr:nvSpPr>
      <xdr:spPr>
        <a:xfrm>
          <a:off x="10528300" y="644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2732</xdr:rowOff>
    </xdr:from>
    <xdr:to>
      <xdr:col>50</xdr:col>
      <xdr:colOff>165100</xdr:colOff>
      <xdr:row>38</xdr:row>
      <xdr:rowOff>104332</xdr:rowOff>
    </xdr:to>
    <xdr:sp macro="" textlink="">
      <xdr:nvSpPr>
        <xdr:cNvPr id="310" name="楕円 309"/>
        <xdr:cNvSpPr/>
      </xdr:nvSpPr>
      <xdr:spPr>
        <a:xfrm>
          <a:off x="9588500" y="65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95459</xdr:rowOff>
    </xdr:from>
    <xdr:ext cx="534377" cy="259045"/>
    <xdr:sp macro="" textlink="">
      <xdr:nvSpPr>
        <xdr:cNvPr id="311" name="テキスト ボックス 310"/>
        <xdr:cNvSpPr txBox="1"/>
      </xdr:nvSpPr>
      <xdr:spPr>
        <a:xfrm>
          <a:off x="9372111" y="66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71683</xdr:rowOff>
    </xdr:from>
    <xdr:to>
      <xdr:col>46</xdr:col>
      <xdr:colOff>38100</xdr:colOff>
      <xdr:row>39</xdr:row>
      <xdr:rowOff>1833</xdr:rowOff>
    </xdr:to>
    <xdr:sp macro="" textlink="">
      <xdr:nvSpPr>
        <xdr:cNvPr id="312" name="楕円 311"/>
        <xdr:cNvSpPr/>
      </xdr:nvSpPr>
      <xdr:spPr>
        <a:xfrm>
          <a:off x="8699500" y="65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164410</xdr:rowOff>
    </xdr:from>
    <xdr:ext cx="534377" cy="259045"/>
    <xdr:sp macro="" textlink="">
      <xdr:nvSpPr>
        <xdr:cNvPr id="313" name="テキスト ボックス 312"/>
        <xdr:cNvSpPr txBox="1"/>
      </xdr:nvSpPr>
      <xdr:spPr>
        <a:xfrm>
          <a:off x="8483111" y="66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61040</xdr:rowOff>
    </xdr:from>
    <xdr:to>
      <xdr:col>41</xdr:col>
      <xdr:colOff>101600</xdr:colOff>
      <xdr:row>38</xdr:row>
      <xdr:rowOff>162640</xdr:rowOff>
    </xdr:to>
    <xdr:sp macro="" textlink="">
      <xdr:nvSpPr>
        <xdr:cNvPr id="314" name="楕円 313"/>
        <xdr:cNvSpPr/>
      </xdr:nvSpPr>
      <xdr:spPr>
        <a:xfrm>
          <a:off x="7810500" y="65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153767</xdr:rowOff>
    </xdr:from>
    <xdr:ext cx="534377" cy="259045"/>
    <xdr:sp macro="" textlink="">
      <xdr:nvSpPr>
        <xdr:cNvPr id="315" name="テキスト ボックス 314"/>
        <xdr:cNvSpPr txBox="1"/>
      </xdr:nvSpPr>
      <xdr:spPr>
        <a:xfrm>
          <a:off x="7594111" y="66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88571</xdr:rowOff>
    </xdr:from>
    <xdr:to>
      <xdr:col>36</xdr:col>
      <xdr:colOff>165100</xdr:colOff>
      <xdr:row>39</xdr:row>
      <xdr:rowOff>18721</xdr:rowOff>
    </xdr:to>
    <xdr:sp macro="" textlink="">
      <xdr:nvSpPr>
        <xdr:cNvPr id="316" name="楕円 315"/>
        <xdr:cNvSpPr/>
      </xdr:nvSpPr>
      <xdr:spPr>
        <a:xfrm>
          <a:off x="6921500" y="66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9848</xdr:rowOff>
    </xdr:from>
    <xdr:ext cx="534377" cy="259045"/>
    <xdr:sp macro="" textlink="">
      <xdr:nvSpPr>
        <xdr:cNvPr id="317" name="テキスト ボックス 316"/>
        <xdr:cNvSpPr txBox="1"/>
      </xdr:nvSpPr>
      <xdr:spPr>
        <a:xfrm>
          <a:off x="6705111" y="66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31010</xdr:rowOff>
    </xdr:from>
    <xdr:to>
      <xdr:col>55</xdr:col>
      <xdr:colOff>0</xdr:colOff>
      <xdr:row>58</xdr:row>
      <xdr:rowOff>41850</xdr:rowOff>
    </xdr:to>
    <xdr:cxnSp macro="">
      <xdr:nvCxnSpPr>
        <xdr:cNvPr id="344" name="直線コネクタ 343"/>
        <xdr:cNvCxnSpPr/>
      </xdr:nvCxnSpPr>
      <xdr:spPr>
        <a:xfrm>
          <a:off x="9639300" y="9975110"/>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29249</xdr:rowOff>
    </xdr:from>
    <xdr:to>
      <xdr:col>50</xdr:col>
      <xdr:colOff>114300</xdr:colOff>
      <xdr:row>58</xdr:row>
      <xdr:rowOff>31010</xdr:rowOff>
    </xdr:to>
    <xdr:cxnSp macro="">
      <xdr:nvCxnSpPr>
        <xdr:cNvPr id="347" name="直線コネクタ 346"/>
        <xdr:cNvCxnSpPr/>
      </xdr:nvCxnSpPr>
      <xdr:spPr>
        <a:xfrm>
          <a:off x="8750300" y="997334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82907</xdr:rowOff>
    </xdr:from>
    <xdr:to>
      <xdr:col>45</xdr:col>
      <xdr:colOff>177800</xdr:colOff>
      <xdr:row>58</xdr:row>
      <xdr:rowOff>29249</xdr:rowOff>
    </xdr:to>
    <xdr:cxnSp macro="">
      <xdr:nvCxnSpPr>
        <xdr:cNvPr id="350" name="直線コネクタ 349"/>
        <xdr:cNvCxnSpPr/>
      </xdr:nvCxnSpPr>
      <xdr:spPr>
        <a:xfrm>
          <a:off x="7861300" y="9855557"/>
          <a:ext cx="88900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82907</xdr:rowOff>
    </xdr:from>
    <xdr:to>
      <xdr:col>41</xdr:col>
      <xdr:colOff>50800</xdr:colOff>
      <xdr:row>58</xdr:row>
      <xdr:rowOff>35760</xdr:rowOff>
    </xdr:to>
    <xdr:cxnSp macro="">
      <xdr:nvCxnSpPr>
        <xdr:cNvPr id="353" name="直線コネクタ 352"/>
        <xdr:cNvCxnSpPr/>
      </xdr:nvCxnSpPr>
      <xdr:spPr>
        <a:xfrm flipV="1">
          <a:off x="6972300" y="9855557"/>
          <a:ext cx="889000" cy="1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6" name="フローチャート: 判断 355"/>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132064</xdr:rowOff>
    </xdr:from>
    <xdr:ext cx="534377" cy="259045"/>
    <xdr:sp macro="" textlink="">
      <xdr:nvSpPr>
        <xdr:cNvPr id="357" name="テキスト ボックス 356"/>
        <xdr:cNvSpPr txBox="1"/>
      </xdr:nvSpPr>
      <xdr:spPr>
        <a:xfrm>
          <a:off x="6705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162500</xdr:rowOff>
    </xdr:from>
    <xdr:to>
      <xdr:col>55</xdr:col>
      <xdr:colOff>50800</xdr:colOff>
      <xdr:row>58</xdr:row>
      <xdr:rowOff>92650</xdr:rowOff>
    </xdr:to>
    <xdr:sp macro="" textlink="">
      <xdr:nvSpPr>
        <xdr:cNvPr id="363" name="楕円 362"/>
        <xdr:cNvSpPr/>
      </xdr:nvSpPr>
      <xdr:spPr>
        <a:xfrm>
          <a:off x="10426700" y="99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77427</xdr:rowOff>
    </xdr:from>
    <xdr:ext cx="534377" cy="259045"/>
    <xdr:sp macro="" textlink="">
      <xdr:nvSpPr>
        <xdr:cNvPr id="364" name="普通建設事業費該当値テキスト"/>
        <xdr:cNvSpPr txBox="1"/>
      </xdr:nvSpPr>
      <xdr:spPr>
        <a:xfrm>
          <a:off x="10528300" y="98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151660</xdr:rowOff>
    </xdr:from>
    <xdr:to>
      <xdr:col>50</xdr:col>
      <xdr:colOff>165100</xdr:colOff>
      <xdr:row>58</xdr:row>
      <xdr:rowOff>81810</xdr:rowOff>
    </xdr:to>
    <xdr:sp macro="" textlink="">
      <xdr:nvSpPr>
        <xdr:cNvPr id="365" name="楕円 364"/>
        <xdr:cNvSpPr/>
      </xdr:nvSpPr>
      <xdr:spPr>
        <a:xfrm>
          <a:off x="95885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72937</xdr:rowOff>
    </xdr:from>
    <xdr:ext cx="534377" cy="259045"/>
    <xdr:sp macro="" textlink="">
      <xdr:nvSpPr>
        <xdr:cNvPr id="366" name="テキスト ボックス 365"/>
        <xdr:cNvSpPr txBox="1"/>
      </xdr:nvSpPr>
      <xdr:spPr>
        <a:xfrm>
          <a:off x="9372111" y="100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149899</xdr:rowOff>
    </xdr:from>
    <xdr:to>
      <xdr:col>46</xdr:col>
      <xdr:colOff>38100</xdr:colOff>
      <xdr:row>58</xdr:row>
      <xdr:rowOff>80049</xdr:rowOff>
    </xdr:to>
    <xdr:sp macro="" textlink="">
      <xdr:nvSpPr>
        <xdr:cNvPr id="367" name="楕円 366"/>
        <xdr:cNvSpPr/>
      </xdr:nvSpPr>
      <xdr:spPr>
        <a:xfrm>
          <a:off x="8699500" y="99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71176</xdr:rowOff>
    </xdr:from>
    <xdr:ext cx="534377" cy="259045"/>
    <xdr:sp macro="" textlink="">
      <xdr:nvSpPr>
        <xdr:cNvPr id="368" name="テキスト ボックス 367"/>
        <xdr:cNvSpPr txBox="1"/>
      </xdr:nvSpPr>
      <xdr:spPr>
        <a:xfrm>
          <a:off x="8483111" y="100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32107</xdr:rowOff>
    </xdr:from>
    <xdr:to>
      <xdr:col>41</xdr:col>
      <xdr:colOff>101600</xdr:colOff>
      <xdr:row>57</xdr:row>
      <xdr:rowOff>133707</xdr:rowOff>
    </xdr:to>
    <xdr:sp macro="" textlink="">
      <xdr:nvSpPr>
        <xdr:cNvPr id="369" name="楕円 368"/>
        <xdr:cNvSpPr/>
      </xdr:nvSpPr>
      <xdr:spPr>
        <a:xfrm>
          <a:off x="7810500" y="9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150234</xdr:rowOff>
    </xdr:from>
    <xdr:ext cx="534377" cy="259045"/>
    <xdr:sp macro="" textlink="">
      <xdr:nvSpPr>
        <xdr:cNvPr id="370" name="テキスト ボックス 369"/>
        <xdr:cNvSpPr txBox="1"/>
      </xdr:nvSpPr>
      <xdr:spPr>
        <a:xfrm>
          <a:off x="7594111" y="95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156410</xdr:rowOff>
    </xdr:from>
    <xdr:to>
      <xdr:col>36</xdr:col>
      <xdr:colOff>165100</xdr:colOff>
      <xdr:row>58</xdr:row>
      <xdr:rowOff>86560</xdr:rowOff>
    </xdr:to>
    <xdr:sp macro="" textlink="">
      <xdr:nvSpPr>
        <xdr:cNvPr id="371" name="楕円 370"/>
        <xdr:cNvSpPr/>
      </xdr:nvSpPr>
      <xdr:spPr>
        <a:xfrm>
          <a:off x="6921500" y="99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77687</xdr:rowOff>
    </xdr:from>
    <xdr:ext cx="534377" cy="259045"/>
    <xdr:sp macro="" textlink="">
      <xdr:nvSpPr>
        <xdr:cNvPr id="372" name="テキスト ボックス 371"/>
        <xdr:cNvSpPr txBox="1"/>
      </xdr:nvSpPr>
      <xdr:spPr>
        <a:xfrm>
          <a:off x="6705111" y="100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95591</xdr:rowOff>
    </xdr:from>
    <xdr:to>
      <xdr:col>55</xdr:col>
      <xdr:colOff>0</xdr:colOff>
      <xdr:row>79</xdr:row>
      <xdr:rowOff>98879</xdr:rowOff>
    </xdr:to>
    <xdr:cxnSp macro="">
      <xdr:nvCxnSpPr>
        <xdr:cNvPr id="403" name="直線コネクタ 402"/>
        <xdr:cNvCxnSpPr/>
      </xdr:nvCxnSpPr>
      <xdr:spPr>
        <a:xfrm flipV="1">
          <a:off x="9639300" y="13640141"/>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84280</xdr:rowOff>
    </xdr:from>
    <xdr:to>
      <xdr:col>45</xdr:col>
      <xdr:colOff>177800</xdr:colOff>
      <xdr:row>79</xdr:row>
      <xdr:rowOff>98879</xdr:rowOff>
    </xdr:to>
    <xdr:cxnSp macro="">
      <xdr:nvCxnSpPr>
        <xdr:cNvPr id="409" name="直線コネクタ 408"/>
        <xdr:cNvCxnSpPr/>
      </xdr:nvCxnSpPr>
      <xdr:spPr>
        <a:xfrm>
          <a:off x="7861300" y="13628830"/>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84280</xdr:rowOff>
    </xdr:from>
    <xdr:to>
      <xdr:col>41</xdr:col>
      <xdr:colOff>50800</xdr:colOff>
      <xdr:row>79</xdr:row>
      <xdr:rowOff>94546</xdr:rowOff>
    </xdr:to>
    <xdr:cxnSp macro="">
      <xdr:nvCxnSpPr>
        <xdr:cNvPr id="412" name="直線コネクタ 411"/>
        <xdr:cNvCxnSpPr/>
      </xdr:nvCxnSpPr>
      <xdr:spPr>
        <a:xfrm flipV="1">
          <a:off x="6972300" y="13628830"/>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5" name="フローチャート: 判断 414"/>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128280</xdr:rowOff>
    </xdr:from>
    <xdr:ext cx="534377" cy="259045"/>
    <xdr:sp macro="" textlink="">
      <xdr:nvSpPr>
        <xdr:cNvPr id="416" name="テキスト ボックス 415"/>
        <xdr:cNvSpPr txBox="1"/>
      </xdr:nvSpPr>
      <xdr:spPr>
        <a:xfrm>
          <a:off x="6705111" y="131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44791</xdr:rowOff>
    </xdr:from>
    <xdr:to>
      <xdr:col>55</xdr:col>
      <xdr:colOff>50800</xdr:colOff>
      <xdr:row>79</xdr:row>
      <xdr:rowOff>146391</xdr:rowOff>
    </xdr:to>
    <xdr:sp macro="" textlink="">
      <xdr:nvSpPr>
        <xdr:cNvPr id="422" name="楕円 421"/>
        <xdr:cNvSpPr/>
      </xdr:nvSpPr>
      <xdr:spPr>
        <a:xfrm>
          <a:off x="10426700" y="135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131168</xdr:rowOff>
    </xdr:from>
    <xdr:ext cx="378565" cy="259045"/>
    <xdr:sp macro="" textlink="">
      <xdr:nvSpPr>
        <xdr:cNvPr id="423" name="普通建設事業費 （ うち新規整備　）該当値テキスト"/>
        <xdr:cNvSpPr txBox="1"/>
      </xdr:nvSpPr>
      <xdr:spPr>
        <a:xfrm>
          <a:off x="10528300" y="13504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33480</xdr:rowOff>
    </xdr:from>
    <xdr:to>
      <xdr:col>41</xdr:col>
      <xdr:colOff>101600</xdr:colOff>
      <xdr:row>79</xdr:row>
      <xdr:rowOff>135080</xdr:rowOff>
    </xdr:to>
    <xdr:sp macro="" textlink="">
      <xdr:nvSpPr>
        <xdr:cNvPr id="428" name="楕円 427"/>
        <xdr:cNvSpPr/>
      </xdr:nvSpPr>
      <xdr:spPr>
        <a:xfrm>
          <a:off x="7810500" y="135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126207</xdr:rowOff>
    </xdr:from>
    <xdr:ext cx="469744" cy="259045"/>
    <xdr:sp macro="" textlink="">
      <xdr:nvSpPr>
        <xdr:cNvPr id="429" name="テキスト ボックス 428"/>
        <xdr:cNvSpPr txBox="1"/>
      </xdr:nvSpPr>
      <xdr:spPr>
        <a:xfrm>
          <a:off x="7626428" y="1367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43746</xdr:rowOff>
    </xdr:from>
    <xdr:to>
      <xdr:col>36</xdr:col>
      <xdr:colOff>165100</xdr:colOff>
      <xdr:row>79</xdr:row>
      <xdr:rowOff>145346</xdr:rowOff>
    </xdr:to>
    <xdr:sp macro="" textlink="">
      <xdr:nvSpPr>
        <xdr:cNvPr id="430" name="楕円 429"/>
        <xdr:cNvSpPr/>
      </xdr:nvSpPr>
      <xdr:spPr>
        <a:xfrm>
          <a:off x="6921500" y="135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136473</xdr:rowOff>
    </xdr:from>
    <xdr:ext cx="378565" cy="259045"/>
    <xdr:sp macro="" textlink="">
      <xdr:nvSpPr>
        <xdr:cNvPr id="431" name="テキスト ボックス 430"/>
        <xdr:cNvSpPr txBox="1"/>
      </xdr:nvSpPr>
      <xdr:spPr>
        <a:xfrm>
          <a:off x="6783017" y="1368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147946</xdr:rowOff>
    </xdr:from>
    <xdr:to>
      <xdr:col>55</xdr:col>
      <xdr:colOff>0</xdr:colOff>
      <xdr:row>98</xdr:row>
      <xdr:rowOff>161906</xdr:rowOff>
    </xdr:to>
    <xdr:cxnSp macro="">
      <xdr:nvCxnSpPr>
        <xdr:cNvPr id="462" name="直線コネクタ 461"/>
        <xdr:cNvCxnSpPr/>
      </xdr:nvCxnSpPr>
      <xdr:spPr>
        <a:xfrm flipV="1">
          <a:off x="9639300" y="16950046"/>
          <a:ext cx="8382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150248</xdr:rowOff>
    </xdr:from>
    <xdr:to>
      <xdr:col>50</xdr:col>
      <xdr:colOff>114300</xdr:colOff>
      <xdr:row>98</xdr:row>
      <xdr:rowOff>161906</xdr:rowOff>
    </xdr:to>
    <xdr:cxnSp macro="">
      <xdr:nvCxnSpPr>
        <xdr:cNvPr id="465" name="直線コネクタ 464"/>
        <xdr:cNvCxnSpPr/>
      </xdr:nvCxnSpPr>
      <xdr:spPr>
        <a:xfrm>
          <a:off x="8750300" y="1695234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xdr:rowOff>
    </xdr:from>
    <xdr:to>
      <xdr:col>45</xdr:col>
      <xdr:colOff>177800</xdr:colOff>
      <xdr:row>98</xdr:row>
      <xdr:rowOff>150248</xdr:rowOff>
    </xdr:to>
    <xdr:cxnSp macro="">
      <xdr:nvCxnSpPr>
        <xdr:cNvPr id="468" name="直線コネクタ 467"/>
        <xdr:cNvCxnSpPr/>
      </xdr:nvCxnSpPr>
      <xdr:spPr>
        <a:xfrm>
          <a:off x="7861300" y="16460694"/>
          <a:ext cx="889000" cy="4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1494</xdr:rowOff>
    </xdr:from>
    <xdr:to>
      <xdr:col>41</xdr:col>
      <xdr:colOff>50800</xdr:colOff>
      <xdr:row>98</xdr:row>
      <xdr:rowOff>82812</xdr:rowOff>
    </xdr:to>
    <xdr:cxnSp macro="">
      <xdr:nvCxnSpPr>
        <xdr:cNvPr id="471" name="直線コネクタ 470"/>
        <xdr:cNvCxnSpPr/>
      </xdr:nvCxnSpPr>
      <xdr:spPr>
        <a:xfrm flipV="1">
          <a:off x="6972300" y="16460694"/>
          <a:ext cx="889000" cy="4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4" name="フローチャート: 判断 473"/>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119327</xdr:rowOff>
    </xdr:from>
    <xdr:ext cx="534377" cy="259045"/>
    <xdr:sp macro="" textlink="">
      <xdr:nvSpPr>
        <xdr:cNvPr id="475" name="テキスト ボックス 474"/>
        <xdr:cNvSpPr txBox="1"/>
      </xdr:nvSpPr>
      <xdr:spPr>
        <a:xfrm>
          <a:off x="6705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97146</xdr:rowOff>
    </xdr:from>
    <xdr:to>
      <xdr:col>55</xdr:col>
      <xdr:colOff>50800</xdr:colOff>
      <xdr:row>99</xdr:row>
      <xdr:rowOff>27296</xdr:rowOff>
    </xdr:to>
    <xdr:sp macro="" textlink="">
      <xdr:nvSpPr>
        <xdr:cNvPr id="481" name="楕円 480"/>
        <xdr:cNvSpPr/>
      </xdr:nvSpPr>
      <xdr:spPr>
        <a:xfrm>
          <a:off x="104267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12073</xdr:rowOff>
    </xdr:from>
    <xdr:ext cx="469744" cy="259045"/>
    <xdr:sp macro="" textlink="">
      <xdr:nvSpPr>
        <xdr:cNvPr id="482" name="普通建設事業費 （ うち更新整備　）該当値テキスト"/>
        <xdr:cNvSpPr txBox="1"/>
      </xdr:nvSpPr>
      <xdr:spPr>
        <a:xfrm>
          <a:off x="10528300" y="168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111106</xdr:rowOff>
    </xdr:from>
    <xdr:to>
      <xdr:col>50</xdr:col>
      <xdr:colOff>165100</xdr:colOff>
      <xdr:row>99</xdr:row>
      <xdr:rowOff>41256</xdr:rowOff>
    </xdr:to>
    <xdr:sp macro="" textlink="">
      <xdr:nvSpPr>
        <xdr:cNvPr id="483" name="楕円 482"/>
        <xdr:cNvSpPr/>
      </xdr:nvSpPr>
      <xdr:spPr>
        <a:xfrm>
          <a:off x="9588500" y="169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32383</xdr:rowOff>
    </xdr:from>
    <xdr:ext cx="469744" cy="259045"/>
    <xdr:sp macro="" textlink="">
      <xdr:nvSpPr>
        <xdr:cNvPr id="484" name="テキスト ボックス 483"/>
        <xdr:cNvSpPr txBox="1"/>
      </xdr:nvSpPr>
      <xdr:spPr>
        <a:xfrm>
          <a:off x="9404428" y="170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99448</xdr:rowOff>
    </xdr:from>
    <xdr:to>
      <xdr:col>46</xdr:col>
      <xdr:colOff>38100</xdr:colOff>
      <xdr:row>99</xdr:row>
      <xdr:rowOff>29598</xdr:rowOff>
    </xdr:to>
    <xdr:sp macro="" textlink="">
      <xdr:nvSpPr>
        <xdr:cNvPr id="485" name="楕円 484"/>
        <xdr:cNvSpPr/>
      </xdr:nvSpPr>
      <xdr:spPr>
        <a:xfrm>
          <a:off x="8699500" y="16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20725</xdr:rowOff>
    </xdr:from>
    <xdr:ext cx="469744" cy="259045"/>
    <xdr:sp macro="" textlink="">
      <xdr:nvSpPr>
        <xdr:cNvPr id="486" name="テキスト ボックス 485"/>
        <xdr:cNvSpPr txBox="1"/>
      </xdr:nvSpPr>
      <xdr:spPr>
        <a:xfrm>
          <a:off x="8515428" y="169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122144</xdr:rowOff>
    </xdr:from>
    <xdr:to>
      <xdr:col>41</xdr:col>
      <xdr:colOff>101600</xdr:colOff>
      <xdr:row>96</xdr:row>
      <xdr:rowOff>52294</xdr:rowOff>
    </xdr:to>
    <xdr:sp macro="" textlink="">
      <xdr:nvSpPr>
        <xdr:cNvPr id="487" name="楕円 486"/>
        <xdr:cNvSpPr/>
      </xdr:nvSpPr>
      <xdr:spPr>
        <a:xfrm>
          <a:off x="78105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68821</xdr:rowOff>
    </xdr:from>
    <xdr:ext cx="534377" cy="259045"/>
    <xdr:sp macro="" textlink="">
      <xdr:nvSpPr>
        <xdr:cNvPr id="488" name="テキスト ボックス 487"/>
        <xdr:cNvSpPr txBox="1"/>
      </xdr:nvSpPr>
      <xdr:spPr>
        <a:xfrm>
          <a:off x="7594111" y="1618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32012</xdr:rowOff>
    </xdr:from>
    <xdr:to>
      <xdr:col>36</xdr:col>
      <xdr:colOff>165100</xdr:colOff>
      <xdr:row>98</xdr:row>
      <xdr:rowOff>133612</xdr:rowOff>
    </xdr:to>
    <xdr:sp macro="" textlink="">
      <xdr:nvSpPr>
        <xdr:cNvPr id="489" name="楕円 488"/>
        <xdr:cNvSpPr/>
      </xdr:nvSpPr>
      <xdr:spPr>
        <a:xfrm>
          <a:off x="6921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124739</xdr:rowOff>
    </xdr:from>
    <xdr:ext cx="534377" cy="259045"/>
    <xdr:sp macro="" textlink="">
      <xdr:nvSpPr>
        <xdr:cNvPr id="490" name="テキスト ボックス 489"/>
        <xdr:cNvSpPr txBox="1"/>
      </xdr:nvSpPr>
      <xdr:spPr>
        <a:xfrm>
          <a:off x="6705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165074</xdr:rowOff>
    </xdr:from>
    <xdr:to>
      <xdr:col>85</xdr:col>
      <xdr:colOff>127000</xdr:colOff>
      <xdr:row>39</xdr:row>
      <xdr:rowOff>44450</xdr:rowOff>
    </xdr:to>
    <xdr:cxnSp macro="">
      <xdr:nvCxnSpPr>
        <xdr:cNvPr id="519" name="直線コネクタ 518"/>
        <xdr:cNvCxnSpPr/>
      </xdr:nvCxnSpPr>
      <xdr:spPr>
        <a:xfrm flipV="1">
          <a:off x="15481300" y="6680174"/>
          <a:ext cx="8382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35458</xdr:rowOff>
    </xdr:from>
    <xdr:to>
      <xdr:col>76</xdr:col>
      <xdr:colOff>114300</xdr:colOff>
      <xdr:row>39</xdr:row>
      <xdr:rowOff>44450</xdr:rowOff>
    </xdr:to>
    <xdr:cxnSp macro="">
      <xdr:nvCxnSpPr>
        <xdr:cNvPr id="525" name="直線コネクタ 524"/>
        <xdr:cNvCxnSpPr/>
      </xdr:nvCxnSpPr>
      <xdr:spPr>
        <a:xfrm>
          <a:off x="13703300" y="672200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11379</xdr:rowOff>
    </xdr:from>
    <xdr:to>
      <xdr:col>71</xdr:col>
      <xdr:colOff>177800</xdr:colOff>
      <xdr:row>39</xdr:row>
      <xdr:rowOff>35458</xdr:rowOff>
    </xdr:to>
    <xdr:cxnSp macro="">
      <xdr:nvCxnSpPr>
        <xdr:cNvPr id="528" name="直線コネクタ 527"/>
        <xdr:cNvCxnSpPr/>
      </xdr:nvCxnSpPr>
      <xdr:spPr>
        <a:xfrm>
          <a:off x="12814300" y="66979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126238</xdr:rowOff>
    </xdr:from>
    <xdr:to>
      <xdr:col>67</xdr:col>
      <xdr:colOff>101600</xdr:colOff>
      <xdr:row>39</xdr:row>
      <xdr:rowOff>56388</xdr:rowOff>
    </xdr:to>
    <xdr:sp macro="" textlink="">
      <xdr:nvSpPr>
        <xdr:cNvPr id="531" name="フローチャート: 判断 530"/>
        <xdr:cNvSpPr/>
      </xdr:nvSpPr>
      <xdr:spPr>
        <a:xfrm>
          <a:off x="1276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72915</xdr:rowOff>
    </xdr:from>
    <xdr:ext cx="469744" cy="259045"/>
    <xdr:sp macro="" textlink="">
      <xdr:nvSpPr>
        <xdr:cNvPr id="532" name="テキスト ボックス 531"/>
        <xdr:cNvSpPr txBox="1"/>
      </xdr:nvSpPr>
      <xdr:spPr>
        <a:xfrm>
          <a:off x="12579428"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114274</xdr:rowOff>
    </xdr:from>
    <xdr:to>
      <xdr:col>85</xdr:col>
      <xdr:colOff>177800</xdr:colOff>
      <xdr:row>39</xdr:row>
      <xdr:rowOff>44424</xdr:rowOff>
    </xdr:to>
    <xdr:sp macro="" textlink="">
      <xdr:nvSpPr>
        <xdr:cNvPr id="538" name="楕円 537"/>
        <xdr:cNvSpPr/>
      </xdr:nvSpPr>
      <xdr:spPr>
        <a:xfrm>
          <a:off x="16268700" y="66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156108</xdr:rowOff>
    </xdr:from>
    <xdr:to>
      <xdr:col>72</xdr:col>
      <xdr:colOff>38100</xdr:colOff>
      <xdr:row>39</xdr:row>
      <xdr:rowOff>86258</xdr:rowOff>
    </xdr:to>
    <xdr:sp macro="" textlink="">
      <xdr:nvSpPr>
        <xdr:cNvPr id="544" name="楕円 543"/>
        <xdr:cNvSpPr/>
      </xdr:nvSpPr>
      <xdr:spPr>
        <a:xfrm>
          <a:off x="13652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77385</xdr:rowOff>
    </xdr:from>
    <xdr:ext cx="378565" cy="259045"/>
    <xdr:sp macro="" textlink="">
      <xdr:nvSpPr>
        <xdr:cNvPr id="545" name="テキスト ボックス 544"/>
        <xdr:cNvSpPr txBox="1"/>
      </xdr:nvSpPr>
      <xdr:spPr>
        <a:xfrm>
          <a:off x="13514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132029</xdr:rowOff>
    </xdr:from>
    <xdr:to>
      <xdr:col>67</xdr:col>
      <xdr:colOff>101600</xdr:colOff>
      <xdr:row>39</xdr:row>
      <xdr:rowOff>62179</xdr:rowOff>
    </xdr:to>
    <xdr:sp macro="" textlink="">
      <xdr:nvSpPr>
        <xdr:cNvPr id="546" name="楕円 545"/>
        <xdr:cNvSpPr/>
      </xdr:nvSpPr>
      <xdr:spPr>
        <a:xfrm>
          <a:off x="12763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53306</xdr:rowOff>
    </xdr:from>
    <xdr:ext cx="378565" cy="259045"/>
    <xdr:sp macro="" textlink="">
      <xdr:nvSpPr>
        <xdr:cNvPr id="547" name="テキスト ボックス 546"/>
        <xdr:cNvSpPr txBox="1"/>
      </xdr:nvSpPr>
      <xdr:spPr>
        <a:xfrm>
          <a:off x="12625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111596</xdr:rowOff>
    </xdr:from>
    <xdr:to>
      <xdr:col>85</xdr:col>
      <xdr:colOff>127000</xdr:colOff>
      <xdr:row>76</xdr:row>
      <xdr:rowOff>135043</xdr:rowOff>
    </xdr:to>
    <xdr:cxnSp macro="">
      <xdr:nvCxnSpPr>
        <xdr:cNvPr id="629" name="直線コネクタ 628"/>
        <xdr:cNvCxnSpPr/>
      </xdr:nvCxnSpPr>
      <xdr:spPr>
        <a:xfrm>
          <a:off x="15481300" y="13141796"/>
          <a:ext cx="8382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45160</xdr:rowOff>
    </xdr:from>
    <xdr:to>
      <xdr:col>81</xdr:col>
      <xdr:colOff>50800</xdr:colOff>
      <xdr:row>76</xdr:row>
      <xdr:rowOff>111596</xdr:rowOff>
    </xdr:to>
    <xdr:cxnSp macro="">
      <xdr:nvCxnSpPr>
        <xdr:cNvPr id="632" name="直線コネクタ 631"/>
        <xdr:cNvCxnSpPr/>
      </xdr:nvCxnSpPr>
      <xdr:spPr>
        <a:xfrm>
          <a:off x="14592300" y="13075360"/>
          <a:ext cx="889000" cy="6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20913</xdr:rowOff>
    </xdr:from>
    <xdr:to>
      <xdr:col>76</xdr:col>
      <xdr:colOff>114300</xdr:colOff>
      <xdr:row>76</xdr:row>
      <xdr:rowOff>45160</xdr:rowOff>
    </xdr:to>
    <xdr:cxnSp macro="">
      <xdr:nvCxnSpPr>
        <xdr:cNvPr id="635" name="直線コネクタ 634"/>
        <xdr:cNvCxnSpPr/>
      </xdr:nvCxnSpPr>
      <xdr:spPr>
        <a:xfrm>
          <a:off x="13703300" y="13051113"/>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151002</xdr:rowOff>
    </xdr:from>
    <xdr:to>
      <xdr:col>71</xdr:col>
      <xdr:colOff>177800</xdr:colOff>
      <xdr:row>76</xdr:row>
      <xdr:rowOff>20913</xdr:rowOff>
    </xdr:to>
    <xdr:cxnSp macro="">
      <xdr:nvCxnSpPr>
        <xdr:cNvPr id="638" name="直線コネクタ 637"/>
        <xdr:cNvCxnSpPr/>
      </xdr:nvCxnSpPr>
      <xdr:spPr>
        <a:xfrm>
          <a:off x="12814300" y="13009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41" name="フローチャート: 判断 640"/>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96759</xdr:rowOff>
    </xdr:from>
    <xdr:ext cx="534377" cy="259045"/>
    <xdr:sp macro="" textlink="">
      <xdr:nvSpPr>
        <xdr:cNvPr id="642" name="テキスト ボックス 641"/>
        <xdr:cNvSpPr txBox="1"/>
      </xdr:nvSpPr>
      <xdr:spPr>
        <a:xfrm>
          <a:off x="12547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84243</xdr:rowOff>
    </xdr:from>
    <xdr:to>
      <xdr:col>85</xdr:col>
      <xdr:colOff>177800</xdr:colOff>
      <xdr:row>77</xdr:row>
      <xdr:rowOff>14393</xdr:rowOff>
    </xdr:to>
    <xdr:sp macro="" textlink="">
      <xdr:nvSpPr>
        <xdr:cNvPr id="648" name="楕円 647"/>
        <xdr:cNvSpPr/>
      </xdr:nvSpPr>
      <xdr:spPr>
        <a:xfrm>
          <a:off x="16268700" y="131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107119</xdr:rowOff>
    </xdr:from>
    <xdr:ext cx="534377" cy="259045"/>
    <xdr:sp macro="" textlink="">
      <xdr:nvSpPr>
        <xdr:cNvPr id="649" name="公債費該当値テキスト"/>
        <xdr:cNvSpPr txBox="1"/>
      </xdr:nvSpPr>
      <xdr:spPr>
        <a:xfrm>
          <a:off x="16370300" y="129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60796</xdr:rowOff>
    </xdr:from>
    <xdr:to>
      <xdr:col>81</xdr:col>
      <xdr:colOff>101600</xdr:colOff>
      <xdr:row>76</xdr:row>
      <xdr:rowOff>162396</xdr:rowOff>
    </xdr:to>
    <xdr:sp macro="" textlink="">
      <xdr:nvSpPr>
        <xdr:cNvPr id="650" name="楕円 649"/>
        <xdr:cNvSpPr/>
      </xdr:nvSpPr>
      <xdr:spPr>
        <a:xfrm>
          <a:off x="15430500" y="130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7473</xdr:rowOff>
    </xdr:from>
    <xdr:ext cx="534377" cy="259045"/>
    <xdr:sp macro="" textlink="">
      <xdr:nvSpPr>
        <xdr:cNvPr id="651" name="テキスト ボックス 650"/>
        <xdr:cNvSpPr txBox="1"/>
      </xdr:nvSpPr>
      <xdr:spPr>
        <a:xfrm>
          <a:off x="15214111" y="12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165810</xdr:rowOff>
    </xdr:from>
    <xdr:to>
      <xdr:col>76</xdr:col>
      <xdr:colOff>165100</xdr:colOff>
      <xdr:row>76</xdr:row>
      <xdr:rowOff>95960</xdr:rowOff>
    </xdr:to>
    <xdr:sp macro="" textlink="">
      <xdr:nvSpPr>
        <xdr:cNvPr id="652" name="楕円 651"/>
        <xdr:cNvSpPr/>
      </xdr:nvSpPr>
      <xdr:spPr>
        <a:xfrm>
          <a:off x="14541500" y="130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112486</xdr:rowOff>
    </xdr:from>
    <xdr:ext cx="534377" cy="259045"/>
    <xdr:sp macro="" textlink="">
      <xdr:nvSpPr>
        <xdr:cNvPr id="653" name="テキスト ボックス 652"/>
        <xdr:cNvSpPr txBox="1"/>
      </xdr:nvSpPr>
      <xdr:spPr>
        <a:xfrm>
          <a:off x="14325111" y="127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141563</xdr:rowOff>
    </xdr:from>
    <xdr:to>
      <xdr:col>72</xdr:col>
      <xdr:colOff>38100</xdr:colOff>
      <xdr:row>76</xdr:row>
      <xdr:rowOff>71713</xdr:rowOff>
    </xdr:to>
    <xdr:sp macro="" textlink="">
      <xdr:nvSpPr>
        <xdr:cNvPr id="654" name="楕円 653"/>
        <xdr:cNvSpPr/>
      </xdr:nvSpPr>
      <xdr:spPr>
        <a:xfrm>
          <a:off x="13652500" y="130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88240</xdr:rowOff>
    </xdr:from>
    <xdr:ext cx="534377" cy="259045"/>
    <xdr:sp macro="" textlink="">
      <xdr:nvSpPr>
        <xdr:cNvPr id="655" name="テキスト ボックス 654"/>
        <xdr:cNvSpPr txBox="1"/>
      </xdr:nvSpPr>
      <xdr:spPr>
        <a:xfrm>
          <a:off x="13436111" y="127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100202</xdr:rowOff>
    </xdr:from>
    <xdr:to>
      <xdr:col>67</xdr:col>
      <xdr:colOff>101600</xdr:colOff>
      <xdr:row>76</xdr:row>
      <xdr:rowOff>30352</xdr:rowOff>
    </xdr:to>
    <xdr:sp macro="" textlink="">
      <xdr:nvSpPr>
        <xdr:cNvPr id="656" name="楕円 655"/>
        <xdr:cNvSpPr/>
      </xdr:nvSpPr>
      <xdr:spPr>
        <a:xfrm>
          <a:off x="12763500" y="129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46879</xdr:rowOff>
    </xdr:from>
    <xdr:ext cx="534377" cy="259045"/>
    <xdr:sp macro="" textlink="">
      <xdr:nvSpPr>
        <xdr:cNvPr id="657" name="テキスト ボックス 656"/>
        <xdr:cNvSpPr txBox="1"/>
      </xdr:nvSpPr>
      <xdr:spPr>
        <a:xfrm>
          <a:off x="12547111" y="127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127088</xdr:rowOff>
    </xdr:from>
    <xdr:to>
      <xdr:col>85</xdr:col>
      <xdr:colOff>127000</xdr:colOff>
      <xdr:row>98</xdr:row>
      <xdr:rowOff>143663</xdr:rowOff>
    </xdr:to>
    <xdr:cxnSp macro="">
      <xdr:nvCxnSpPr>
        <xdr:cNvPr id="686" name="直線コネクタ 685"/>
        <xdr:cNvCxnSpPr/>
      </xdr:nvCxnSpPr>
      <xdr:spPr>
        <a:xfrm flipV="1">
          <a:off x="15481300" y="16929188"/>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143663</xdr:rowOff>
    </xdr:from>
    <xdr:to>
      <xdr:col>81</xdr:col>
      <xdr:colOff>50800</xdr:colOff>
      <xdr:row>98</xdr:row>
      <xdr:rowOff>150216</xdr:rowOff>
    </xdr:to>
    <xdr:cxnSp macro="">
      <xdr:nvCxnSpPr>
        <xdr:cNvPr id="689" name="直線コネクタ 688"/>
        <xdr:cNvCxnSpPr/>
      </xdr:nvCxnSpPr>
      <xdr:spPr>
        <a:xfrm flipV="1">
          <a:off x="14592300" y="16945763"/>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112630</xdr:rowOff>
    </xdr:from>
    <xdr:to>
      <xdr:col>76</xdr:col>
      <xdr:colOff>114300</xdr:colOff>
      <xdr:row>98</xdr:row>
      <xdr:rowOff>150216</xdr:rowOff>
    </xdr:to>
    <xdr:cxnSp macro="">
      <xdr:nvCxnSpPr>
        <xdr:cNvPr id="692" name="直線コネクタ 691"/>
        <xdr:cNvCxnSpPr/>
      </xdr:nvCxnSpPr>
      <xdr:spPr>
        <a:xfrm>
          <a:off x="13703300" y="16914730"/>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112630</xdr:rowOff>
    </xdr:from>
    <xdr:to>
      <xdr:col>71</xdr:col>
      <xdr:colOff>177800</xdr:colOff>
      <xdr:row>99</xdr:row>
      <xdr:rowOff>1112</xdr:rowOff>
    </xdr:to>
    <xdr:cxnSp macro="">
      <xdr:nvCxnSpPr>
        <xdr:cNvPr id="695" name="直線コネクタ 694"/>
        <xdr:cNvCxnSpPr/>
      </xdr:nvCxnSpPr>
      <xdr:spPr>
        <a:xfrm flipV="1">
          <a:off x="12814300" y="16914730"/>
          <a:ext cx="8890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34894</xdr:rowOff>
    </xdr:from>
    <xdr:to>
      <xdr:col>67</xdr:col>
      <xdr:colOff>101600</xdr:colOff>
      <xdr:row>96</xdr:row>
      <xdr:rowOff>136494</xdr:rowOff>
    </xdr:to>
    <xdr:sp macro="" textlink="">
      <xdr:nvSpPr>
        <xdr:cNvPr id="698" name="フローチャート: 判断 697"/>
        <xdr:cNvSpPr/>
      </xdr:nvSpPr>
      <xdr:spPr>
        <a:xfrm>
          <a:off x="12763500" y="164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153021</xdr:rowOff>
    </xdr:from>
    <xdr:ext cx="534377" cy="259045"/>
    <xdr:sp macro="" textlink="">
      <xdr:nvSpPr>
        <xdr:cNvPr id="699" name="テキスト ボックス 698"/>
        <xdr:cNvSpPr txBox="1"/>
      </xdr:nvSpPr>
      <xdr:spPr>
        <a:xfrm>
          <a:off x="12547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76288</xdr:rowOff>
    </xdr:from>
    <xdr:to>
      <xdr:col>85</xdr:col>
      <xdr:colOff>177800</xdr:colOff>
      <xdr:row>99</xdr:row>
      <xdr:rowOff>6438</xdr:rowOff>
    </xdr:to>
    <xdr:sp macro="" textlink="">
      <xdr:nvSpPr>
        <xdr:cNvPr id="705" name="楕円 704"/>
        <xdr:cNvSpPr/>
      </xdr:nvSpPr>
      <xdr:spPr>
        <a:xfrm>
          <a:off x="16268700" y="168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162665</xdr:rowOff>
    </xdr:from>
    <xdr:ext cx="469744" cy="259045"/>
    <xdr:sp macro="" textlink="">
      <xdr:nvSpPr>
        <xdr:cNvPr id="706" name="積立金該当値テキスト"/>
        <xdr:cNvSpPr txBox="1"/>
      </xdr:nvSpPr>
      <xdr:spPr>
        <a:xfrm>
          <a:off x="16370300" y="167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92863</xdr:rowOff>
    </xdr:from>
    <xdr:to>
      <xdr:col>81</xdr:col>
      <xdr:colOff>101600</xdr:colOff>
      <xdr:row>99</xdr:row>
      <xdr:rowOff>23013</xdr:rowOff>
    </xdr:to>
    <xdr:sp macro="" textlink="">
      <xdr:nvSpPr>
        <xdr:cNvPr id="707" name="楕円 706"/>
        <xdr:cNvSpPr/>
      </xdr:nvSpPr>
      <xdr:spPr>
        <a:xfrm>
          <a:off x="15430500" y="16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14140</xdr:rowOff>
    </xdr:from>
    <xdr:ext cx="469744" cy="259045"/>
    <xdr:sp macro="" textlink="">
      <xdr:nvSpPr>
        <xdr:cNvPr id="708" name="テキスト ボックス 707"/>
        <xdr:cNvSpPr txBox="1"/>
      </xdr:nvSpPr>
      <xdr:spPr>
        <a:xfrm>
          <a:off x="15246428" y="169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99416</xdr:rowOff>
    </xdr:from>
    <xdr:to>
      <xdr:col>76</xdr:col>
      <xdr:colOff>165100</xdr:colOff>
      <xdr:row>99</xdr:row>
      <xdr:rowOff>29566</xdr:rowOff>
    </xdr:to>
    <xdr:sp macro="" textlink="">
      <xdr:nvSpPr>
        <xdr:cNvPr id="709" name="楕円 708"/>
        <xdr:cNvSpPr/>
      </xdr:nvSpPr>
      <xdr:spPr>
        <a:xfrm>
          <a:off x="14541500" y="169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20693</xdr:rowOff>
    </xdr:from>
    <xdr:ext cx="469744" cy="259045"/>
    <xdr:sp macro="" textlink="">
      <xdr:nvSpPr>
        <xdr:cNvPr id="710" name="テキスト ボックス 709"/>
        <xdr:cNvSpPr txBox="1"/>
      </xdr:nvSpPr>
      <xdr:spPr>
        <a:xfrm>
          <a:off x="14357428" y="1699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61830</xdr:rowOff>
    </xdr:from>
    <xdr:to>
      <xdr:col>72</xdr:col>
      <xdr:colOff>38100</xdr:colOff>
      <xdr:row>98</xdr:row>
      <xdr:rowOff>163430</xdr:rowOff>
    </xdr:to>
    <xdr:sp macro="" textlink="">
      <xdr:nvSpPr>
        <xdr:cNvPr id="711" name="楕円 710"/>
        <xdr:cNvSpPr/>
      </xdr:nvSpPr>
      <xdr:spPr>
        <a:xfrm>
          <a:off x="13652500" y="168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154557</xdr:rowOff>
    </xdr:from>
    <xdr:ext cx="469744" cy="259045"/>
    <xdr:sp macro="" textlink="">
      <xdr:nvSpPr>
        <xdr:cNvPr id="712" name="テキスト ボックス 711"/>
        <xdr:cNvSpPr txBox="1"/>
      </xdr:nvSpPr>
      <xdr:spPr>
        <a:xfrm>
          <a:off x="13468428" y="169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121762</xdr:rowOff>
    </xdr:from>
    <xdr:to>
      <xdr:col>67</xdr:col>
      <xdr:colOff>101600</xdr:colOff>
      <xdr:row>99</xdr:row>
      <xdr:rowOff>51912</xdr:rowOff>
    </xdr:to>
    <xdr:sp macro="" textlink="">
      <xdr:nvSpPr>
        <xdr:cNvPr id="713" name="楕円 712"/>
        <xdr:cNvSpPr/>
      </xdr:nvSpPr>
      <xdr:spPr>
        <a:xfrm>
          <a:off x="12763500" y="169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43039</xdr:rowOff>
    </xdr:from>
    <xdr:ext cx="469744" cy="259045"/>
    <xdr:sp macro="" textlink="">
      <xdr:nvSpPr>
        <xdr:cNvPr id="714" name="テキスト ボックス 713"/>
        <xdr:cNvSpPr txBox="1"/>
      </xdr:nvSpPr>
      <xdr:spPr>
        <a:xfrm>
          <a:off x="12579428" y="17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57" name="フローチャート: 判断 756"/>
        <xdr:cNvSpPr/>
      </xdr:nvSpPr>
      <xdr:spPr>
        <a:xfrm>
          <a:off x="18605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56151</xdr:rowOff>
    </xdr:from>
    <xdr:ext cx="469744" cy="259045"/>
    <xdr:sp macro="" textlink="">
      <xdr:nvSpPr>
        <xdr:cNvPr id="758" name="テキスト ボックス 757"/>
        <xdr:cNvSpPr txBox="1"/>
      </xdr:nvSpPr>
      <xdr:spPr>
        <a:xfrm>
          <a:off x="18421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14" name="フローチャート: 判断 813"/>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119511</xdr:rowOff>
    </xdr:from>
    <xdr:ext cx="469744" cy="259045"/>
    <xdr:sp macro="" textlink="">
      <xdr:nvSpPr>
        <xdr:cNvPr id="815" name="テキスト ボックス 814"/>
        <xdr:cNvSpPr txBox="1"/>
      </xdr:nvSpPr>
      <xdr:spPr>
        <a:xfrm>
          <a:off x="18421428" y="97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28944</xdr:rowOff>
    </xdr:from>
    <xdr:to>
      <xdr:col>116</xdr:col>
      <xdr:colOff>63500</xdr:colOff>
      <xdr:row>77</xdr:row>
      <xdr:rowOff>36579</xdr:rowOff>
    </xdr:to>
    <xdr:cxnSp macro="">
      <xdr:nvCxnSpPr>
        <xdr:cNvPr id="858" name="直線コネクタ 857"/>
        <xdr:cNvCxnSpPr/>
      </xdr:nvCxnSpPr>
      <xdr:spPr>
        <a:xfrm flipV="1">
          <a:off x="21323300" y="13230594"/>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36579</xdr:rowOff>
    </xdr:from>
    <xdr:to>
      <xdr:col>111</xdr:col>
      <xdr:colOff>177800</xdr:colOff>
      <xdr:row>77</xdr:row>
      <xdr:rowOff>67256</xdr:rowOff>
    </xdr:to>
    <xdr:cxnSp macro="">
      <xdr:nvCxnSpPr>
        <xdr:cNvPr id="861" name="直線コネクタ 860"/>
        <xdr:cNvCxnSpPr/>
      </xdr:nvCxnSpPr>
      <xdr:spPr>
        <a:xfrm flipV="1">
          <a:off x="20434300" y="13238229"/>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5764</xdr:rowOff>
    </xdr:from>
    <xdr:to>
      <xdr:col>107</xdr:col>
      <xdr:colOff>50800</xdr:colOff>
      <xdr:row>77</xdr:row>
      <xdr:rowOff>67256</xdr:rowOff>
    </xdr:to>
    <xdr:cxnSp macro="">
      <xdr:nvCxnSpPr>
        <xdr:cNvPr id="864" name="直線コネクタ 863"/>
        <xdr:cNvCxnSpPr/>
      </xdr:nvCxnSpPr>
      <xdr:spPr>
        <a:xfrm>
          <a:off x="19545300" y="1320741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5764</xdr:rowOff>
    </xdr:from>
    <xdr:to>
      <xdr:col>102</xdr:col>
      <xdr:colOff>114300</xdr:colOff>
      <xdr:row>77</xdr:row>
      <xdr:rowOff>122075</xdr:rowOff>
    </xdr:to>
    <xdr:cxnSp macro="">
      <xdr:nvCxnSpPr>
        <xdr:cNvPr id="867" name="直線コネクタ 866"/>
        <xdr:cNvCxnSpPr/>
      </xdr:nvCxnSpPr>
      <xdr:spPr>
        <a:xfrm flipV="1">
          <a:off x="18656300" y="13207414"/>
          <a:ext cx="889000" cy="1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70" name="フローチャート: 判断 869"/>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5470</xdr:rowOff>
    </xdr:from>
    <xdr:ext cx="534377" cy="259045"/>
    <xdr:sp macro="" textlink="">
      <xdr:nvSpPr>
        <xdr:cNvPr id="871" name="テキスト ボックス 870"/>
        <xdr:cNvSpPr txBox="1"/>
      </xdr:nvSpPr>
      <xdr:spPr>
        <a:xfrm>
          <a:off x="18389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149594</xdr:rowOff>
    </xdr:from>
    <xdr:to>
      <xdr:col>116</xdr:col>
      <xdr:colOff>114300</xdr:colOff>
      <xdr:row>77</xdr:row>
      <xdr:rowOff>79744</xdr:rowOff>
    </xdr:to>
    <xdr:sp macro="" textlink="">
      <xdr:nvSpPr>
        <xdr:cNvPr id="877" name="楕円 876"/>
        <xdr:cNvSpPr/>
      </xdr:nvSpPr>
      <xdr:spPr>
        <a:xfrm>
          <a:off x="221107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128021</xdr:rowOff>
    </xdr:from>
    <xdr:ext cx="534377" cy="259045"/>
    <xdr:sp macro="" textlink="">
      <xdr:nvSpPr>
        <xdr:cNvPr id="878" name="繰出金該当値テキスト"/>
        <xdr:cNvSpPr txBox="1"/>
      </xdr:nvSpPr>
      <xdr:spPr>
        <a:xfrm>
          <a:off x="22212300" y="13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157229</xdr:rowOff>
    </xdr:from>
    <xdr:to>
      <xdr:col>112</xdr:col>
      <xdr:colOff>38100</xdr:colOff>
      <xdr:row>77</xdr:row>
      <xdr:rowOff>87379</xdr:rowOff>
    </xdr:to>
    <xdr:sp macro="" textlink="">
      <xdr:nvSpPr>
        <xdr:cNvPr id="879" name="楕円 878"/>
        <xdr:cNvSpPr/>
      </xdr:nvSpPr>
      <xdr:spPr>
        <a:xfrm>
          <a:off x="21272500" y="131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78506</xdr:rowOff>
    </xdr:from>
    <xdr:ext cx="534377" cy="259045"/>
    <xdr:sp macro="" textlink="">
      <xdr:nvSpPr>
        <xdr:cNvPr id="880" name="テキスト ボックス 879"/>
        <xdr:cNvSpPr txBox="1"/>
      </xdr:nvSpPr>
      <xdr:spPr>
        <a:xfrm>
          <a:off x="21056111" y="132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16456</xdr:rowOff>
    </xdr:from>
    <xdr:to>
      <xdr:col>107</xdr:col>
      <xdr:colOff>101600</xdr:colOff>
      <xdr:row>77</xdr:row>
      <xdr:rowOff>118056</xdr:rowOff>
    </xdr:to>
    <xdr:sp macro="" textlink="">
      <xdr:nvSpPr>
        <xdr:cNvPr id="881" name="楕円 880"/>
        <xdr:cNvSpPr/>
      </xdr:nvSpPr>
      <xdr:spPr>
        <a:xfrm>
          <a:off x="20383500" y="132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109183</xdr:rowOff>
    </xdr:from>
    <xdr:ext cx="534377" cy="259045"/>
    <xdr:sp macro="" textlink="">
      <xdr:nvSpPr>
        <xdr:cNvPr id="882" name="テキスト ボックス 881"/>
        <xdr:cNvSpPr txBox="1"/>
      </xdr:nvSpPr>
      <xdr:spPr>
        <a:xfrm>
          <a:off x="20167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126414</xdr:rowOff>
    </xdr:from>
    <xdr:to>
      <xdr:col>102</xdr:col>
      <xdr:colOff>165100</xdr:colOff>
      <xdr:row>77</xdr:row>
      <xdr:rowOff>56564</xdr:rowOff>
    </xdr:to>
    <xdr:sp macro="" textlink="">
      <xdr:nvSpPr>
        <xdr:cNvPr id="883" name="楕円 882"/>
        <xdr:cNvSpPr/>
      </xdr:nvSpPr>
      <xdr:spPr>
        <a:xfrm>
          <a:off x="19494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47691</xdr:rowOff>
    </xdr:from>
    <xdr:ext cx="534377" cy="259045"/>
    <xdr:sp macro="" textlink="">
      <xdr:nvSpPr>
        <xdr:cNvPr id="884" name="テキスト ボックス 883"/>
        <xdr:cNvSpPr txBox="1"/>
      </xdr:nvSpPr>
      <xdr:spPr>
        <a:xfrm>
          <a:off x="19278111" y="132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71275</xdr:rowOff>
    </xdr:from>
    <xdr:to>
      <xdr:col>98</xdr:col>
      <xdr:colOff>38100</xdr:colOff>
      <xdr:row>78</xdr:row>
      <xdr:rowOff>1425</xdr:rowOff>
    </xdr:to>
    <xdr:sp macro="" textlink="">
      <xdr:nvSpPr>
        <xdr:cNvPr id="885" name="楕円 884"/>
        <xdr:cNvSpPr/>
      </xdr:nvSpPr>
      <xdr:spPr>
        <a:xfrm>
          <a:off x="18605500" y="132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164002</xdr:rowOff>
    </xdr:from>
    <xdr:ext cx="534377" cy="259045"/>
    <xdr:sp macro="" textlink="">
      <xdr:nvSpPr>
        <xdr:cNvPr id="886" name="テキスト ボックス 885"/>
        <xdr:cNvSpPr txBox="1"/>
      </xdr:nvSpPr>
      <xdr:spPr>
        <a:xfrm>
          <a:off x="18389111" y="133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性質別歳出の特筆すべき点としては、人件費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公債費が類似団体</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を上回っていること、</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補助費等が類似団体</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下回っていることが挙げられる。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大きな</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要因としては、消防・給食調理・ごみ収集等を直営で行っている本市では、類似団体に比べて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が多くなり、その分業務委託に関する費用や一部事務組合への負担金等が抑えられているため、物件費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補助費等が少ないことが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挙げられる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負債額の削減を最大の課題としていることから、</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投資的な事業をできる限り抑制している状況であり、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についても</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低い水準になっている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が、今後施設の更新、老朽化対策を進める必要があり、上昇が想定されている。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公債費については、平成の初頭に行った都市基盤整備について、多額の起債を行ったこと</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、本市の懸案事項である土地開発公社の健全化のため、公社用地の買戻しについての起債を行っていることから、高い水準となっている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が、その償還が終了しつつあることから、減少傾向となっている。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今後、人件費の抑制や、公債費の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計画的な</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低減、効率化</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のための業務分析、</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市長戦略に基づく民間活力の導入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を進めながら、</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歳出</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抑制に努める。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77,901
77,400
25.55
23,730,937
23,219,776
413,753
14,607,562
28,628,750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74778</xdr:rowOff>
    </xdr:from>
    <xdr:to>
      <xdr:col>24</xdr:col>
      <xdr:colOff>63500</xdr:colOff>
      <xdr:row>36</xdr:row>
      <xdr:rowOff>14884</xdr:rowOff>
    </xdr:to>
    <xdr:cxnSp macro="">
      <xdr:nvCxnSpPr>
        <xdr:cNvPr id="59" name="直線コネクタ 58"/>
        <xdr:cNvCxnSpPr/>
      </xdr:nvCxnSpPr>
      <xdr:spPr>
        <a:xfrm>
          <a:off x="3797300" y="6075528"/>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74778</xdr:rowOff>
    </xdr:to>
    <xdr:cxnSp macro="">
      <xdr:nvCxnSpPr>
        <xdr:cNvPr id="62" name="直線コネクタ 61"/>
        <xdr:cNvCxnSpPr/>
      </xdr:nvCxnSpPr>
      <xdr:spPr>
        <a:xfrm>
          <a:off x="2908300" y="60645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147472</xdr:rowOff>
    </xdr:to>
    <xdr:cxnSp macro="">
      <xdr:nvCxnSpPr>
        <xdr:cNvPr id="65" name="直線コネクタ 64"/>
        <xdr:cNvCxnSpPr/>
      </xdr:nvCxnSpPr>
      <xdr:spPr>
        <a:xfrm flipV="1">
          <a:off x="2019300" y="606455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141529</xdr:rowOff>
    </xdr:from>
    <xdr:to>
      <xdr:col>10</xdr:col>
      <xdr:colOff>114300</xdr:colOff>
      <xdr:row>35</xdr:row>
      <xdr:rowOff>147472</xdr:rowOff>
    </xdr:to>
    <xdr:cxnSp macro="">
      <xdr:nvCxnSpPr>
        <xdr:cNvPr id="68" name="直線コネクタ 67"/>
        <xdr:cNvCxnSpPr/>
      </xdr:nvCxnSpPr>
      <xdr:spPr>
        <a:xfrm>
          <a:off x="1130300" y="614227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19575</xdr:rowOff>
    </xdr:from>
    <xdr:ext cx="469744" cy="259045"/>
    <xdr:sp macro="" textlink="">
      <xdr:nvSpPr>
        <xdr:cNvPr id="72" name="テキスト ボックス 71"/>
        <xdr:cNvSpPr txBox="1"/>
      </xdr:nvSpPr>
      <xdr:spPr>
        <a:xfrm>
          <a:off x="895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135534</xdr:rowOff>
    </xdr:from>
    <xdr:to>
      <xdr:col>24</xdr:col>
      <xdr:colOff>114300</xdr:colOff>
      <xdr:row>36</xdr:row>
      <xdr:rowOff>65684</xdr:rowOff>
    </xdr:to>
    <xdr:sp macro="" textlink="">
      <xdr:nvSpPr>
        <xdr:cNvPr id="78" name="楕円 77"/>
        <xdr:cNvSpPr/>
      </xdr:nvSpPr>
      <xdr:spPr>
        <a:xfrm>
          <a:off x="45847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113961</xdr:rowOff>
    </xdr:from>
    <xdr:ext cx="469744" cy="259045"/>
    <xdr:sp macro="" textlink="">
      <xdr:nvSpPr>
        <xdr:cNvPr id="79" name="議会費該当値テキスト"/>
        <xdr:cNvSpPr txBox="1"/>
      </xdr:nvSpPr>
      <xdr:spPr>
        <a:xfrm>
          <a:off x="4686300"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23978</xdr:rowOff>
    </xdr:from>
    <xdr:to>
      <xdr:col>20</xdr:col>
      <xdr:colOff>38100</xdr:colOff>
      <xdr:row>35</xdr:row>
      <xdr:rowOff>125578</xdr:rowOff>
    </xdr:to>
    <xdr:sp macro="" textlink="">
      <xdr:nvSpPr>
        <xdr:cNvPr id="80" name="楕円 79"/>
        <xdr:cNvSpPr/>
      </xdr:nvSpPr>
      <xdr:spPr>
        <a:xfrm>
          <a:off x="3746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116705</xdr:rowOff>
    </xdr:from>
    <xdr:ext cx="469744" cy="259045"/>
    <xdr:sp macro="" textlink="">
      <xdr:nvSpPr>
        <xdr:cNvPr id="81" name="テキスト ボックス 80"/>
        <xdr:cNvSpPr txBox="1"/>
      </xdr:nvSpPr>
      <xdr:spPr>
        <a:xfrm>
          <a:off x="3562428" y="61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macro="" textlink="">
      <xdr:nvSpPr>
        <xdr:cNvPr id="82" name="楕円 81"/>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105732</xdr:rowOff>
    </xdr:from>
    <xdr:ext cx="469744" cy="259045"/>
    <xdr:sp macro="" textlink="">
      <xdr:nvSpPr>
        <xdr:cNvPr id="83" name="テキスト ボックス 82"/>
        <xdr:cNvSpPr txBox="1"/>
      </xdr:nvSpPr>
      <xdr:spPr>
        <a:xfrm>
          <a:off x="2673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96672</xdr:rowOff>
    </xdr:from>
    <xdr:to>
      <xdr:col>10</xdr:col>
      <xdr:colOff>165100</xdr:colOff>
      <xdr:row>36</xdr:row>
      <xdr:rowOff>26822</xdr:rowOff>
    </xdr:to>
    <xdr:sp macro="" textlink="">
      <xdr:nvSpPr>
        <xdr:cNvPr id="84" name="楕円 83"/>
        <xdr:cNvSpPr/>
      </xdr:nvSpPr>
      <xdr:spPr>
        <a:xfrm>
          <a:off x="1968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17949</xdr:rowOff>
    </xdr:from>
    <xdr:ext cx="469744" cy="259045"/>
    <xdr:sp macro="" textlink="">
      <xdr:nvSpPr>
        <xdr:cNvPr id="85" name="テキスト ボックス 84"/>
        <xdr:cNvSpPr txBox="1"/>
      </xdr:nvSpPr>
      <xdr:spPr>
        <a:xfrm>
          <a:off x="1784428"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90729</xdr:rowOff>
    </xdr:from>
    <xdr:to>
      <xdr:col>6</xdr:col>
      <xdr:colOff>38100</xdr:colOff>
      <xdr:row>36</xdr:row>
      <xdr:rowOff>20879</xdr:rowOff>
    </xdr:to>
    <xdr:sp macro="" textlink="">
      <xdr:nvSpPr>
        <xdr:cNvPr id="86" name="楕円 85"/>
        <xdr:cNvSpPr/>
      </xdr:nvSpPr>
      <xdr:spPr>
        <a:xfrm>
          <a:off x="1079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12006</xdr:rowOff>
    </xdr:from>
    <xdr:ext cx="469744" cy="259045"/>
    <xdr:sp macro="" textlink="">
      <xdr:nvSpPr>
        <xdr:cNvPr id="87" name="テキスト ボックス 86"/>
        <xdr:cNvSpPr txBox="1"/>
      </xdr:nvSpPr>
      <xdr:spPr>
        <a:xfrm>
          <a:off x="895428"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135242</xdr:rowOff>
    </xdr:from>
    <xdr:to>
      <xdr:col>24</xdr:col>
      <xdr:colOff>63500</xdr:colOff>
      <xdr:row>58</xdr:row>
      <xdr:rowOff>145154</xdr:rowOff>
    </xdr:to>
    <xdr:cxnSp macro="">
      <xdr:nvCxnSpPr>
        <xdr:cNvPr id="119" name="直線コネクタ 118"/>
        <xdr:cNvCxnSpPr/>
      </xdr:nvCxnSpPr>
      <xdr:spPr>
        <a:xfrm>
          <a:off x="3797300" y="10079342"/>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135242</xdr:rowOff>
    </xdr:from>
    <xdr:to>
      <xdr:col>19</xdr:col>
      <xdr:colOff>177800</xdr:colOff>
      <xdr:row>58</xdr:row>
      <xdr:rowOff>150020</xdr:rowOff>
    </xdr:to>
    <xdr:cxnSp macro="">
      <xdr:nvCxnSpPr>
        <xdr:cNvPr id="122" name="直線コネクタ 121"/>
        <xdr:cNvCxnSpPr/>
      </xdr:nvCxnSpPr>
      <xdr:spPr>
        <a:xfrm flipV="1">
          <a:off x="2908300" y="10079342"/>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74990</xdr:rowOff>
    </xdr:from>
    <xdr:to>
      <xdr:col>15</xdr:col>
      <xdr:colOff>50800</xdr:colOff>
      <xdr:row>58</xdr:row>
      <xdr:rowOff>150020</xdr:rowOff>
    </xdr:to>
    <xdr:cxnSp macro="">
      <xdr:nvCxnSpPr>
        <xdr:cNvPr id="125" name="直線コネクタ 124"/>
        <xdr:cNvCxnSpPr/>
      </xdr:nvCxnSpPr>
      <xdr:spPr>
        <a:xfrm>
          <a:off x="2019300" y="10019090"/>
          <a:ext cx="8890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74990</xdr:rowOff>
    </xdr:from>
    <xdr:to>
      <xdr:col>10</xdr:col>
      <xdr:colOff>114300</xdr:colOff>
      <xdr:row>59</xdr:row>
      <xdr:rowOff>613</xdr:rowOff>
    </xdr:to>
    <xdr:cxnSp macro="">
      <xdr:nvCxnSpPr>
        <xdr:cNvPr id="128" name="直線コネクタ 127"/>
        <xdr:cNvCxnSpPr/>
      </xdr:nvCxnSpPr>
      <xdr:spPr>
        <a:xfrm flipV="1">
          <a:off x="1130300" y="10019090"/>
          <a:ext cx="8890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117263</xdr:rowOff>
    </xdr:from>
    <xdr:to>
      <xdr:col>6</xdr:col>
      <xdr:colOff>38100</xdr:colOff>
      <xdr:row>56</xdr:row>
      <xdr:rowOff>47413</xdr:rowOff>
    </xdr:to>
    <xdr:sp macro="" textlink="">
      <xdr:nvSpPr>
        <xdr:cNvPr id="131" name="フローチャート: 判断 130"/>
        <xdr:cNvSpPr/>
      </xdr:nvSpPr>
      <xdr:spPr>
        <a:xfrm>
          <a:off x="1079500" y="95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63940</xdr:rowOff>
    </xdr:from>
    <xdr:ext cx="534377" cy="259045"/>
    <xdr:sp macro="" textlink="">
      <xdr:nvSpPr>
        <xdr:cNvPr id="132" name="テキスト ボックス 131"/>
        <xdr:cNvSpPr txBox="1"/>
      </xdr:nvSpPr>
      <xdr:spPr>
        <a:xfrm>
          <a:off x="863111" y="9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94354</xdr:rowOff>
    </xdr:from>
    <xdr:to>
      <xdr:col>24</xdr:col>
      <xdr:colOff>114300</xdr:colOff>
      <xdr:row>59</xdr:row>
      <xdr:rowOff>24504</xdr:rowOff>
    </xdr:to>
    <xdr:sp macro="" textlink="">
      <xdr:nvSpPr>
        <xdr:cNvPr id="138" name="楕円 137"/>
        <xdr:cNvSpPr/>
      </xdr:nvSpPr>
      <xdr:spPr>
        <a:xfrm>
          <a:off x="4584700" y="100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9281</xdr:rowOff>
    </xdr:from>
    <xdr:ext cx="534377" cy="259045"/>
    <xdr:sp macro="" textlink="">
      <xdr:nvSpPr>
        <xdr:cNvPr id="139" name="総務費該当値テキスト"/>
        <xdr:cNvSpPr txBox="1"/>
      </xdr:nvSpPr>
      <xdr:spPr>
        <a:xfrm>
          <a:off x="4686300" y="99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84442</xdr:rowOff>
    </xdr:from>
    <xdr:to>
      <xdr:col>20</xdr:col>
      <xdr:colOff>38100</xdr:colOff>
      <xdr:row>59</xdr:row>
      <xdr:rowOff>14592</xdr:rowOff>
    </xdr:to>
    <xdr:sp macro="" textlink="">
      <xdr:nvSpPr>
        <xdr:cNvPr id="140" name="楕円 139"/>
        <xdr:cNvSpPr/>
      </xdr:nvSpPr>
      <xdr:spPr>
        <a:xfrm>
          <a:off x="3746500" y="100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5719</xdr:rowOff>
    </xdr:from>
    <xdr:ext cx="534377" cy="259045"/>
    <xdr:sp macro="" textlink="">
      <xdr:nvSpPr>
        <xdr:cNvPr id="141" name="テキスト ボックス 140"/>
        <xdr:cNvSpPr txBox="1"/>
      </xdr:nvSpPr>
      <xdr:spPr>
        <a:xfrm>
          <a:off x="3530111" y="101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99220</xdr:rowOff>
    </xdr:from>
    <xdr:to>
      <xdr:col>15</xdr:col>
      <xdr:colOff>101600</xdr:colOff>
      <xdr:row>59</xdr:row>
      <xdr:rowOff>29370</xdr:rowOff>
    </xdr:to>
    <xdr:sp macro="" textlink="">
      <xdr:nvSpPr>
        <xdr:cNvPr id="142" name="楕円 141"/>
        <xdr:cNvSpPr/>
      </xdr:nvSpPr>
      <xdr:spPr>
        <a:xfrm>
          <a:off x="2857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20497</xdr:rowOff>
    </xdr:from>
    <xdr:ext cx="534377" cy="259045"/>
    <xdr:sp macro="" textlink="">
      <xdr:nvSpPr>
        <xdr:cNvPr id="143" name="テキスト ボックス 142"/>
        <xdr:cNvSpPr txBox="1"/>
      </xdr:nvSpPr>
      <xdr:spPr>
        <a:xfrm>
          <a:off x="2641111" y="101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24190</xdr:rowOff>
    </xdr:from>
    <xdr:to>
      <xdr:col>10</xdr:col>
      <xdr:colOff>165100</xdr:colOff>
      <xdr:row>58</xdr:row>
      <xdr:rowOff>125790</xdr:rowOff>
    </xdr:to>
    <xdr:sp macro="" textlink="">
      <xdr:nvSpPr>
        <xdr:cNvPr id="144" name="楕円 143"/>
        <xdr:cNvSpPr/>
      </xdr:nvSpPr>
      <xdr:spPr>
        <a:xfrm>
          <a:off x="1968500" y="99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116917</xdr:rowOff>
    </xdr:from>
    <xdr:ext cx="534377" cy="259045"/>
    <xdr:sp macro="" textlink="">
      <xdr:nvSpPr>
        <xdr:cNvPr id="145" name="テキスト ボックス 144"/>
        <xdr:cNvSpPr txBox="1"/>
      </xdr:nvSpPr>
      <xdr:spPr>
        <a:xfrm>
          <a:off x="1752111" y="100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121263</xdr:rowOff>
    </xdr:from>
    <xdr:to>
      <xdr:col>6</xdr:col>
      <xdr:colOff>38100</xdr:colOff>
      <xdr:row>59</xdr:row>
      <xdr:rowOff>51413</xdr:rowOff>
    </xdr:to>
    <xdr:sp macro="" textlink="">
      <xdr:nvSpPr>
        <xdr:cNvPr id="146" name="楕円 145"/>
        <xdr:cNvSpPr/>
      </xdr:nvSpPr>
      <xdr:spPr>
        <a:xfrm>
          <a:off x="1079500" y="100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42540</xdr:rowOff>
    </xdr:from>
    <xdr:ext cx="534377" cy="259045"/>
    <xdr:sp macro="" textlink="">
      <xdr:nvSpPr>
        <xdr:cNvPr id="147" name="テキスト ボックス 146"/>
        <xdr:cNvSpPr txBox="1"/>
      </xdr:nvSpPr>
      <xdr:spPr>
        <a:xfrm>
          <a:off x="863111" y="101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148898</xdr:rowOff>
    </xdr:from>
    <xdr:to>
      <xdr:col>24</xdr:col>
      <xdr:colOff>63500</xdr:colOff>
      <xdr:row>76</xdr:row>
      <xdr:rowOff>160198</xdr:rowOff>
    </xdr:to>
    <xdr:cxnSp macro="">
      <xdr:nvCxnSpPr>
        <xdr:cNvPr id="179" name="直線コネクタ 178"/>
        <xdr:cNvCxnSpPr/>
      </xdr:nvCxnSpPr>
      <xdr:spPr>
        <a:xfrm flipV="1">
          <a:off x="3797300" y="13179098"/>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160198</xdr:rowOff>
    </xdr:from>
    <xdr:to>
      <xdr:col>19</xdr:col>
      <xdr:colOff>177800</xdr:colOff>
      <xdr:row>77</xdr:row>
      <xdr:rowOff>7014</xdr:rowOff>
    </xdr:to>
    <xdr:cxnSp macro="">
      <xdr:nvCxnSpPr>
        <xdr:cNvPr id="182" name="直線コネクタ 181"/>
        <xdr:cNvCxnSpPr/>
      </xdr:nvCxnSpPr>
      <xdr:spPr>
        <a:xfrm flipV="1">
          <a:off x="2908300" y="13190398"/>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7014</xdr:rowOff>
    </xdr:from>
    <xdr:to>
      <xdr:col>15</xdr:col>
      <xdr:colOff>50800</xdr:colOff>
      <xdr:row>77</xdr:row>
      <xdr:rowOff>24061</xdr:rowOff>
    </xdr:to>
    <xdr:cxnSp macro="">
      <xdr:nvCxnSpPr>
        <xdr:cNvPr id="185" name="直線コネクタ 184"/>
        <xdr:cNvCxnSpPr/>
      </xdr:nvCxnSpPr>
      <xdr:spPr>
        <a:xfrm flipV="1">
          <a:off x="2019300" y="1320866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24061</xdr:rowOff>
    </xdr:from>
    <xdr:to>
      <xdr:col>10</xdr:col>
      <xdr:colOff>114300</xdr:colOff>
      <xdr:row>77</xdr:row>
      <xdr:rowOff>145219</xdr:rowOff>
    </xdr:to>
    <xdr:cxnSp macro="">
      <xdr:nvCxnSpPr>
        <xdr:cNvPr id="188" name="直線コネクタ 187"/>
        <xdr:cNvCxnSpPr/>
      </xdr:nvCxnSpPr>
      <xdr:spPr>
        <a:xfrm flipV="1">
          <a:off x="1130300" y="1322571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91" name="フローチャート: 判断 190"/>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92" name="テキスト ボックス 191"/>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98098</xdr:rowOff>
    </xdr:from>
    <xdr:to>
      <xdr:col>24</xdr:col>
      <xdr:colOff>114300</xdr:colOff>
      <xdr:row>77</xdr:row>
      <xdr:rowOff>28248</xdr:rowOff>
    </xdr:to>
    <xdr:sp macro="" textlink="">
      <xdr:nvSpPr>
        <xdr:cNvPr id="198" name="楕円 197"/>
        <xdr:cNvSpPr/>
      </xdr:nvSpPr>
      <xdr:spPr>
        <a:xfrm>
          <a:off x="4584700" y="131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76525</xdr:rowOff>
    </xdr:from>
    <xdr:ext cx="599010" cy="259045"/>
    <xdr:sp macro="" textlink="">
      <xdr:nvSpPr>
        <xdr:cNvPr id="199" name="民生費該当値テキスト"/>
        <xdr:cNvSpPr txBox="1"/>
      </xdr:nvSpPr>
      <xdr:spPr>
        <a:xfrm>
          <a:off x="4686300" y="131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109398</xdr:rowOff>
    </xdr:from>
    <xdr:to>
      <xdr:col>20</xdr:col>
      <xdr:colOff>38100</xdr:colOff>
      <xdr:row>77</xdr:row>
      <xdr:rowOff>39548</xdr:rowOff>
    </xdr:to>
    <xdr:sp macro="" textlink="">
      <xdr:nvSpPr>
        <xdr:cNvPr id="200" name="楕円 199"/>
        <xdr:cNvSpPr/>
      </xdr:nvSpPr>
      <xdr:spPr>
        <a:xfrm>
          <a:off x="3746500" y="131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30675</xdr:rowOff>
    </xdr:from>
    <xdr:ext cx="599010" cy="259045"/>
    <xdr:sp macro="" textlink="">
      <xdr:nvSpPr>
        <xdr:cNvPr id="201" name="テキスト ボックス 200"/>
        <xdr:cNvSpPr txBox="1"/>
      </xdr:nvSpPr>
      <xdr:spPr>
        <a:xfrm>
          <a:off x="3497795" y="132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127664</xdr:rowOff>
    </xdr:from>
    <xdr:to>
      <xdr:col>15</xdr:col>
      <xdr:colOff>101600</xdr:colOff>
      <xdr:row>77</xdr:row>
      <xdr:rowOff>57814</xdr:rowOff>
    </xdr:to>
    <xdr:sp macro="" textlink="">
      <xdr:nvSpPr>
        <xdr:cNvPr id="202" name="楕円 201"/>
        <xdr:cNvSpPr/>
      </xdr:nvSpPr>
      <xdr:spPr>
        <a:xfrm>
          <a:off x="2857500" y="13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48941</xdr:rowOff>
    </xdr:from>
    <xdr:ext cx="599010" cy="259045"/>
    <xdr:sp macro="" textlink="">
      <xdr:nvSpPr>
        <xdr:cNvPr id="203" name="テキスト ボックス 202"/>
        <xdr:cNvSpPr txBox="1"/>
      </xdr:nvSpPr>
      <xdr:spPr>
        <a:xfrm>
          <a:off x="2608795" y="132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144711</xdr:rowOff>
    </xdr:from>
    <xdr:to>
      <xdr:col>10</xdr:col>
      <xdr:colOff>165100</xdr:colOff>
      <xdr:row>77</xdr:row>
      <xdr:rowOff>74861</xdr:rowOff>
    </xdr:to>
    <xdr:sp macro="" textlink="">
      <xdr:nvSpPr>
        <xdr:cNvPr id="204" name="楕円 203"/>
        <xdr:cNvSpPr/>
      </xdr:nvSpPr>
      <xdr:spPr>
        <a:xfrm>
          <a:off x="1968500" y="131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65988</xdr:rowOff>
    </xdr:from>
    <xdr:ext cx="599010" cy="259045"/>
    <xdr:sp macro="" textlink="">
      <xdr:nvSpPr>
        <xdr:cNvPr id="205" name="テキスト ボックス 204"/>
        <xdr:cNvSpPr txBox="1"/>
      </xdr:nvSpPr>
      <xdr:spPr>
        <a:xfrm>
          <a:off x="1719795" y="132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94419</xdr:rowOff>
    </xdr:from>
    <xdr:to>
      <xdr:col>6</xdr:col>
      <xdr:colOff>38100</xdr:colOff>
      <xdr:row>78</xdr:row>
      <xdr:rowOff>24569</xdr:rowOff>
    </xdr:to>
    <xdr:sp macro="" textlink="">
      <xdr:nvSpPr>
        <xdr:cNvPr id="206" name="楕円 205"/>
        <xdr:cNvSpPr/>
      </xdr:nvSpPr>
      <xdr:spPr>
        <a:xfrm>
          <a:off x="1079500" y="132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15696</xdr:rowOff>
    </xdr:from>
    <xdr:ext cx="599010" cy="259045"/>
    <xdr:sp macro="" textlink="">
      <xdr:nvSpPr>
        <xdr:cNvPr id="207" name="テキスト ボックス 206"/>
        <xdr:cNvSpPr txBox="1"/>
      </xdr:nvSpPr>
      <xdr:spPr>
        <a:xfrm>
          <a:off x="830795" y="1338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118653</xdr:rowOff>
    </xdr:from>
    <xdr:to>
      <xdr:col>24</xdr:col>
      <xdr:colOff>63500</xdr:colOff>
      <xdr:row>98</xdr:row>
      <xdr:rowOff>144631</xdr:rowOff>
    </xdr:to>
    <xdr:cxnSp macro="">
      <xdr:nvCxnSpPr>
        <xdr:cNvPr id="239" name="直線コネクタ 238"/>
        <xdr:cNvCxnSpPr/>
      </xdr:nvCxnSpPr>
      <xdr:spPr>
        <a:xfrm flipV="1">
          <a:off x="3797300" y="16920753"/>
          <a:ext cx="8382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144631</xdr:rowOff>
    </xdr:from>
    <xdr:to>
      <xdr:col>19</xdr:col>
      <xdr:colOff>177800</xdr:colOff>
      <xdr:row>99</xdr:row>
      <xdr:rowOff>41370</xdr:rowOff>
    </xdr:to>
    <xdr:cxnSp macro="">
      <xdr:nvCxnSpPr>
        <xdr:cNvPr id="242" name="直線コネクタ 241"/>
        <xdr:cNvCxnSpPr/>
      </xdr:nvCxnSpPr>
      <xdr:spPr>
        <a:xfrm flipV="1">
          <a:off x="2908300" y="16946731"/>
          <a:ext cx="8890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35051</xdr:rowOff>
    </xdr:from>
    <xdr:to>
      <xdr:col>15</xdr:col>
      <xdr:colOff>50800</xdr:colOff>
      <xdr:row>99</xdr:row>
      <xdr:rowOff>41370</xdr:rowOff>
    </xdr:to>
    <xdr:cxnSp macro="">
      <xdr:nvCxnSpPr>
        <xdr:cNvPr id="245" name="直線コネクタ 244"/>
        <xdr:cNvCxnSpPr/>
      </xdr:nvCxnSpPr>
      <xdr:spPr>
        <a:xfrm>
          <a:off x="2019300" y="17008601"/>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35051</xdr:rowOff>
    </xdr:from>
    <xdr:to>
      <xdr:col>10</xdr:col>
      <xdr:colOff>114300</xdr:colOff>
      <xdr:row>99</xdr:row>
      <xdr:rowOff>45794</xdr:rowOff>
    </xdr:to>
    <xdr:cxnSp macro="">
      <xdr:nvCxnSpPr>
        <xdr:cNvPr id="248" name="直線コネクタ 247"/>
        <xdr:cNvCxnSpPr/>
      </xdr:nvCxnSpPr>
      <xdr:spPr>
        <a:xfrm flipV="1">
          <a:off x="1130300" y="17008601"/>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51" name="フローチャート: 判断 250"/>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77819</xdr:rowOff>
    </xdr:from>
    <xdr:ext cx="534377" cy="259045"/>
    <xdr:sp macro="" textlink="">
      <xdr:nvSpPr>
        <xdr:cNvPr id="252" name="テキスト ボックス 251"/>
        <xdr:cNvSpPr txBox="1"/>
      </xdr:nvSpPr>
      <xdr:spPr>
        <a:xfrm>
          <a:off x="863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67853</xdr:rowOff>
    </xdr:from>
    <xdr:to>
      <xdr:col>24</xdr:col>
      <xdr:colOff>114300</xdr:colOff>
      <xdr:row>98</xdr:row>
      <xdr:rowOff>169453</xdr:rowOff>
    </xdr:to>
    <xdr:sp macro="" textlink="">
      <xdr:nvSpPr>
        <xdr:cNvPr id="258" name="楕円 257"/>
        <xdr:cNvSpPr/>
      </xdr:nvSpPr>
      <xdr:spPr>
        <a:xfrm>
          <a:off x="4584700" y="168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46280</xdr:rowOff>
    </xdr:from>
    <xdr:ext cx="534377" cy="259045"/>
    <xdr:sp macro="" textlink="">
      <xdr:nvSpPr>
        <xdr:cNvPr id="259" name="衛生費該当値テキスト"/>
        <xdr:cNvSpPr txBox="1"/>
      </xdr:nvSpPr>
      <xdr:spPr>
        <a:xfrm>
          <a:off x="4686300" y="16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93831</xdr:rowOff>
    </xdr:from>
    <xdr:to>
      <xdr:col>20</xdr:col>
      <xdr:colOff>38100</xdr:colOff>
      <xdr:row>99</xdr:row>
      <xdr:rowOff>23981</xdr:rowOff>
    </xdr:to>
    <xdr:sp macro="" textlink="">
      <xdr:nvSpPr>
        <xdr:cNvPr id="260" name="楕円 259"/>
        <xdr:cNvSpPr/>
      </xdr:nvSpPr>
      <xdr:spPr>
        <a:xfrm>
          <a:off x="3746500" y="168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15108</xdr:rowOff>
    </xdr:from>
    <xdr:ext cx="534377" cy="259045"/>
    <xdr:sp macro="" textlink="">
      <xdr:nvSpPr>
        <xdr:cNvPr id="261" name="テキスト ボックス 260"/>
        <xdr:cNvSpPr txBox="1"/>
      </xdr:nvSpPr>
      <xdr:spPr>
        <a:xfrm>
          <a:off x="3530111" y="169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162020</xdr:rowOff>
    </xdr:from>
    <xdr:to>
      <xdr:col>15</xdr:col>
      <xdr:colOff>101600</xdr:colOff>
      <xdr:row>99</xdr:row>
      <xdr:rowOff>92170</xdr:rowOff>
    </xdr:to>
    <xdr:sp macro="" textlink="">
      <xdr:nvSpPr>
        <xdr:cNvPr id="262" name="楕円 261"/>
        <xdr:cNvSpPr/>
      </xdr:nvSpPr>
      <xdr:spPr>
        <a:xfrm>
          <a:off x="2857500" y="16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83297</xdr:rowOff>
    </xdr:from>
    <xdr:ext cx="534377" cy="259045"/>
    <xdr:sp macro="" textlink="">
      <xdr:nvSpPr>
        <xdr:cNvPr id="263" name="テキスト ボックス 262"/>
        <xdr:cNvSpPr txBox="1"/>
      </xdr:nvSpPr>
      <xdr:spPr>
        <a:xfrm>
          <a:off x="2641111" y="170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155701</xdr:rowOff>
    </xdr:from>
    <xdr:to>
      <xdr:col>10</xdr:col>
      <xdr:colOff>165100</xdr:colOff>
      <xdr:row>99</xdr:row>
      <xdr:rowOff>85851</xdr:rowOff>
    </xdr:to>
    <xdr:sp macro="" textlink="">
      <xdr:nvSpPr>
        <xdr:cNvPr id="264" name="楕円 263"/>
        <xdr:cNvSpPr/>
      </xdr:nvSpPr>
      <xdr:spPr>
        <a:xfrm>
          <a:off x="1968500" y="169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76978</xdr:rowOff>
    </xdr:from>
    <xdr:ext cx="534377" cy="259045"/>
    <xdr:sp macro="" textlink="">
      <xdr:nvSpPr>
        <xdr:cNvPr id="265" name="テキスト ボックス 264"/>
        <xdr:cNvSpPr txBox="1"/>
      </xdr:nvSpPr>
      <xdr:spPr>
        <a:xfrm>
          <a:off x="1752111" y="170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166444</xdr:rowOff>
    </xdr:from>
    <xdr:to>
      <xdr:col>6</xdr:col>
      <xdr:colOff>38100</xdr:colOff>
      <xdr:row>99</xdr:row>
      <xdr:rowOff>96594</xdr:rowOff>
    </xdr:to>
    <xdr:sp macro="" textlink="">
      <xdr:nvSpPr>
        <xdr:cNvPr id="266" name="楕円 265"/>
        <xdr:cNvSpPr/>
      </xdr:nvSpPr>
      <xdr:spPr>
        <a:xfrm>
          <a:off x="1079500" y="169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87721</xdr:rowOff>
    </xdr:from>
    <xdr:ext cx="534377" cy="259045"/>
    <xdr:sp macro="" textlink="">
      <xdr:nvSpPr>
        <xdr:cNvPr id="267" name="テキスト ボックス 266"/>
        <xdr:cNvSpPr txBox="1"/>
      </xdr:nvSpPr>
      <xdr:spPr>
        <a:xfrm>
          <a:off x="863111" y="170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137795</xdr:rowOff>
    </xdr:to>
    <xdr:cxnSp macro="">
      <xdr:nvCxnSpPr>
        <xdr:cNvPr id="296" name="直線コネクタ 295"/>
        <xdr:cNvCxnSpPr/>
      </xdr:nvCxnSpPr>
      <xdr:spPr>
        <a:xfrm flipV="1">
          <a:off x="9639300" y="664451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136271</xdr:rowOff>
    </xdr:from>
    <xdr:to>
      <xdr:col>50</xdr:col>
      <xdr:colOff>114300</xdr:colOff>
      <xdr:row>38</xdr:row>
      <xdr:rowOff>137795</xdr:rowOff>
    </xdr:to>
    <xdr:cxnSp macro="">
      <xdr:nvCxnSpPr>
        <xdr:cNvPr id="299" name="直線コネクタ 298"/>
        <xdr:cNvCxnSpPr/>
      </xdr:nvCxnSpPr>
      <xdr:spPr>
        <a:xfrm>
          <a:off x="8750300" y="66513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131699</xdr:rowOff>
    </xdr:from>
    <xdr:to>
      <xdr:col>45</xdr:col>
      <xdr:colOff>177800</xdr:colOff>
      <xdr:row>38</xdr:row>
      <xdr:rowOff>136271</xdr:rowOff>
    </xdr:to>
    <xdr:cxnSp macro="">
      <xdr:nvCxnSpPr>
        <xdr:cNvPr id="302" name="直線コネクタ 301"/>
        <xdr:cNvCxnSpPr/>
      </xdr:nvCxnSpPr>
      <xdr:spPr>
        <a:xfrm>
          <a:off x="7861300" y="66467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131699</xdr:rowOff>
    </xdr:from>
    <xdr:to>
      <xdr:col>41</xdr:col>
      <xdr:colOff>50800</xdr:colOff>
      <xdr:row>38</xdr:row>
      <xdr:rowOff>135128</xdr:rowOff>
    </xdr:to>
    <xdr:cxnSp macro="">
      <xdr:nvCxnSpPr>
        <xdr:cNvPr id="305" name="直線コネクタ 304"/>
        <xdr:cNvCxnSpPr/>
      </xdr:nvCxnSpPr>
      <xdr:spPr>
        <a:xfrm flipV="1">
          <a:off x="6972300" y="66467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8" name="フローチャート: 判断 307"/>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1668</xdr:rowOff>
    </xdr:from>
    <xdr:ext cx="469744" cy="259045"/>
    <xdr:sp macro="" textlink="">
      <xdr:nvSpPr>
        <xdr:cNvPr id="309" name="テキスト ボックス 308"/>
        <xdr:cNvSpPr txBox="1"/>
      </xdr:nvSpPr>
      <xdr:spPr>
        <a:xfrm>
          <a:off x="6737428"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78613</xdr:rowOff>
    </xdr:from>
    <xdr:to>
      <xdr:col>55</xdr:col>
      <xdr:colOff>50800</xdr:colOff>
      <xdr:row>39</xdr:row>
      <xdr:rowOff>8763</xdr:rowOff>
    </xdr:to>
    <xdr:sp macro="" textlink="">
      <xdr:nvSpPr>
        <xdr:cNvPr id="315" name="楕円 314"/>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164990</xdr:rowOff>
    </xdr:from>
    <xdr:ext cx="378565" cy="259045"/>
    <xdr:sp macro="" textlink="">
      <xdr:nvSpPr>
        <xdr:cNvPr id="316" name="労働費該当値テキスト"/>
        <xdr:cNvSpPr txBox="1"/>
      </xdr:nvSpPr>
      <xdr:spPr>
        <a:xfrm>
          <a:off x="10528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86995</xdr:rowOff>
    </xdr:from>
    <xdr:to>
      <xdr:col>50</xdr:col>
      <xdr:colOff>165100</xdr:colOff>
      <xdr:row>39</xdr:row>
      <xdr:rowOff>17145</xdr:rowOff>
    </xdr:to>
    <xdr:sp macro="" textlink="">
      <xdr:nvSpPr>
        <xdr:cNvPr id="317" name="楕円 316"/>
        <xdr:cNvSpPr/>
      </xdr:nvSpPr>
      <xdr:spPr>
        <a:xfrm>
          <a:off x="9588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8272</xdr:rowOff>
    </xdr:from>
    <xdr:ext cx="378565" cy="259045"/>
    <xdr:sp macro="" textlink="">
      <xdr:nvSpPr>
        <xdr:cNvPr id="318" name="テキスト ボックス 317"/>
        <xdr:cNvSpPr txBox="1"/>
      </xdr:nvSpPr>
      <xdr:spPr>
        <a:xfrm>
          <a:off x="9450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85471</xdr:rowOff>
    </xdr:from>
    <xdr:to>
      <xdr:col>46</xdr:col>
      <xdr:colOff>38100</xdr:colOff>
      <xdr:row>39</xdr:row>
      <xdr:rowOff>15621</xdr:rowOff>
    </xdr:to>
    <xdr:sp macro="" textlink="">
      <xdr:nvSpPr>
        <xdr:cNvPr id="319" name="楕円 318"/>
        <xdr:cNvSpPr/>
      </xdr:nvSpPr>
      <xdr:spPr>
        <a:xfrm>
          <a:off x="8699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6748</xdr:rowOff>
    </xdr:from>
    <xdr:ext cx="378565" cy="259045"/>
    <xdr:sp macro="" textlink="">
      <xdr:nvSpPr>
        <xdr:cNvPr id="320" name="テキスト ボックス 319"/>
        <xdr:cNvSpPr txBox="1"/>
      </xdr:nvSpPr>
      <xdr:spPr>
        <a:xfrm>
          <a:off x="8561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80899</xdr:rowOff>
    </xdr:from>
    <xdr:to>
      <xdr:col>41</xdr:col>
      <xdr:colOff>101600</xdr:colOff>
      <xdr:row>39</xdr:row>
      <xdr:rowOff>11049</xdr:rowOff>
    </xdr:to>
    <xdr:sp macro="" textlink="">
      <xdr:nvSpPr>
        <xdr:cNvPr id="321" name="楕円 320"/>
        <xdr:cNvSpPr/>
      </xdr:nvSpPr>
      <xdr:spPr>
        <a:xfrm>
          <a:off x="7810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2176</xdr:rowOff>
    </xdr:from>
    <xdr:ext cx="378565" cy="259045"/>
    <xdr:sp macro="" textlink="">
      <xdr:nvSpPr>
        <xdr:cNvPr id="322" name="テキスト ボックス 321"/>
        <xdr:cNvSpPr txBox="1"/>
      </xdr:nvSpPr>
      <xdr:spPr>
        <a:xfrm>
          <a:off x="7672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3" name="楕円 322"/>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4" name="テキスト ボックス 323"/>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27343</xdr:rowOff>
    </xdr:from>
    <xdr:to>
      <xdr:col>55</xdr:col>
      <xdr:colOff>0</xdr:colOff>
      <xdr:row>59</xdr:row>
      <xdr:rowOff>27686</xdr:rowOff>
    </xdr:to>
    <xdr:cxnSp macro="">
      <xdr:nvCxnSpPr>
        <xdr:cNvPr id="353" name="直線コネクタ 352"/>
        <xdr:cNvCxnSpPr/>
      </xdr:nvCxnSpPr>
      <xdr:spPr>
        <a:xfrm>
          <a:off x="9639300" y="1014289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27343</xdr:rowOff>
    </xdr:from>
    <xdr:to>
      <xdr:col>50</xdr:col>
      <xdr:colOff>114300</xdr:colOff>
      <xdr:row>59</xdr:row>
      <xdr:rowOff>29667</xdr:rowOff>
    </xdr:to>
    <xdr:cxnSp macro="">
      <xdr:nvCxnSpPr>
        <xdr:cNvPr id="356" name="直線コネクタ 355"/>
        <xdr:cNvCxnSpPr/>
      </xdr:nvCxnSpPr>
      <xdr:spPr>
        <a:xfrm flipV="1">
          <a:off x="8750300" y="101428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29667</xdr:rowOff>
    </xdr:from>
    <xdr:to>
      <xdr:col>45</xdr:col>
      <xdr:colOff>177800</xdr:colOff>
      <xdr:row>59</xdr:row>
      <xdr:rowOff>30105</xdr:rowOff>
    </xdr:to>
    <xdr:cxnSp macro="">
      <xdr:nvCxnSpPr>
        <xdr:cNvPr id="359" name="直線コネクタ 358"/>
        <xdr:cNvCxnSpPr/>
      </xdr:nvCxnSpPr>
      <xdr:spPr>
        <a:xfrm flipV="1">
          <a:off x="7861300" y="10145217"/>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30105</xdr:rowOff>
    </xdr:from>
    <xdr:to>
      <xdr:col>41</xdr:col>
      <xdr:colOff>50800</xdr:colOff>
      <xdr:row>59</xdr:row>
      <xdr:rowOff>31134</xdr:rowOff>
    </xdr:to>
    <xdr:cxnSp macro="">
      <xdr:nvCxnSpPr>
        <xdr:cNvPr id="362" name="直線コネクタ 361"/>
        <xdr:cNvCxnSpPr/>
      </xdr:nvCxnSpPr>
      <xdr:spPr>
        <a:xfrm flipV="1">
          <a:off x="6972300" y="101456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5" name="フローチャート: 判断 364"/>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115625</xdr:rowOff>
    </xdr:from>
    <xdr:ext cx="469744" cy="259045"/>
    <xdr:sp macro="" textlink="">
      <xdr:nvSpPr>
        <xdr:cNvPr id="366" name="テキスト ボックス 365"/>
        <xdr:cNvSpPr txBox="1"/>
      </xdr:nvSpPr>
      <xdr:spPr>
        <a:xfrm>
          <a:off x="6737428" y="97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148336</xdr:rowOff>
    </xdr:from>
    <xdr:to>
      <xdr:col>55</xdr:col>
      <xdr:colOff>50800</xdr:colOff>
      <xdr:row>59</xdr:row>
      <xdr:rowOff>78486</xdr:rowOff>
    </xdr:to>
    <xdr:sp macro="" textlink="">
      <xdr:nvSpPr>
        <xdr:cNvPr id="372" name="楕円 371"/>
        <xdr:cNvSpPr/>
      </xdr:nvSpPr>
      <xdr:spPr>
        <a:xfrm>
          <a:off x="104267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63263</xdr:rowOff>
    </xdr:from>
    <xdr:ext cx="378565" cy="259045"/>
    <xdr:sp macro="" textlink="">
      <xdr:nvSpPr>
        <xdr:cNvPr id="373" name="農林水産業費該当値テキスト"/>
        <xdr:cNvSpPr txBox="1"/>
      </xdr:nvSpPr>
      <xdr:spPr>
        <a:xfrm>
          <a:off x="10528300" y="1000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147993</xdr:rowOff>
    </xdr:from>
    <xdr:to>
      <xdr:col>50</xdr:col>
      <xdr:colOff>165100</xdr:colOff>
      <xdr:row>59</xdr:row>
      <xdr:rowOff>78143</xdr:rowOff>
    </xdr:to>
    <xdr:sp macro="" textlink="">
      <xdr:nvSpPr>
        <xdr:cNvPr id="374" name="楕円 373"/>
        <xdr:cNvSpPr/>
      </xdr:nvSpPr>
      <xdr:spPr>
        <a:xfrm>
          <a:off x="9588500" y="10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69270</xdr:rowOff>
    </xdr:from>
    <xdr:ext cx="378565" cy="259045"/>
    <xdr:sp macro="" textlink="">
      <xdr:nvSpPr>
        <xdr:cNvPr id="375" name="テキスト ボックス 374"/>
        <xdr:cNvSpPr txBox="1"/>
      </xdr:nvSpPr>
      <xdr:spPr>
        <a:xfrm>
          <a:off x="9450017" y="101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150317</xdr:rowOff>
    </xdr:from>
    <xdr:to>
      <xdr:col>46</xdr:col>
      <xdr:colOff>38100</xdr:colOff>
      <xdr:row>59</xdr:row>
      <xdr:rowOff>80467</xdr:rowOff>
    </xdr:to>
    <xdr:sp macro="" textlink="">
      <xdr:nvSpPr>
        <xdr:cNvPr id="376" name="楕円 375"/>
        <xdr:cNvSpPr/>
      </xdr:nvSpPr>
      <xdr:spPr>
        <a:xfrm>
          <a:off x="8699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71594</xdr:rowOff>
    </xdr:from>
    <xdr:ext cx="378565" cy="259045"/>
    <xdr:sp macro="" textlink="">
      <xdr:nvSpPr>
        <xdr:cNvPr id="377" name="テキスト ボックス 376"/>
        <xdr:cNvSpPr txBox="1"/>
      </xdr:nvSpPr>
      <xdr:spPr>
        <a:xfrm>
          <a:off x="8561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150755</xdr:rowOff>
    </xdr:from>
    <xdr:to>
      <xdr:col>41</xdr:col>
      <xdr:colOff>101600</xdr:colOff>
      <xdr:row>59</xdr:row>
      <xdr:rowOff>80905</xdr:rowOff>
    </xdr:to>
    <xdr:sp macro="" textlink="">
      <xdr:nvSpPr>
        <xdr:cNvPr id="378" name="楕円 377"/>
        <xdr:cNvSpPr/>
      </xdr:nvSpPr>
      <xdr:spPr>
        <a:xfrm>
          <a:off x="7810500" y="10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72032</xdr:rowOff>
    </xdr:from>
    <xdr:ext cx="378565" cy="259045"/>
    <xdr:sp macro="" textlink="">
      <xdr:nvSpPr>
        <xdr:cNvPr id="379" name="テキスト ボックス 378"/>
        <xdr:cNvSpPr txBox="1"/>
      </xdr:nvSpPr>
      <xdr:spPr>
        <a:xfrm>
          <a:off x="7672017" y="1018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151784</xdr:rowOff>
    </xdr:from>
    <xdr:to>
      <xdr:col>36</xdr:col>
      <xdr:colOff>165100</xdr:colOff>
      <xdr:row>59</xdr:row>
      <xdr:rowOff>81934</xdr:rowOff>
    </xdr:to>
    <xdr:sp macro="" textlink="">
      <xdr:nvSpPr>
        <xdr:cNvPr id="380" name="楕円 379"/>
        <xdr:cNvSpPr/>
      </xdr:nvSpPr>
      <xdr:spPr>
        <a:xfrm>
          <a:off x="6921500" y="100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73061</xdr:rowOff>
    </xdr:from>
    <xdr:ext cx="378565" cy="259045"/>
    <xdr:sp macro="" textlink="">
      <xdr:nvSpPr>
        <xdr:cNvPr id="381" name="テキスト ボックス 380"/>
        <xdr:cNvSpPr txBox="1"/>
      </xdr:nvSpPr>
      <xdr:spPr>
        <a:xfrm>
          <a:off x="6783017" y="1018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99924</xdr:rowOff>
    </xdr:from>
    <xdr:to>
      <xdr:col>55</xdr:col>
      <xdr:colOff>0</xdr:colOff>
      <xdr:row>78</xdr:row>
      <xdr:rowOff>103032</xdr:rowOff>
    </xdr:to>
    <xdr:cxnSp macro="">
      <xdr:nvCxnSpPr>
        <xdr:cNvPr id="408" name="直線コネクタ 407"/>
        <xdr:cNvCxnSpPr/>
      </xdr:nvCxnSpPr>
      <xdr:spPr>
        <a:xfrm flipV="1">
          <a:off x="9639300" y="13473024"/>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79808</xdr:rowOff>
    </xdr:from>
    <xdr:to>
      <xdr:col>50</xdr:col>
      <xdr:colOff>114300</xdr:colOff>
      <xdr:row>78</xdr:row>
      <xdr:rowOff>103032</xdr:rowOff>
    </xdr:to>
    <xdr:cxnSp macro="">
      <xdr:nvCxnSpPr>
        <xdr:cNvPr id="411" name="直線コネクタ 410"/>
        <xdr:cNvCxnSpPr/>
      </xdr:nvCxnSpPr>
      <xdr:spPr>
        <a:xfrm>
          <a:off x="8750300" y="13452908"/>
          <a:ext cx="8890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57313</xdr:rowOff>
    </xdr:from>
    <xdr:to>
      <xdr:col>45</xdr:col>
      <xdr:colOff>177800</xdr:colOff>
      <xdr:row>78</xdr:row>
      <xdr:rowOff>79808</xdr:rowOff>
    </xdr:to>
    <xdr:cxnSp macro="">
      <xdr:nvCxnSpPr>
        <xdr:cNvPr id="414" name="直線コネクタ 413"/>
        <xdr:cNvCxnSpPr/>
      </xdr:nvCxnSpPr>
      <xdr:spPr>
        <a:xfrm>
          <a:off x="7861300" y="13430413"/>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57313</xdr:rowOff>
    </xdr:from>
    <xdr:to>
      <xdr:col>41</xdr:col>
      <xdr:colOff>50800</xdr:colOff>
      <xdr:row>78</xdr:row>
      <xdr:rowOff>109662</xdr:rowOff>
    </xdr:to>
    <xdr:cxnSp macro="">
      <xdr:nvCxnSpPr>
        <xdr:cNvPr id="417" name="直線コネクタ 416"/>
        <xdr:cNvCxnSpPr/>
      </xdr:nvCxnSpPr>
      <xdr:spPr>
        <a:xfrm flipV="1">
          <a:off x="6972300" y="13430413"/>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20" name="フローチャート: 判断 419"/>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126194</xdr:rowOff>
    </xdr:from>
    <xdr:ext cx="469744" cy="259045"/>
    <xdr:sp macro="" textlink="">
      <xdr:nvSpPr>
        <xdr:cNvPr id="421" name="テキスト ボックス 420"/>
        <xdr:cNvSpPr txBox="1"/>
      </xdr:nvSpPr>
      <xdr:spPr>
        <a:xfrm>
          <a:off x="6737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49124</xdr:rowOff>
    </xdr:from>
    <xdr:to>
      <xdr:col>55</xdr:col>
      <xdr:colOff>50800</xdr:colOff>
      <xdr:row>78</xdr:row>
      <xdr:rowOff>150724</xdr:rowOff>
    </xdr:to>
    <xdr:sp macro="" textlink="">
      <xdr:nvSpPr>
        <xdr:cNvPr id="427" name="楕円 426"/>
        <xdr:cNvSpPr/>
      </xdr:nvSpPr>
      <xdr:spPr>
        <a:xfrm>
          <a:off x="104267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135501</xdr:rowOff>
    </xdr:from>
    <xdr:ext cx="378565" cy="259045"/>
    <xdr:sp macro="" textlink="">
      <xdr:nvSpPr>
        <xdr:cNvPr id="428" name="商工費該当値テキスト"/>
        <xdr:cNvSpPr txBox="1"/>
      </xdr:nvSpPr>
      <xdr:spPr>
        <a:xfrm>
          <a:off x="10528300" y="13337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52232</xdr:rowOff>
    </xdr:from>
    <xdr:to>
      <xdr:col>50</xdr:col>
      <xdr:colOff>165100</xdr:colOff>
      <xdr:row>78</xdr:row>
      <xdr:rowOff>153832</xdr:rowOff>
    </xdr:to>
    <xdr:sp macro="" textlink="">
      <xdr:nvSpPr>
        <xdr:cNvPr id="429" name="楕円 428"/>
        <xdr:cNvSpPr/>
      </xdr:nvSpPr>
      <xdr:spPr>
        <a:xfrm>
          <a:off x="9588500" y="134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144959</xdr:rowOff>
    </xdr:from>
    <xdr:ext cx="378565" cy="259045"/>
    <xdr:sp macro="" textlink="">
      <xdr:nvSpPr>
        <xdr:cNvPr id="430" name="テキスト ボックス 429"/>
        <xdr:cNvSpPr txBox="1"/>
      </xdr:nvSpPr>
      <xdr:spPr>
        <a:xfrm>
          <a:off x="9450017" y="1351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29008</xdr:rowOff>
    </xdr:from>
    <xdr:to>
      <xdr:col>46</xdr:col>
      <xdr:colOff>38100</xdr:colOff>
      <xdr:row>78</xdr:row>
      <xdr:rowOff>130608</xdr:rowOff>
    </xdr:to>
    <xdr:sp macro="" textlink="">
      <xdr:nvSpPr>
        <xdr:cNvPr id="431" name="楕円 430"/>
        <xdr:cNvSpPr/>
      </xdr:nvSpPr>
      <xdr:spPr>
        <a:xfrm>
          <a:off x="8699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121735</xdr:rowOff>
    </xdr:from>
    <xdr:ext cx="469744" cy="259045"/>
    <xdr:sp macro="" textlink="">
      <xdr:nvSpPr>
        <xdr:cNvPr id="432" name="テキスト ボックス 431"/>
        <xdr:cNvSpPr txBox="1"/>
      </xdr:nvSpPr>
      <xdr:spPr>
        <a:xfrm>
          <a:off x="8515428"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6513</xdr:rowOff>
    </xdr:from>
    <xdr:to>
      <xdr:col>41</xdr:col>
      <xdr:colOff>101600</xdr:colOff>
      <xdr:row>78</xdr:row>
      <xdr:rowOff>108113</xdr:rowOff>
    </xdr:to>
    <xdr:sp macro="" textlink="">
      <xdr:nvSpPr>
        <xdr:cNvPr id="433" name="楕円 432"/>
        <xdr:cNvSpPr/>
      </xdr:nvSpPr>
      <xdr:spPr>
        <a:xfrm>
          <a:off x="7810500" y="13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99240</xdr:rowOff>
    </xdr:from>
    <xdr:ext cx="469744" cy="259045"/>
    <xdr:sp macro="" textlink="">
      <xdr:nvSpPr>
        <xdr:cNvPr id="434" name="テキスト ボックス 433"/>
        <xdr:cNvSpPr txBox="1"/>
      </xdr:nvSpPr>
      <xdr:spPr>
        <a:xfrm>
          <a:off x="7626428" y="134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58862</xdr:rowOff>
    </xdr:from>
    <xdr:to>
      <xdr:col>36</xdr:col>
      <xdr:colOff>165100</xdr:colOff>
      <xdr:row>78</xdr:row>
      <xdr:rowOff>160462</xdr:rowOff>
    </xdr:to>
    <xdr:sp macro="" textlink="">
      <xdr:nvSpPr>
        <xdr:cNvPr id="435" name="楕円 434"/>
        <xdr:cNvSpPr/>
      </xdr:nvSpPr>
      <xdr:spPr>
        <a:xfrm>
          <a:off x="6921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151589</xdr:rowOff>
    </xdr:from>
    <xdr:ext cx="378565" cy="259045"/>
    <xdr:sp macro="" textlink="">
      <xdr:nvSpPr>
        <xdr:cNvPr id="436" name="テキスト ボックス 435"/>
        <xdr:cNvSpPr txBox="1"/>
      </xdr:nvSpPr>
      <xdr:spPr>
        <a:xfrm>
          <a:off x="6783017" y="1352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8026</xdr:rowOff>
    </xdr:from>
    <xdr:to>
      <xdr:col>55</xdr:col>
      <xdr:colOff>0</xdr:colOff>
      <xdr:row>98</xdr:row>
      <xdr:rowOff>52425</xdr:rowOff>
    </xdr:to>
    <xdr:cxnSp macro="">
      <xdr:nvCxnSpPr>
        <xdr:cNvPr id="463" name="直線コネクタ 462"/>
        <xdr:cNvCxnSpPr/>
      </xdr:nvCxnSpPr>
      <xdr:spPr>
        <a:xfrm>
          <a:off x="9639300" y="16810126"/>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8026</xdr:rowOff>
    </xdr:from>
    <xdr:to>
      <xdr:col>50</xdr:col>
      <xdr:colOff>114300</xdr:colOff>
      <xdr:row>98</xdr:row>
      <xdr:rowOff>11103</xdr:rowOff>
    </xdr:to>
    <xdr:cxnSp macro="">
      <xdr:nvCxnSpPr>
        <xdr:cNvPr id="466" name="直線コネクタ 465"/>
        <xdr:cNvCxnSpPr/>
      </xdr:nvCxnSpPr>
      <xdr:spPr>
        <a:xfrm flipV="1">
          <a:off x="8750300" y="16810126"/>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11103</xdr:rowOff>
    </xdr:from>
    <xdr:to>
      <xdr:col>45</xdr:col>
      <xdr:colOff>177800</xdr:colOff>
      <xdr:row>98</xdr:row>
      <xdr:rowOff>42101</xdr:rowOff>
    </xdr:to>
    <xdr:cxnSp macro="">
      <xdr:nvCxnSpPr>
        <xdr:cNvPr id="469" name="直線コネクタ 468"/>
        <xdr:cNvCxnSpPr/>
      </xdr:nvCxnSpPr>
      <xdr:spPr>
        <a:xfrm flipV="1">
          <a:off x="7861300" y="16813203"/>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34013</xdr:rowOff>
    </xdr:from>
    <xdr:to>
      <xdr:col>41</xdr:col>
      <xdr:colOff>50800</xdr:colOff>
      <xdr:row>98</xdr:row>
      <xdr:rowOff>42101</xdr:rowOff>
    </xdr:to>
    <xdr:cxnSp macro="">
      <xdr:nvCxnSpPr>
        <xdr:cNvPr id="472" name="直線コネクタ 471"/>
        <xdr:cNvCxnSpPr/>
      </xdr:nvCxnSpPr>
      <xdr:spPr>
        <a:xfrm>
          <a:off x="6972300" y="1683611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5" name="フローチャート: 判断 474"/>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162410</xdr:rowOff>
    </xdr:from>
    <xdr:ext cx="534377" cy="259045"/>
    <xdr:sp macro="" textlink="">
      <xdr:nvSpPr>
        <xdr:cNvPr id="476" name="テキスト ボックス 475"/>
        <xdr:cNvSpPr txBox="1"/>
      </xdr:nvSpPr>
      <xdr:spPr>
        <a:xfrm>
          <a:off x="6705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1625</xdr:rowOff>
    </xdr:from>
    <xdr:to>
      <xdr:col>55</xdr:col>
      <xdr:colOff>50800</xdr:colOff>
      <xdr:row>98</xdr:row>
      <xdr:rowOff>103225</xdr:rowOff>
    </xdr:to>
    <xdr:sp macro="" textlink="">
      <xdr:nvSpPr>
        <xdr:cNvPr id="482" name="楕円 481"/>
        <xdr:cNvSpPr/>
      </xdr:nvSpPr>
      <xdr:spPr>
        <a:xfrm>
          <a:off x="10426700" y="168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88002</xdr:rowOff>
    </xdr:from>
    <xdr:ext cx="534377" cy="259045"/>
    <xdr:sp macro="" textlink="">
      <xdr:nvSpPr>
        <xdr:cNvPr id="483" name="土木費該当値テキスト"/>
        <xdr:cNvSpPr txBox="1"/>
      </xdr:nvSpPr>
      <xdr:spPr>
        <a:xfrm>
          <a:off x="10528300" y="167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128676</xdr:rowOff>
    </xdr:from>
    <xdr:to>
      <xdr:col>50</xdr:col>
      <xdr:colOff>165100</xdr:colOff>
      <xdr:row>98</xdr:row>
      <xdr:rowOff>58826</xdr:rowOff>
    </xdr:to>
    <xdr:sp macro="" textlink="">
      <xdr:nvSpPr>
        <xdr:cNvPr id="484" name="楕円 483"/>
        <xdr:cNvSpPr/>
      </xdr:nvSpPr>
      <xdr:spPr>
        <a:xfrm>
          <a:off x="9588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49953</xdr:rowOff>
    </xdr:from>
    <xdr:ext cx="534377" cy="259045"/>
    <xdr:sp macro="" textlink="">
      <xdr:nvSpPr>
        <xdr:cNvPr id="485" name="テキスト ボックス 484"/>
        <xdr:cNvSpPr txBox="1"/>
      </xdr:nvSpPr>
      <xdr:spPr>
        <a:xfrm>
          <a:off x="9372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131753</xdr:rowOff>
    </xdr:from>
    <xdr:to>
      <xdr:col>46</xdr:col>
      <xdr:colOff>38100</xdr:colOff>
      <xdr:row>98</xdr:row>
      <xdr:rowOff>61903</xdr:rowOff>
    </xdr:to>
    <xdr:sp macro="" textlink="">
      <xdr:nvSpPr>
        <xdr:cNvPr id="486" name="楕円 485"/>
        <xdr:cNvSpPr/>
      </xdr:nvSpPr>
      <xdr:spPr>
        <a:xfrm>
          <a:off x="86995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53030</xdr:rowOff>
    </xdr:from>
    <xdr:ext cx="534377" cy="259045"/>
    <xdr:sp macro="" textlink="">
      <xdr:nvSpPr>
        <xdr:cNvPr id="487" name="テキスト ボックス 486"/>
        <xdr:cNvSpPr txBox="1"/>
      </xdr:nvSpPr>
      <xdr:spPr>
        <a:xfrm>
          <a:off x="8483111" y="168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162751</xdr:rowOff>
    </xdr:from>
    <xdr:to>
      <xdr:col>41</xdr:col>
      <xdr:colOff>101600</xdr:colOff>
      <xdr:row>98</xdr:row>
      <xdr:rowOff>92901</xdr:rowOff>
    </xdr:to>
    <xdr:sp macro="" textlink="">
      <xdr:nvSpPr>
        <xdr:cNvPr id="488" name="楕円 487"/>
        <xdr:cNvSpPr/>
      </xdr:nvSpPr>
      <xdr:spPr>
        <a:xfrm>
          <a:off x="7810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84028</xdr:rowOff>
    </xdr:from>
    <xdr:ext cx="534377" cy="259045"/>
    <xdr:sp macro="" textlink="">
      <xdr:nvSpPr>
        <xdr:cNvPr id="489" name="テキスト ボックス 488"/>
        <xdr:cNvSpPr txBox="1"/>
      </xdr:nvSpPr>
      <xdr:spPr>
        <a:xfrm>
          <a:off x="7594111" y="168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154663</xdr:rowOff>
    </xdr:from>
    <xdr:to>
      <xdr:col>36</xdr:col>
      <xdr:colOff>165100</xdr:colOff>
      <xdr:row>98</xdr:row>
      <xdr:rowOff>84813</xdr:rowOff>
    </xdr:to>
    <xdr:sp macro="" textlink="">
      <xdr:nvSpPr>
        <xdr:cNvPr id="490" name="楕円 489"/>
        <xdr:cNvSpPr/>
      </xdr:nvSpPr>
      <xdr:spPr>
        <a:xfrm>
          <a:off x="6921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75940</xdr:rowOff>
    </xdr:from>
    <xdr:ext cx="534377" cy="259045"/>
    <xdr:sp macro="" textlink="">
      <xdr:nvSpPr>
        <xdr:cNvPr id="491" name="テキスト ボックス 490"/>
        <xdr:cNvSpPr txBox="1"/>
      </xdr:nvSpPr>
      <xdr:spPr>
        <a:xfrm>
          <a:off x="6705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78892</xdr:rowOff>
    </xdr:from>
    <xdr:to>
      <xdr:col>85</xdr:col>
      <xdr:colOff>127000</xdr:colOff>
      <xdr:row>38</xdr:row>
      <xdr:rowOff>127905</xdr:rowOff>
    </xdr:to>
    <xdr:cxnSp macro="">
      <xdr:nvCxnSpPr>
        <xdr:cNvPr id="519" name="直線コネクタ 518"/>
        <xdr:cNvCxnSpPr/>
      </xdr:nvCxnSpPr>
      <xdr:spPr>
        <a:xfrm flipV="1">
          <a:off x="15481300" y="6593992"/>
          <a:ext cx="8382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127905</xdr:rowOff>
    </xdr:from>
    <xdr:to>
      <xdr:col>81</xdr:col>
      <xdr:colOff>50800</xdr:colOff>
      <xdr:row>38</xdr:row>
      <xdr:rowOff>160640</xdr:rowOff>
    </xdr:to>
    <xdr:cxnSp macro="">
      <xdr:nvCxnSpPr>
        <xdr:cNvPr id="522" name="直線コネクタ 521"/>
        <xdr:cNvCxnSpPr/>
      </xdr:nvCxnSpPr>
      <xdr:spPr>
        <a:xfrm flipV="1">
          <a:off x="14592300" y="6643005"/>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160640</xdr:rowOff>
    </xdr:from>
    <xdr:to>
      <xdr:col>76</xdr:col>
      <xdr:colOff>114300</xdr:colOff>
      <xdr:row>39</xdr:row>
      <xdr:rowOff>30200</xdr:rowOff>
    </xdr:to>
    <xdr:cxnSp macro="">
      <xdr:nvCxnSpPr>
        <xdr:cNvPr id="525" name="直線コネクタ 524"/>
        <xdr:cNvCxnSpPr/>
      </xdr:nvCxnSpPr>
      <xdr:spPr>
        <a:xfrm flipV="1">
          <a:off x="13703300" y="6675740"/>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29423</xdr:rowOff>
    </xdr:from>
    <xdr:to>
      <xdr:col>71</xdr:col>
      <xdr:colOff>177800</xdr:colOff>
      <xdr:row>39</xdr:row>
      <xdr:rowOff>30200</xdr:rowOff>
    </xdr:to>
    <xdr:cxnSp macro="">
      <xdr:nvCxnSpPr>
        <xdr:cNvPr id="528" name="直線コネクタ 527"/>
        <xdr:cNvCxnSpPr/>
      </xdr:nvCxnSpPr>
      <xdr:spPr>
        <a:xfrm>
          <a:off x="12814300" y="671597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31" name="フローチャート: 判断 530"/>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110238</xdr:rowOff>
    </xdr:from>
    <xdr:ext cx="534377" cy="259045"/>
    <xdr:sp macro="" textlink="">
      <xdr:nvSpPr>
        <xdr:cNvPr id="532" name="テキスト ボックス 531"/>
        <xdr:cNvSpPr txBox="1"/>
      </xdr:nvSpPr>
      <xdr:spPr>
        <a:xfrm>
          <a:off x="12547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28092</xdr:rowOff>
    </xdr:from>
    <xdr:to>
      <xdr:col>85</xdr:col>
      <xdr:colOff>177800</xdr:colOff>
      <xdr:row>38</xdr:row>
      <xdr:rowOff>129692</xdr:rowOff>
    </xdr:to>
    <xdr:sp macro="" textlink="">
      <xdr:nvSpPr>
        <xdr:cNvPr id="538" name="楕円 537"/>
        <xdr:cNvSpPr/>
      </xdr:nvSpPr>
      <xdr:spPr>
        <a:xfrm>
          <a:off x="16268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6519</xdr:rowOff>
    </xdr:from>
    <xdr:ext cx="534377" cy="259045"/>
    <xdr:sp macro="" textlink="">
      <xdr:nvSpPr>
        <xdr:cNvPr id="539" name="消防費該当値テキスト"/>
        <xdr:cNvSpPr txBox="1"/>
      </xdr:nvSpPr>
      <xdr:spPr>
        <a:xfrm>
          <a:off x="16370300"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77105</xdr:rowOff>
    </xdr:from>
    <xdr:to>
      <xdr:col>81</xdr:col>
      <xdr:colOff>101600</xdr:colOff>
      <xdr:row>39</xdr:row>
      <xdr:rowOff>7255</xdr:rowOff>
    </xdr:to>
    <xdr:sp macro="" textlink="">
      <xdr:nvSpPr>
        <xdr:cNvPr id="540" name="楕円 539"/>
        <xdr:cNvSpPr/>
      </xdr:nvSpPr>
      <xdr:spPr>
        <a:xfrm>
          <a:off x="15430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169832</xdr:rowOff>
    </xdr:from>
    <xdr:ext cx="534377" cy="259045"/>
    <xdr:sp macro="" textlink="">
      <xdr:nvSpPr>
        <xdr:cNvPr id="541" name="テキスト ボックス 540"/>
        <xdr:cNvSpPr txBox="1"/>
      </xdr:nvSpPr>
      <xdr:spPr>
        <a:xfrm>
          <a:off x="15214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109840</xdr:rowOff>
    </xdr:from>
    <xdr:to>
      <xdr:col>76</xdr:col>
      <xdr:colOff>165100</xdr:colOff>
      <xdr:row>39</xdr:row>
      <xdr:rowOff>39990</xdr:rowOff>
    </xdr:to>
    <xdr:sp macro="" textlink="">
      <xdr:nvSpPr>
        <xdr:cNvPr id="542" name="楕円 541"/>
        <xdr:cNvSpPr/>
      </xdr:nvSpPr>
      <xdr:spPr>
        <a:xfrm>
          <a:off x="145415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31117</xdr:rowOff>
    </xdr:from>
    <xdr:ext cx="469744" cy="259045"/>
    <xdr:sp macro="" textlink="">
      <xdr:nvSpPr>
        <xdr:cNvPr id="543" name="テキスト ボックス 542"/>
        <xdr:cNvSpPr txBox="1"/>
      </xdr:nvSpPr>
      <xdr:spPr>
        <a:xfrm>
          <a:off x="14357428" y="67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150850</xdr:rowOff>
    </xdr:from>
    <xdr:to>
      <xdr:col>72</xdr:col>
      <xdr:colOff>38100</xdr:colOff>
      <xdr:row>39</xdr:row>
      <xdr:rowOff>81000</xdr:rowOff>
    </xdr:to>
    <xdr:sp macro="" textlink="">
      <xdr:nvSpPr>
        <xdr:cNvPr id="544" name="楕円 543"/>
        <xdr:cNvSpPr/>
      </xdr:nvSpPr>
      <xdr:spPr>
        <a:xfrm>
          <a:off x="13652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72127</xdr:rowOff>
    </xdr:from>
    <xdr:ext cx="469744" cy="259045"/>
    <xdr:sp macro="" textlink="">
      <xdr:nvSpPr>
        <xdr:cNvPr id="545" name="テキスト ボックス 544"/>
        <xdr:cNvSpPr txBox="1"/>
      </xdr:nvSpPr>
      <xdr:spPr>
        <a:xfrm>
          <a:off x="13468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150073</xdr:rowOff>
    </xdr:from>
    <xdr:to>
      <xdr:col>67</xdr:col>
      <xdr:colOff>101600</xdr:colOff>
      <xdr:row>39</xdr:row>
      <xdr:rowOff>80223</xdr:rowOff>
    </xdr:to>
    <xdr:sp macro="" textlink="">
      <xdr:nvSpPr>
        <xdr:cNvPr id="546" name="楕円 545"/>
        <xdr:cNvSpPr/>
      </xdr:nvSpPr>
      <xdr:spPr>
        <a:xfrm>
          <a:off x="12763500" y="6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71350</xdr:rowOff>
    </xdr:from>
    <xdr:ext cx="469744" cy="259045"/>
    <xdr:sp macro="" textlink="">
      <xdr:nvSpPr>
        <xdr:cNvPr id="547" name="テキスト ボックス 546"/>
        <xdr:cNvSpPr txBox="1"/>
      </xdr:nvSpPr>
      <xdr:spPr>
        <a:xfrm>
          <a:off x="12579428" y="6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94399</xdr:rowOff>
    </xdr:from>
    <xdr:to>
      <xdr:col>85</xdr:col>
      <xdr:colOff>127000</xdr:colOff>
      <xdr:row>57</xdr:row>
      <xdr:rowOff>169361</xdr:rowOff>
    </xdr:to>
    <xdr:cxnSp macro="">
      <xdr:nvCxnSpPr>
        <xdr:cNvPr id="577" name="直線コネクタ 576"/>
        <xdr:cNvCxnSpPr/>
      </xdr:nvCxnSpPr>
      <xdr:spPr>
        <a:xfrm flipV="1">
          <a:off x="15481300" y="9867049"/>
          <a:ext cx="8382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163874</xdr:rowOff>
    </xdr:from>
    <xdr:to>
      <xdr:col>81</xdr:col>
      <xdr:colOff>50800</xdr:colOff>
      <xdr:row>57</xdr:row>
      <xdr:rowOff>169361</xdr:rowOff>
    </xdr:to>
    <xdr:cxnSp macro="">
      <xdr:nvCxnSpPr>
        <xdr:cNvPr id="580" name="直線コネクタ 579"/>
        <xdr:cNvCxnSpPr/>
      </xdr:nvCxnSpPr>
      <xdr:spPr>
        <a:xfrm>
          <a:off x="14592300" y="993652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136023</xdr:rowOff>
    </xdr:from>
    <xdr:to>
      <xdr:col>76</xdr:col>
      <xdr:colOff>114300</xdr:colOff>
      <xdr:row>57</xdr:row>
      <xdr:rowOff>163874</xdr:rowOff>
    </xdr:to>
    <xdr:cxnSp macro="">
      <xdr:nvCxnSpPr>
        <xdr:cNvPr id="583" name="直線コネクタ 582"/>
        <xdr:cNvCxnSpPr/>
      </xdr:nvCxnSpPr>
      <xdr:spPr>
        <a:xfrm>
          <a:off x="13703300" y="9394323"/>
          <a:ext cx="889000" cy="5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136023</xdr:rowOff>
    </xdr:from>
    <xdr:to>
      <xdr:col>71</xdr:col>
      <xdr:colOff>177800</xdr:colOff>
      <xdr:row>57</xdr:row>
      <xdr:rowOff>98495</xdr:rowOff>
    </xdr:to>
    <xdr:cxnSp macro="">
      <xdr:nvCxnSpPr>
        <xdr:cNvPr id="586" name="直線コネクタ 585"/>
        <xdr:cNvCxnSpPr/>
      </xdr:nvCxnSpPr>
      <xdr:spPr>
        <a:xfrm flipV="1">
          <a:off x="12814300" y="9394323"/>
          <a:ext cx="889000" cy="4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9" name="フローチャート: 判断 588"/>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45750</xdr:rowOff>
    </xdr:from>
    <xdr:ext cx="534377" cy="259045"/>
    <xdr:sp macro="" textlink="">
      <xdr:nvSpPr>
        <xdr:cNvPr id="590" name="テキスト ボックス 589"/>
        <xdr:cNvSpPr txBox="1"/>
      </xdr:nvSpPr>
      <xdr:spPr>
        <a:xfrm>
          <a:off x="12547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43599</xdr:rowOff>
    </xdr:from>
    <xdr:to>
      <xdr:col>85</xdr:col>
      <xdr:colOff>177800</xdr:colOff>
      <xdr:row>57</xdr:row>
      <xdr:rowOff>145199</xdr:rowOff>
    </xdr:to>
    <xdr:sp macro="" textlink="">
      <xdr:nvSpPr>
        <xdr:cNvPr id="596" name="楕円 595"/>
        <xdr:cNvSpPr/>
      </xdr:nvSpPr>
      <xdr:spPr>
        <a:xfrm>
          <a:off x="16268700" y="9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22026</xdr:rowOff>
    </xdr:from>
    <xdr:ext cx="534377" cy="259045"/>
    <xdr:sp macro="" textlink="">
      <xdr:nvSpPr>
        <xdr:cNvPr id="597" name="教育費該当値テキスト"/>
        <xdr:cNvSpPr txBox="1"/>
      </xdr:nvSpPr>
      <xdr:spPr>
        <a:xfrm>
          <a:off x="16370300" y="97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118561</xdr:rowOff>
    </xdr:from>
    <xdr:to>
      <xdr:col>81</xdr:col>
      <xdr:colOff>101600</xdr:colOff>
      <xdr:row>58</xdr:row>
      <xdr:rowOff>48711</xdr:rowOff>
    </xdr:to>
    <xdr:sp macro="" textlink="">
      <xdr:nvSpPr>
        <xdr:cNvPr id="598" name="楕円 597"/>
        <xdr:cNvSpPr/>
      </xdr:nvSpPr>
      <xdr:spPr>
        <a:xfrm>
          <a:off x="15430500" y="98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39838</xdr:rowOff>
    </xdr:from>
    <xdr:ext cx="534377" cy="259045"/>
    <xdr:sp macro="" textlink="">
      <xdr:nvSpPr>
        <xdr:cNvPr id="599" name="テキスト ボックス 598"/>
        <xdr:cNvSpPr txBox="1"/>
      </xdr:nvSpPr>
      <xdr:spPr>
        <a:xfrm>
          <a:off x="15214111" y="99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113074</xdr:rowOff>
    </xdr:from>
    <xdr:to>
      <xdr:col>76</xdr:col>
      <xdr:colOff>165100</xdr:colOff>
      <xdr:row>58</xdr:row>
      <xdr:rowOff>43224</xdr:rowOff>
    </xdr:to>
    <xdr:sp macro="" textlink="">
      <xdr:nvSpPr>
        <xdr:cNvPr id="600" name="楕円 599"/>
        <xdr:cNvSpPr/>
      </xdr:nvSpPr>
      <xdr:spPr>
        <a:xfrm>
          <a:off x="14541500" y="9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34351</xdr:rowOff>
    </xdr:from>
    <xdr:ext cx="534377" cy="259045"/>
    <xdr:sp macro="" textlink="">
      <xdr:nvSpPr>
        <xdr:cNvPr id="601" name="テキスト ボックス 600"/>
        <xdr:cNvSpPr txBox="1"/>
      </xdr:nvSpPr>
      <xdr:spPr>
        <a:xfrm>
          <a:off x="14325111" y="99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85223</xdr:rowOff>
    </xdr:from>
    <xdr:to>
      <xdr:col>72</xdr:col>
      <xdr:colOff>38100</xdr:colOff>
      <xdr:row>55</xdr:row>
      <xdr:rowOff>15373</xdr:rowOff>
    </xdr:to>
    <xdr:sp macro="" textlink="">
      <xdr:nvSpPr>
        <xdr:cNvPr id="602" name="楕円 601"/>
        <xdr:cNvSpPr/>
      </xdr:nvSpPr>
      <xdr:spPr>
        <a:xfrm>
          <a:off x="13652500" y="93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31900</xdr:rowOff>
    </xdr:from>
    <xdr:ext cx="534377" cy="259045"/>
    <xdr:sp macro="" textlink="">
      <xdr:nvSpPr>
        <xdr:cNvPr id="603" name="テキスト ボックス 602"/>
        <xdr:cNvSpPr txBox="1"/>
      </xdr:nvSpPr>
      <xdr:spPr>
        <a:xfrm>
          <a:off x="13436111" y="91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47695</xdr:rowOff>
    </xdr:from>
    <xdr:to>
      <xdr:col>67</xdr:col>
      <xdr:colOff>101600</xdr:colOff>
      <xdr:row>57</xdr:row>
      <xdr:rowOff>149295</xdr:rowOff>
    </xdr:to>
    <xdr:sp macro="" textlink="">
      <xdr:nvSpPr>
        <xdr:cNvPr id="604" name="楕円 603"/>
        <xdr:cNvSpPr/>
      </xdr:nvSpPr>
      <xdr:spPr>
        <a:xfrm>
          <a:off x="12763500" y="98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140422</xdr:rowOff>
    </xdr:from>
    <xdr:ext cx="534377" cy="259045"/>
    <xdr:sp macro="" textlink="">
      <xdr:nvSpPr>
        <xdr:cNvPr id="605" name="テキスト ボックス 604"/>
        <xdr:cNvSpPr txBox="1"/>
      </xdr:nvSpPr>
      <xdr:spPr>
        <a:xfrm>
          <a:off x="12547111" y="99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165075</xdr:rowOff>
    </xdr:from>
    <xdr:to>
      <xdr:col>85</xdr:col>
      <xdr:colOff>127000</xdr:colOff>
      <xdr:row>79</xdr:row>
      <xdr:rowOff>44450</xdr:rowOff>
    </xdr:to>
    <xdr:cxnSp macro="">
      <xdr:nvCxnSpPr>
        <xdr:cNvPr id="634" name="直線コネクタ 633"/>
        <xdr:cNvCxnSpPr/>
      </xdr:nvCxnSpPr>
      <xdr:spPr>
        <a:xfrm flipV="1">
          <a:off x="15481300" y="13538175"/>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35458</xdr:rowOff>
    </xdr:from>
    <xdr:to>
      <xdr:col>76</xdr:col>
      <xdr:colOff>114300</xdr:colOff>
      <xdr:row>79</xdr:row>
      <xdr:rowOff>44450</xdr:rowOff>
    </xdr:to>
    <xdr:cxnSp macro="">
      <xdr:nvCxnSpPr>
        <xdr:cNvPr id="640" name="直線コネクタ 639"/>
        <xdr:cNvCxnSpPr/>
      </xdr:nvCxnSpPr>
      <xdr:spPr>
        <a:xfrm>
          <a:off x="13703300" y="1358000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11379</xdr:rowOff>
    </xdr:from>
    <xdr:to>
      <xdr:col>71</xdr:col>
      <xdr:colOff>177800</xdr:colOff>
      <xdr:row>79</xdr:row>
      <xdr:rowOff>35458</xdr:rowOff>
    </xdr:to>
    <xdr:cxnSp macro="">
      <xdr:nvCxnSpPr>
        <xdr:cNvPr id="643" name="直線コネクタ 642"/>
        <xdr:cNvCxnSpPr/>
      </xdr:nvCxnSpPr>
      <xdr:spPr>
        <a:xfrm>
          <a:off x="12814300" y="135559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121019</xdr:rowOff>
    </xdr:from>
    <xdr:to>
      <xdr:col>67</xdr:col>
      <xdr:colOff>101600</xdr:colOff>
      <xdr:row>79</xdr:row>
      <xdr:rowOff>51169</xdr:rowOff>
    </xdr:to>
    <xdr:sp macro="" textlink="">
      <xdr:nvSpPr>
        <xdr:cNvPr id="646" name="フローチャート: 判断 645"/>
        <xdr:cNvSpPr/>
      </xdr:nvSpPr>
      <xdr:spPr>
        <a:xfrm>
          <a:off x="12763500" y="134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67696</xdr:rowOff>
    </xdr:from>
    <xdr:ext cx="469744" cy="259045"/>
    <xdr:sp macro="" textlink="">
      <xdr:nvSpPr>
        <xdr:cNvPr id="647" name="テキスト ボックス 646"/>
        <xdr:cNvSpPr txBox="1"/>
      </xdr:nvSpPr>
      <xdr:spPr>
        <a:xfrm>
          <a:off x="12579428" y="132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114275</xdr:rowOff>
    </xdr:from>
    <xdr:to>
      <xdr:col>85</xdr:col>
      <xdr:colOff>177800</xdr:colOff>
      <xdr:row>79</xdr:row>
      <xdr:rowOff>44425</xdr:rowOff>
    </xdr:to>
    <xdr:sp macro="" textlink="">
      <xdr:nvSpPr>
        <xdr:cNvPr id="653" name="楕円 652"/>
        <xdr:cNvSpPr/>
      </xdr:nvSpPr>
      <xdr:spPr>
        <a:xfrm>
          <a:off x="162687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156108</xdr:rowOff>
    </xdr:from>
    <xdr:to>
      <xdr:col>72</xdr:col>
      <xdr:colOff>38100</xdr:colOff>
      <xdr:row>79</xdr:row>
      <xdr:rowOff>86258</xdr:rowOff>
    </xdr:to>
    <xdr:sp macro="" textlink="">
      <xdr:nvSpPr>
        <xdr:cNvPr id="659" name="楕円 658"/>
        <xdr:cNvSpPr/>
      </xdr:nvSpPr>
      <xdr:spPr>
        <a:xfrm>
          <a:off x="13652500" y="135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77385</xdr:rowOff>
    </xdr:from>
    <xdr:ext cx="378565" cy="259045"/>
    <xdr:sp macro="" textlink="">
      <xdr:nvSpPr>
        <xdr:cNvPr id="660" name="テキスト ボックス 659"/>
        <xdr:cNvSpPr txBox="1"/>
      </xdr:nvSpPr>
      <xdr:spPr>
        <a:xfrm>
          <a:off x="13514017" y="136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132029</xdr:rowOff>
    </xdr:from>
    <xdr:to>
      <xdr:col>67</xdr:col>
      <xdr:colOff>101600</xdr:colOff>
      <xdr:row>79</xdr:row>
      <xdr:rowOff>62179</xdr:rowOff>
    </xdr:to>
    <xdr:sp macro="" textlink="">
      <xdr:nvSpPr>
        <xdr:cNvPr id="661" name="楕円 660"/>
        <xdr:cNvSpPr/>
      </xdr:nvSpPr>
      <xdr:spPr>
        <a:xfrm>
          <a:off x="12763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53306</xdr:rowOff>
    </xdr:from>
    <xdr:ext cx="378565" cy="259045"/>
    <xdr:sp macro="" textlink="">
      <xdr:nvSpPr>
        <xdr:cNvPr id="662" name="テキスト ボックス 661"/>
        <xdr:cNvSpPr txBox="1"/>
      </xdr:nvSpPr>
      <xdr:spPr>
        <a:xfrm>
          <a:off x="12625017" y="1359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111596</xdr:rowOff>
    </xdr:from>
    <xdr:to>
      <xdr:col>85</xdr:col>
      <xdr:colOff>127000</xdr:colOff>
      <xdr:row>96</xdr:row>
      <xdr:rowOff>135043</xdr:rowOff>
    </xdr:to>
    <xdr:cxnSp macro="">
      <xdr:nvCxnSpPr>
        <xdr:cNvPr id="695" name="直線コネクタ 694"/>
        <xdr:cNvCxnSpPr/>
      </xdr:nvCxnSpPr>
      <xdr:spPr>
        <a:xfrm>
          <a:off x="15481300" y="16570796"/>
          <a:ext cx="8382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45160</xdr:rowOff>
    </xdr:from>
    <xdr:to>
      <xdr:col>81</xdr:col>
      <xdr:colOff>50800</xdr:colOff>
      <xdr:row>96</xdr:row>
      <xdr:rowOff>111596</xdr:rowOff>
    </xdr:to>
    <xdr:cxnSp macro="">
      <xdr:nvCxnSpPr>
        <xdr:cNvPr id="698" name="直線コネクタ 697"/>
        <xdr:cNvCxnSpPr/>
      </xdr:nvCxnSpPr>
      <xdr:spPr>
        <a:xfrm>
          <a:off x="14592300" y="16504360"/>
          <a:ext cx="889000" cy="6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20913</xdr:rowOff>
    </xdr:from>
    <xdr:to>
      <xdr:col>76</xdr:col>
      <xdr:colOff>114300</xdr:colOff>
      <xdr:row>96</xdr:row>
      <xdr:rowOff>45160</xdr:rowOff>
    </xdr:to>
    <xdr:cxnSp macro="">
      <xdr:nvCxnSpPr>
        <xdr:cNvPr id="701" name="直線コネクタ 700"/>
        <xdr:cNvCxnSpPr/>
      </xdr:nvCxnSpPr>
      <xdr:spPr>
        <a:xfrm>
          <a:off x="13703300" y="16480113"/>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151002</xdr:rowOff>
    </xdr:from>
    <xdr:to>
      <xdr:col>71</xdr:col>
      <xdr:colOff>177800</xdr:colOff>
      <xdr:row>96</xdr:row>
      <xdr:rowOff>20913</xdr:rowOff>
    </xdr:to>
    <xdr:cxnSp macro="">
      <xdr:nvCxnSpPr>
        <xdr:cNvPr id="704" name="直線コネクタ 703"/>
        <xdr:cNvCxnSpPr/>
      </xdr:nvCxnSpPr>
      <xdr:spPr>
        <a:xfrm>
          <a:off x="12814300" y="16438752"/>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7" name="フローチャート: 判断 706"/>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95888</xdr:rowOff>
    </xdr:from>
    <xdr:ext cx="534377" cy="259045"/>
    <xdr:sp macro="" textlink="">
      <xdr:nvSpPr>
        <xdr:cNvPr id="708" name="テキスト ボックス 707"/>
        <xdr:cNvSpPr txBox="1"/>
      </xdr:nvSpPr>
      <xdr:spPr>
        <a:xfrm>
          <a:off x="12547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84243</xdr:rowOff>
    </xdr:from>
    <xdr:to>
      <xdr:col>85</xdr:col>
      <xdr:colOff>177800</xdr:colOff>
      <xdr:row>97</xdr:row>
      <xdr:rowOff>14393</xdr:rowOff>
    </xdr:to>
    <xdr:sp macro="" textlink="">
      <xdr:nvSpPr>
        <xdr:cNvPr id="714" name="楕円 713"/>
        <xdr:cNvSpPr/>
      </xdr:nvSpPr>
      <xdr:spPr>
        <a:xfrm>
          <a:off x="16268700" y="165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107120</xdr:rowOff>
    </xdr:from>
    <xdr:ext cx="534377" cy="259045"/>
    <xdr:sp macro="" textlink="">
      <xdr:nvSpPr>
        <xdr:cNvPr id="715" name="公債費該当値テキスト"/>
        <xdr:cNvSpPr txBox="1"/>
      </xdr:nvSpPr>
      <xdr:spPr>
        <a:xfrm>
          <a:off x="16370300" y="163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60796</xdr:rowOff>
    </xdr:from>
    <xdr:to>
      <xdr:col>81</xdr:col>
      <xdr:colOff>101600</xdr:colOff>
      <xdr:row>96</xdr:row>
      <xdr:rowOff>162396</xdr:rowOff>
    </xdr:to>
    <xdr:sp macro="" textlink="">
      <xdr:nvSpPr>
        <xdr:cNvPr id="716" name="楕円 715"/>
        <xdr:cNvSpPr/>
      </xdr:nvSpPr>
      <xdr:spPr>
        <a:xfrm>
          <a:off x="15430500" y="165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7473</xdr:rowOff>
    </xdr:from>
    <xdr:ext cx="534377" cy="259045"/>
    <xdr:sp macro="" textlink="">
      <xdr:nvSpPr>
        <xdr:cNvPr id="717" name="テキスト ボックス 716"/>
        <xdr:cNvSpPr txBox="1"/>
      </xdr:nvSpPr>
      <xdr:spPr>
        <a:xfrm>
          <a:off x="15214111" y="162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165810</xdr:rowOff>
    </xdr:from>
    <xdr:to>
      <xdr:col>76</xdr:col>
      <xdr:colOff>165100</xdr:colOff>
      <xdr:row>96</xdr:row>
      <xdr:rowOff>95960</xdr:rowOff>
    </xdr:to>
    <xdr:sp macro="" textlink="">
      <xdr:nvSpPr>
        <xdr:cNvPr id="718" name="楕円 717"/>
        <xdr:cNvSpPr/>
      </xdr:nvSpPr>
      <xdr:spPr>
        <a:xfrm>
          <a:off x="14541500" y="1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112487</xdr:rowOff>
    </xdr:from>
    <xdr:ext cx="534377" cy="259045"/>
    <xdr:sp macro="" textlink="">
      <xdr:nvSpPr>
        <xdr:cNvPr id="719" name="テキスト ボックス 718"/>
        <xdr:cNvSpPr txBox="1"/>
      </xdr:nvSpPr>
      <xdr:spPr>
        <a:xfrm>
          <a:off x="14325111" y="1622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141563</xdr:rowOff>
    </xdr:from>
    <xdr:to>
      <xdr:col>72</xdr:col>
      <xdr:colOff>38100</xdr:colOff>
      <xdr:row>96</xdr:row>
      <xdr:rowOff>71713</xdr:rowOff>
    </xdr:to>
    <xdr:sp macro="" textlink="">
      <xdr:nvSpPr>
        <xdr:cNvPr id="720" name="楕円 719"/>
        <xdr:cNvSpPr/>
      </xdr:nvSpPr>
      <xdr:spPr>
        <a:xfrm>
          <a:off x="13652500" y="164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88240</xdr:rowOff>
    </xdr:from>
    <xdr:ext cx="534377" cy="259045"/>
    <xdr:sp macro="" textlink="">
      <xdr:nvSpPr>
        <xdr:cNvPr id="721" name="テキスト ボックス 720"/>
        <xdr:cNvSpPr txBox="1"/>
      </xdr:nvSpPr>
      <xdr:spPr>
        <a:xfrm>
          <a:off x="13436111" y="162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100202</xdr:rowOff>
    </xdr:from>
    <xdr:to>
      <xdr:col>67</xdr:col>
      <xdr:colOff>101600</xdr:colOff>
      <xdr:row>96</xdr:row>
      <xdr:rowOff>30352</xdr:rowOff>
    </xdr:to>
    <xdr:sp macro="" textlink="">
      <xdr:nvSpPr>
        <xdr:cNvPr id="722" name="楕円 721"/>
        <xdr:cNvSpPr/>
      </xdr:nvSpPr>
      <xdr:spPr>
        <a:xfrm>
          <a:off x="12763500" y="163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46879</xdr:rowOff>
    </xdr:from>
    <xdr:ext cx="534377" cy="259045"/>
    <xdr:sp macro="" textlink="">
      <xdr:nvSpPr>
        <xdr:cNvPr id="723" name="テキスト ボックス 722"/>
        <xdr:cNvSpPr txBox="1"/>
      </xdr:nvSpPr>
      <xdr:spPr>
        <a:xfrm>
          <a:off x="12547111" y="161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62" name="フローチャート: 判断 761"/>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15506</xdr:rowOff>
    </xdr:from>
    <xdr:ext cx="378565" cy="259045"/>
    <xdr:sp macro="" textlink="">
      <xdr:nvSpPr>
        <xdr:cNvPr id="763" name="テキスト ボックス 762"/>
        <xdr:cNvSpPr txBox="1"/>
      </xdr:nvSpPr>
      <xdr:spPr>
        <a:xfrm>
          <a:off x="18467017" y="6359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上記の各グラフが示すように、公債費以外の全ての費目について、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一人当たりのコストが類似団体</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を下回って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財政健全化を進めるなかで、各事業の見直しを行い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事業費の削減を進め</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、その財源で市債の償還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土地開発公社の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簿価の圧縮</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を行って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きたことが大きな要因として挙げられる。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特に総務費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消防費については、類似団体の中で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も非常に小さい</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数値となっている。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に総務費については、総務・管理部門の人員削減を進めたことや、庁舎・自治振興施設の整備等を極力抑えてきた結果であり、消防費については、市域が狭く、またその半分を山間部に占められていることから、支所等が必要無く、結果的に費用が抑えられ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ことが数値に表れている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一方、民生費及び土木費は増加傾向が続いており、社会保障費の増加やインフラ施設の老朽化対策等の影響が表れている。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公共施設やインフラの維持的経費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抑えながら財政運営を行ってきた結果が上記グラフであり、今後の施設の更新や長寿命化を行うため、選択と集中を行いながら、より良い住民サービスを行える財政運営に努める。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近年は、財政健全化計画の実施などから歳出削減を行ってきた結果、基金を減らすことなく実質収支で黒字を維持することができている。しかしながら、今後は社会保障関連経費の増加や、</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施設の更新、老朽化対策及び再配置等の費用、それに係る公債費負担の増加による財政状況の悪化が懸念される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ころであり、それらに対応するために、黒字の一部については、財政調整基金への積立を行って</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年度決算では、標準財政規模に対する財政調整基金額は増加し、基金残高は約</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億円となっている。しかしながら、令和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年度までに必要な</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老朽化対策</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費用を実施するために現時点での財政見通しにおいて、</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億円を超す財源不足が見込まれる。この財源不足に対応するためには、基金の活用が不可欠であることから、基金残高を確保するだけでなく、</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事業の精査</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選択と集中により、基金の取り崩し</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に頼らない安定的</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な財政運営</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の維持に努める</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過去より連結実質赤字比率は黒字で推移しており、平成</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年度からはすべての会計において黒字となっている。この連結における黒字額の多くは水道事業に依存している状態であり、</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水道事業自体の黒字は縮小していること、また、</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今後、高齢化による社会保障経費の増加に伴い、介護保険</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会計等で収支が悪化する可能性</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あること</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から、一般会計だけでなく、市全体としてバランスのとれた適正な市政運営に努める。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23730937</v>
      </c>
      <c r="BO4" s="430"/>
      <c r="BP4" s="430"/>
      <c r="BQ4" s="430"/>
      <c r="BR4" s="430"/>
      <c r="BS4" s="430"/>
      <c r="BT4" s="430"/>
      <c r="BU4" s="431"/>
      <c r="BV4" s="429">
        <v>23818706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2.8</v>
      </c>
      <c r="CU4" s="436"/>
      <c r="CV4" s="436"/>
      <c r="CW4" s="436"/>
      <c r="CX4" s="436"/>
      <c r="CY4" s="436"/>
      <c r="CZ4" s="436"/>
      <c r="DA4" s="437"/>
      <c r="DB4" s="435">
        <v>2.2999999999999998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23219776</v>
      </c>
      <c r="BO5" s="467"/>
      <c r="BP5" s="467"/>
      <c r="BQ5" s="467"/>
      <c r="BR5" s="467"/>
      <c r="BS5" s="467"/>
      <c r="BT5" s="467"/>
      <c r="BU5" s="468"/>
      <c r="BV5" s="466">
        <v>23465363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94.9</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511161</v>
      </c>
      <c r="BO6" s="467"/>
      <c r="BP6" s="467"/>
      <c r="BQ6" s="467"/>
      <c r="BR6" s="467"/>
      <c r="BS6" s="467"/>
      <c r="BT6" s="467"/>
      <c r="BU6" s="468"/>
      <c r="BV6" s="466">
        <v>353343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102.5</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97408</v>
      </c>
      <c r="BO7" s="467"/>
      <c r="BP7" s="467"/>
      <c r="BQ7" s="467"/>
      <c r="BR7" s="467"/>
      <c r="BS7" s="467"/>
      <c r="BT7" s="467"/>
      <c r="BU7" s="468"/>
      <c r="BV7" s="466">
        <v>26329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14607562</v>
      </c>
      <c r="CU7" s="467"/>
      <c r="CV7" s="467"/>
      <c r="CW7" s="467"/>
      <c r="CX7" s="467"/>
      <c r="CY7" s="467"/>
      <c r="CZ7" s="467"/>
      <c r="DA7" s="468"/>
      <c r="DB7" s="466">
        <v>14418174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413753</v>
      </c>
      <c r="BO8" s="467"/>
      <c r="BP8" s="467"/>
      <c r="BQ8" s="467"/>
      <c r="BR8" s="467"/>
      <c r="BS8" s="467"/>
      <c r="BT8" s="467"/>
      <c r="BU8" s="468"/>
      <c r="BV8" s="466">
        <v>327014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0.71</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76435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86739</v>
      </c>
      <c r="BO9" s="467"/>
      <c r="BP9" s="467"/>
      <c r="BQ9" s="467"/>
      <c r="BR9" s="467"/>
      <c r="BS9" s="467"/>
      <c r="BT9" s="467"/>
      <c r="BU9" s="468"/>
      <c r="BV9" s="466">
        <v>-99976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17.3</v>
      </c>
      <c r="CU9" s="464"/>
      <c r="CV9" s="464"/>
      <c r="CW9" s="464"/>
      <c r="CX9" s="464"/>
      <c r="CY9" s="464"/>
      <c r="CZ9" s="464"/>
      <c r="DA9" s="465"/>
      <c r="DB9" s="463">
        <v>17.399999999999999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77686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171339</v>
      </c>
      <c r="BO10" s="467"/>
      <c r="BP10" s="467"/>
      <c r="BQ10" s="467"/>
      <c r="BR10" s="467"/>
      <c r="BS10" s="467"/>
      <c r="BT10" s="467"/>
      <c r="BU10" s="468"/>
      <c r="BV10" s="466">
        <v>259277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7390</v>
      </c>
      <c r="BO11" s="467"/>
      <c r="BP11" s="467"/>
      <c r="BQ11" s="467"/>
      <c r="BR11" s="467"/>
      <c r="BS11" s="467"/>
      <c r="BT11" s="467"/>
      <c r="BU11" s="468"/>
      <c r="BV11" s="466">
        <v>2940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77901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157</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77400</v>
      </c>
      <c r="S13" s="548"/>
      <c r="T13" s="548"/>
      <c r="U13" s="548"/>
      <c r="V13" s="549"/>
      <c r="W13" s="482" t="s">
        <v>137</v>
      </c>
      <c r="X13" s="483"/>
      <c r="Y13" s="483"/>
      <c r="Z13" s="483"/>
      <c r="AA13" s="483"/>
      <c r="AB13" s="473"/>
      <c r="AC13" s="517">
        <v>302</v>
      </c>
      <c r="AD13" s="518"/>
      <c r="AE13" s="518"/>
      <c r="AF13" s="518"/>
      <c r="AG13" s="557"/>
      <c r="AH13" s="517">
        <v>260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265311</v>
      </c>
      <c r="BO13" s="467"/>
      <c r="BP13" s="467"/>
      <c r="BQ13" s="467"/>
      <c r="BR13" s="467"/>
      <c r="BS13" s="467"/>
      <c r="BT13" s="467"/>
      <c r="BU13" s="468"/>
      <c r="BV13" s="466">
        <v>162241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10.199999999999999</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77899</v>
      </c>
      <c r="S14" s="548"/>
      <c r="T14" s="548"/>
      <c r="U14" s="548"/>
      <c r="V14" s="549"/>
      <c r="W14" s="456"/>
      <c r="X14" s="457"/>
      <c r="Y14" s="457"/>
      <c r="Z14" s="457"/>
      <c r="AA14" s="457"/>
      <c r="AB14" s="446"/>
      <c r="AC14" s="550">
        <v>0.9</v>
      </c>
      <c r="AD14" s="551"/>
      <c r="AE14" s="551"/>
      <c r="AF14" s="551"/>
      <c r="AG14" s="552"/>
      <c r="AH14" s="550">
        <v>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103.3</v>
      </c>
      <c r="CU14" s="562"/>
      <c r="CV14" s="562"/>
      <c r="CW14" s="562"/>
      <c r="CX14" s="562"/>
      <c r="CY14" s="562"/>
      <c r="CZ14" s="562"/>
      <c r="DA14" s="563"/>
      <c r="DB14" s="561">
        <v>121.6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77423</v>
      </c>
      <c r="S15" s="548"/>
      <c r="T15" s="548"/>
      <c r="U15" s="548"/>
      <c r="V15" s="549"/>
      <c r="W15" s="482" t="s">
        <v>145</v>
      </c>
      <c r="X15" s="483"/>
      <c r="Y15" s="483"/>
      <c r="Z15" s="483"/>
      <c r="AA15" s="483"/>
      <c r="AB15" s="473"/>
      <c r="AC15" s="517">
        <v>8126</v>
      </c>
      <c r="AD15" s="518"/>
      <c r="AE15" s="518"/>
      <c r="AF15" s="518"/>
      <c r="AG15" s="557"/>
      <c r="AH15" s="517">
        <v>8516</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7981297</v>
      </c>
      <c r="BO15" s="430"/>
      <c r="BP15" s="430"/>
      <c r="BQ15" s="430"/>
      <c r="BR15" s="430"/>
      <c r="BS15" s="430"/>
      <c r="BT15" s="430"/>
      <c r="BU15" s="431"/>
      <c r="BV15" s="429">
        <v>7976463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25.6</v>
      </c>
      <c r="AD16" s="551"/>
      <c r="AE16" s="551"/>
      <c r="AF16" s="551"/>
      <c r="AG16" s="552"/>
      <c r="AH16" s="550">
        <v>26.7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11316128</v>
      </c>
      <c r="BO16" s="467"/>
      <c r="BP16" s="467"/>
      <c r="BQ16" s="467"/>
      <c r="BR16" s="467"/>
      <c r="BS16" s="467"/>
      <c r="BT16" s="467"/>
      <c r="BU16" s="468"/>
      <c r="BV16" s="466">
        <v>11188699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23370</v>
      </c>
      <c r="AD17" s="518"/>
      <c r="AE17" s="518"/>
      <c r="AF17" s="518"/>
      <c r="AG17" s="557"/>
      <c r="AH17" s="517">
        <v>23168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10162542</v>
      </c>
      <c r="BO17" s="467"/>
      <c r="BP17" s="467"/>
      <c r="BQ17" s="467"/>
      <c r="BR17" s="467"/>
      <c r="BS17" s="467"/>
      <c r="BT17" s="467"/>
      <c r="BU17" s="468"/>
      <c r="BV17" s="466">
        <v>10166408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25.55</v>
      </c>
      <c r="M18" s="579"/>
      <c r="N18" s="579"/>
      <c r="O18" s="579"/>
      <c r="P18" s="579"/>
      <c r="Q18" s="579"/>
      <c r="R18" s="580"/>
      <c r="S18" s="580"/>
      <c r="T18" s="580"/>
      <c r="U18" s="580"/>
      <c r="V18" s="581"/>
      <c r="W18" s="484"/>
      <c r="X18" s="485"/>
      <c r="Y18" s="485"/>
      <c r="Z18" s="485"/>
      <c r="AA18" s="485"/>
      <c r="AB18" s="476"/>
      <c r="AC18" s="582">
        <v>73.5</v>
      </c>
      <c r="AD18" s="583"/>
      <c r="AE18" s="583"/>
      <c r="AF18" s="583"/>
      <c r="AG18" s="584"/>
      <c r="AH18" s="582">
        <v>72.5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14139231</v>
      </c>
      <c r="BO18" s="467"/>
      <c r="BP18" s="467"/>
      <c r="BQ18" s="467"/>
      <c r="BR18" s="467"/>
      <c r="BS18" s="467"/>
      <c r="BT18" s="467"/>
      <c r="BU18" s="468"/>
      <c r="BV18" s="466">
        <v>13945158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2992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16393418</v>
      </c>
      <c r="BO19" s="467"/>
      <c r="BP19" s="467"/>
      <c r="BQ19" s="467"/>
      <c r="BR19" s="467"/>
      <c r="BS19" s="467"/>
      <c r="BT19" s="467"/>
      <c r="BU19" s="468"/>
      <c r="BV19" s="466">
        <v>16417597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28923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28628750</v>
      </c>
      <c r="BO23" s="467"/>
      <c r="BP23" s="467"/>
      <c r="BQ23" s="467"/>
      <c r="BR23" s="467"/>
      <c r="BS23" s="467"/>
      <c r="BT23" s="467"/>
      <c r="BU23" s="468"/>
      <c r="BV23" s="466">
        <v>28996823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7054</v>
      </c>
      <c r="R24" s="518"/>
      <c r="S24" s="518"/>
      <c r="T24" s="518"/>
      <c r="U24" s="518"/>
      <c r="V24" s="557"/>
      <c r="W24" s="616"/>
      <c r="X24" s="604"/>
      <c r="Y24" s="605"/>
      <c r="Z24" s="516" t="s">
        <v>169</v>
      </c>
      <c r="AA24" s="496"/>
      <c r="AB24" s="496"/>
      <c r="AC24" s="496"/>
      <c r="AD24" s="496"/>
      <c r="AE24" s="496"/>
      <c r="AF24" s="496"/>
      <c r="AG24" s="497"/>
      <c r="AH24" s="517">
        <v>455</v>
      </c>
      <c r="AI24" s="518"/>
      <c r="AJ24" s="518"/>
      <c r="AK24" s="518"/>
      <c r="AL24" s="557"/>
      <c r="AM24" s="517">
        <v>1407315</v>
      </c>
      <c r="AN24" s="518"/>
      <c r="AO24" s="518"/>
      <c r="AP24" s="518"/>
      <c r="AQ24" s="518"/>
      <c r="AR24" s="557"/>
      <c r="AS24" s="517">
        <v>3093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16819575</v>
      </c>
      <c r="BO24" s="467"/>
      <c r="BP24" s="467"/>
      <c r="BQ24" s="467"/>
      <c r="BR24" s="467"/>
      <c r="BS24" s="467"/>
      <c r="BT24" s="467"/>
      <c r="BU24" s="468"/>
      <c r="BV24" s="466">
        <v>16365913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6650</v>
      </c>
      <c r="R25" s="518"/>
      <c r="S25" s="518"/>
      <c r="T25" s="518"/>
      <c r="U25" s="518"/>
      <c r="V25" s="557"/>
      <c r="W25" s="616"/>
      <c r="X25" s="604"/>
      <c r="Y25" s="605"/>
      <c r="Z25" s="516" t="s">
        <v>172</v>
      </c>
      <c r="AA25" s="496"/>
      <c r="AB25" s="496"/>
      <c r="AC25" s="496"/>
      <c r="AD25" s="496"/>
      <c r="AE25" s="496"/>
      <c r="AF25" s="496"/>
      <c r="AG25" s="497"/>
      <c r="AH25" s="517">
        <v>77</v>
      </c>
      <c r="AI25" s="518"/>
      <c r="AJ25" s="518"/>
      <c r="AK25" s="518"/>
      <c r="AL25" s="557"/>
      <c r="AM25" s="517">
        <v>225456</v>
      </c>
      <c r="AN25" s="518"/>
      <c r="AO25" s="518"/>
      <c r="AP25" s="518"/>
      <c r="AQ25" s="518"/>
      <c r="AR25" s="557"/>
      <c r="AS25" s="517">
        <v>2928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11389130</v>
      </c>
      <c r="BO25" s="430"/>
      <c r="BP25" s="430"/>
      <c r="BQ25" s="430"/>
      <c r="BR25" s="430"/>
      <c r="BS25" s="430"/>
      <c r="BT25" s="430"/>
      <c r="BU25" s="431"/>
      <c r="BV25" s="429">
        <v>12810751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5852</v>
      </c>
      <c r="R26" s="518"/>
      <c r="S26" s="518"/>
      <c r="T26" s="518"/>
      <c r="U26" s="518"/>
      <c r="V26" s="557"/>
      <c r="W26" s="616"/>
      <c r="X26" s="604"/>
      <c r="Y26" s="605"/>
      <c r="Z26" s="516" t="s">
        <v>175</v>
      </c>
      <c r="AA26" s="626"/>
      <c r="AB26" s="626"/>
      <c r="AC26" s="626"/>
      <c r="AD26" s="626"/>
      <c r="AE26" s="626"/>
      <c r="AF26" s="626"/>
      <c r="AG26" s="627"/>
      <c r="AH26" s="517">
        <v>43</v>
      </c>
      <c r="AI26" s="518"/>
      <c r="AJ26" s="518"/>
      <c r="AK26" s="518"/>
      <c r="AL26" s="557"/>
      <c r="AM26" s="517">
        <v>145125</v>
      </c>
      <c r="AN26" s="518"/>
      <c r="AO26" s="518"/>
      <c r="AP26" s="518"/>
      <c r="AQ26" s="518"/>
      <c r="AR26" s="557"/>
      <c r="AS26" s="517">
        <v>3375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6210</v>
      </c>
      <c r="R27" s="518"/>
      <c r="S27" s="518"/>
      <c r="T27" s="518"/>
      <c r="U27" s="518"/>
      <c r="V27" s="557"/>
      <c r="W27" s="616"/>
      <c r="X27" s="604"/>
      <c r="Y27" s="605"/>
      <c r="Z27" s="516" t="s">
        <v>179</v>
      </c>
      <c r="AA27" s="496"/>
      <c r="AB27" s="496"/>
      <c r="AC27" s="496"/>
      <c r="AD27" s="496"/>
      <c r="AE27" s="496"/>
      <c r="AF27" s="496"/>
      <c r="AG27" s="497"/>
      <c r="AH27" s="517">
        <v>28</v>
      </c>
      <c r="AI27" s="518"/>
      <c r="AJ27" s="518"/>
      <c r="AK27" s="518"/>
      <c r="AL27" s="557"/>
      <c r="AM27" s="517">
        <v>89100</v>
      </c>
      <c r="AN27" s="518"/>
      <c r="AO27" s="518"/>
      <c r="AP27" s="518"/>
      <c r="AQ27" s="518"/>
      <c r="AR27" s="557"/>
      <c r="AS27" s="517">
        <v>3182</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177</v>
      </c>
      <c r="BO27" s="640"/>
      <c r="BP27" s="640"/>
      <c r="BQ27" s="640"/>
      <c r="BR27" s="640"/>
      <c r="BS27" s="640"/>
      <c r="BT27" s="640"/>
      <c r="BU27" s="641"/>
      <c r="BV27" s="639" t="s">
        <v>177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5715</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177</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3617392</v>
      </c>
      <c r="BO28" s="430"/>
      <c r="BP28" s="430"/>
      <c r="BQ28" s="430"/>
      <c r="BR28" s="430"/>
      <c r="BS28" s="430"/>
      <c r="BT28" s="430"/>
      <c r="BU28" s="431"/>
      <c r="BV28" s="429">
        <v>3446210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13</v>
      </c>
      <c r="M29" s="518"/>
      <c r="N29" s="518"/>
      <c r="O29" s="518"/>
      <c r="P29" s="557"/>
      <c r="Q29" s="517">
        <v>5400</v>
      </c>
      <c r="R29" s="518"/>
      <c r="S29" s="518"/>
      <c r="T29" s="518"/>
      <c r="U29" s="518"/>
      <c r="V29" s="557"/>
      <c r="W29" s="617"/>
      <c r="X29" s="618"/>
      <c r="Y29" s="619"/>
      <c r="Z29" s="516" t="s">
        <v>185</v>
      </c>
      <c r="AA29" s="496"/>
      <c r="AB29" s="496"/>
      <c r="AC29" s="496"/>
      <c r="AD29" s="496"/>
      <c r="AE29" s="496"/>
      <c r="AF29" s="496"/>
      <c r="AG29" s="497"/>
      <c r="AH29" s="517">
        <v>483</v>
      </c>
      <c r="AI29" s="518"/>
      <c r="AJ29" s="518"/>
      <c r="AK29" s="518"/>
      <c r="AL29" s="557"/>
      <c r="AM29" s="517">
        <v>1496415</v>
      </c>
      <c r="AN29" s="518"/>
      <c r="AO29" s="518"/>
      <c r="AP29" s="518"/>
      <c r="AQ29" s="518"/>
      <c r="AR29" s="557"/>
      <c r="AS29" s="517">
        <v>3098</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653180</v>
      </c>
      <c r="BO29" s="467"/>
      <c r="BP29" s="467"/>
      <c r="BQ29" s="467"/>
      <c r="BR29" s="467"/>
      <c r="BS29" s="467"/>
      <c r="BT29" s="467"/>
      <c r="BU29" s="468"/>
      <c r="BV29" s="466">
        <v>651665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1957174</v>
      </c>
      <c r="BO30" s="640"/>
      <c r="BP30" s="640"/>
      <c r="BQ30" s="640"/>
      <c r="BR30" s="640"/>
      <c r="BS30" s="640"/>
      <c r="BT30" s="640"/>
      <c r="BU30" s="641"/>
      <c r="BV30" s="639">
        <v>1864735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四條畷市交野市清掃施設組合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交野市土地開発公社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公共用地先行取得事業特別会計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北河内4市リサイクル施設組合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大阪府後期高齢者医療広域連合
（後期高齢者医療特別会計）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
水道事業会計（水道用水供給事業）</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大阪広域水道企業団
（工業用水道事業会計）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JwIa/xHQLhwpiusCztFUwEcipvzjIxvo8HE6ynC+W3lmYcXu+lHS07mZ1xjspXI0Eb+YhO4o96Ph7ufc4qNHg==" saltValue="0eoLK4sNzf8HScKLJEcp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3" t="s">
        <v>553</v>
      </c>
      <c r="D34" s="1243"/>
      <c r="E34" s="1244"/>
      <c r="F34" s="32">
        <v>20.89</v>
      </c>
      <c r="G34" s="33">
        <v>20.37</v>
      </c>
      <c r="H34" s="33">
        <v>21.76</v>
      </c>
      <c r="I34" s="33">
        <v>19.93</v>
      </c>
      <c r="J34" s="34">
        <v>18.899999999999999</v>
      </c>
      <c r="K34" s="22"/>
      <c r="L34" s="22"/>
      <c r="M34" s="22"/>
      <c r="N34" s="22"/>
      <c r="O34" s="22"/>
      <c r="P34" s="22"/>
    </row>
    <row r="35" spans="1:16" ht="39" customHeight="1" x14ac:dyDescent="0.15">
      <c r="A35" s="22"/>
      <c r="B35" s="35"/>
      <c r="C35" s="1237" t="s">
        <v>554</v>
      </c>
      <c r="D35" s="1238"/>
      <c r="E35" s="1239"/>
      <c r="F35" s="36">
        <v>1.94</v>
      </c>
      <c r="G35" s="37">
        <v>2.5</v>
      </c>
      <c r="H35" s="37">
        <v>2.96</v>
      </c>
      <c r="I35" s="37">
        <v>2.2599999999999998</v>
      </c>
      <c r="J35" s="38">
        <v>2.83</v>
      </c>
      <c r="K35" s="22"/>
      <c r="L35" s="22"/>
      <c r="M35" s="22"/>
      <c r="N35" s="22"/>
      <c r="O35" s="22"/>
      <c r="P35" s="22"/>
    </row>
    <row r="36" spans="1:16" ht="39" customHeight="1" x14ac:dyDescent="0.15">
      <c r="A36" s="22"/>
      <c r="B36" s="35"/>
      <c r="C36" s="1237" t="s">
        <v>555</v>
      </c>
      <c r="D36" s="1238"/>
      <c r="E36" s="1239"/>
      <c r="F36" s="36">
        <v>0.47</v>
      </c>
      <c r="G36" s="37">
        <v>0.56000000000000005</v>
      </c>
      <c r="H36" s="37">
        <v>2.2599999999999998</v>
      </c>
      <c r="I36" s="37">
        <v>3.31</v>
      </c>
      <c r="J36" s="38">
        <v>2.0099999999999998</v>
      </c>
      <c r="K36" s="22"/>
      <c r="L36" s="22"/>
      <c r="M36" s="22"/>
      <c r="N36" s="22"/>
      <c r="O36" s="22"/>
      <c r="P36" s="22"/>
    </row>
    <row r="37" spans="1:16" ht="39" customHeight="1" x14ac:dyDescent="0.15">
      <c r="A37" s="22"/>
      <c r="B37" s="35"/>
      <c r="C37" s="1237" t="s">
        <v>556</v>
      </c>
      <c r="D37" s="1238"/>
      <c r="E37" s="1239"/>
      <c r="F37" s="36">
        <v>0.57999999999999996</v>
      </c>
      <c r="G37" s="37">
        <v>1.1000000000000001</v>
      </c>
      <c r="H37" s="37">
        <v>1.27</v>
      </c>
      <c r="I37" s="37">
        <v>1.61</v>
      </c>
      <c r="J37" s="38">
        <v>1.04</v>
      </c>
      <c r="K37" s="22"/>
      <c r="L37" s="22"/>
      <c r="M37" s="22"/>
      <c r="N37" s="22"/>
      <c r="O37" s="22"/>
      <c r="P37" s="22"/>
    </row>
    <row r="38" spans="1:16" ht="39" customHeight="1" x14ac:dyDescent="0.15">
      <c r="A38" s="22"/>
      <c r="B38" s="35"/>
      <c r="C38" s="1237" t="s">
        <v>557</v>
      </c>
      <c r="D38" s="1238"/>
      <c r="E38" s="1239"/>
      <c r="F38" s="36">
        <v>0.38</v>
      </c>
      <c r="G38" s="37">
        <v>0.26</v>
      </c>
      <c r="H38" s="37">
        <v>0.28999999999999998</v>
      </c>
      <c r="I38" s="37">
        <v>0.28000000000000003</v>
      </c>
      <c r="J38" s="38">
        <v>0.43</v>
      </c>
      <c r="K38" s="22"/>
      <c r="L38" s="22"/>
      <c r="M38" s="22"/>
      <c r="N38" s="22"/>
      <c r="O38" s="22"/>
      <c r="P38" s="22"/>
    </row>
    <row r="39" spans="1:16" ht="39" customHeight="1" x14ac:dyDescent="0.15">
      <c r="A39" s="22"/>
      <c r="B39" s="35"/>
      <c r="C39" s="1237" t="s">
        <v>558</v>
      </c>
      <c r="D39" s="1238"/>
      <c r="E39" s="1239"/>
      <c r="F39" s="36">
        <v>0.23</v>
      </c>
      <c r="G39" s="37">
        <v>0.26</v>
      </c>
      <c r="H39" s="37">
        <v>0.27</v>
      </c>
      <c r="I39" s="37">
        <v>0.61</v>
      </c>
      <c r="J39" s="38">
        <v>0.39</v>
      </c>
      <c r="K39" s="22"/>
      <c r="L39" s="22"/>
      <c r="M39" s="22"/>
      <c r="N39" s="22"/>
      <c r="O39" s="22"/>
      <c r="P39" s="22"/>
    </row>
    <row r="40" spans="1:16" ht="39" customHeight="1" x14ac:dyDescent="0.15">
      <c r="A40" s="22"/>
      <c r="B40" s="35"/>
      <c r="C40" s="1237" t="s">
        <v>559</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560</v>
      </c>
      <c r="D42" s="1238"/>
      <c r="E42" s="1239"/>
      <c r="F42" s="36" t="s">
        <v>507</v>
      </c>
      <c r="G42" s="37" t="s">
        <v>507</v>
      </c>
      <c r="H42" s="37" t="s">
        <v>507</v>
      </c>
      <c r="I42" s="37" t="s">
        <v>507</v>
      </c>
      <c r="J42" s="38" t="s">
        <v>507</v>
      </c>
      <c r="K42" s="22"/>
      <c r="L42" s="22"/>
      <c r="M42" s="22"/>
      <c r="N42" s="22"/>
      <c r="O42" s="22"/>
      <c r="P42" s="22"/>
    </row>
    <row r="43" spans="1:16" ht="39" customHeight="1" thickBot="1" x14ac:dyDescent="0.2">
      <c r="A43" s="22"/>
      <c r="B43" s="40"/>
      <c r="C43" s="1240" t="s">
        <v>561</v>
      </c>
      <c r="D43" s="1241"/>
      <c r="E43" s="1242"/>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YXJ+wY8Qn+ZRFrUmnmNcFnrRnAbXWpJ/Tvbn31UodB2ZaXoE83gLq5AK7u10hqkKwEyS491lOW074JAtj4lxw==" saltValue="77HxVjKImkiPxWyOi42p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3655</v>
      </c>
      <c r="L45" s="60">
        <v>3457</v>
      </c>
      <c r="M45" s="60">
        <v>3293</v>
      </c>
      <c r="N45" s="60">
        <v>2955</v>
      </c>
      <c r="O45" s="61">
        <v>2822</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507</v>
      </c>
      <c r="L46" s="64" t="s">
        <v>507</v>
      </c>
      <c r="M46" s="64" t="s">
        <v>507</v>
      </c>
      <c r="N46" s="64" t="s">
        <v>507</v>
      </c>
      <c r="O46" s="65" t="s">
        <v>507</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507</v>
      </c>
      <c r="L47" s="64" t="s">
        <v>507</v>
      </c>
      <c r="M47" s="64" t="s">
        <v>507</v>
      </c>
      <c r="N47" s="64" t="s">
        <v>507</v>
      </c>
      <c r="O47" s="65" t="s">
        <v>507</v>
      </c>
      <c r="P47" s="48"/>
      <c r="Q47" s="48"/>
      <c r="R47" s="48"/>
      <c r="S47" s="48"/>
      <c r="T47" s="48"/>
      <c r="U47" s="48"/>
    </row>
    <row r="48" spans="1:21" ht="30.75" customHeight="1" x14ac:dyDescent="0.15">
      <c r="A48" s="48"/>
      <c r="B48" s="1247"/>
      <c r="C48" s="1248"/>
      <c r="D48" s="62"/>
      <c r="E48" s="1253" t="s">
        <v>15</v>
      </c>
      <c r="F48" s="1253"/>
      <c r="G48" s="1253"/>
      <c r="H48" s="1253"/>
      <c r="I48" s="1253"/>
      <c r="J48" s="1254"/>
      <c r="K48" s="63">
        <v>145</v>
      </c>
      <c r="L48" s="64">
        <v>136</v>
      </c>
      <c r="M48" s="64">
        <v>129</v>
      </c>
      <c r="N48" s="64">
        <v>116</v>
      </c>
      <c r="O48" s="65">
        <v>109</v>
      </c>
      <c r="P48" s="48"/>
      <c r="Q48" s="48"/>
      <c r="R48" s="48"/>
      <c r="S48" s="48"/>
      <c r="T48" s="48"/>
      <c r="U48" s="48"/>
    </row>
    <row r="49" spans="1:21" ht="30.75" customHeight="1" x14ac:dyDescent="0.15">
      <c r="A49" s="48"/>
      <c r="B49" s="1247"/>
      <c r="C49" s="1248"/>
      <c r="D49" s="62"/>
      <c r="E49" s="1253" t="s">
        <v>16</v>
      </c>
      <c r="F49" s="1253"/>
      <c r="G49" s="1253"/>
      <c r="H49" s="1253"/>
      <c r="I49" s="1253"/>
      <c r="J49" s="1254"/>
      <c r="K49" s="63">
        <v>25</v>
      </c>
      <c r="L49" s="64">
        <v>31</v>
      </c>
      <c r="M49" s="64">
        <v>32</v>
      </c>
      <c r="N49" s="64">
        <v>25</v>
      </c>
      <c r="O49" s="65">
        <v>172</v>
      </c>
      <c r="P49" s="48"/>
      <c r="Q49" s="48"/>
      <c r="R49" s="48"/>
      <c r="S49" s="48"/>
      <c r="T49" s="48"/>
      <c r="U49" s="48"/>
    </row>
    <row r="50" spans="1:21" ht="30.75" customHeight="1" x14ac:dyDescent="0.15">
      <c r="A50" s="48"/>
      <c r="B50" s="1247"/>
      <c r="C50" s="1248"/>
      <c r="D50" s="62"/>
      <c r="E50" s="1253" t="s">
        <v>17</v>
      </c>
      <c r="F50" s="1253"/>
      <c r="G50" s="1253"/>
      <c r="H50" s="1253"/>
      <c r="I50" s="1253"/>
      <c r="J50" s="1254"/>
      <c r="K50" s="63" t="s">
        <v>507</v>
      </c>
      <c r="L50" s="64" t="s">
        <v>507</v>
      </c>
      <c r="M50" s="64" t="s">
        <v>507</v>
      </c>
      <c r="N50" s="64" t="s">
        <v>507</v>
      </c>
      <c r="O50" s="65" t="s">
        <v>507</v>
      </c>
      <c r="P50" s="48"/>
      <c r="Q50" s="48"/>
      <c r="R50" s="48"/>
      <c r="S50" s="48"/>
      <c r="T50" s="48"/>
      <c r="U50" s="48"/>
    </row>
    <row r="51" spans="1:21" ht="30.75" customHeight="1" x14ac:dyDescent="0.15">
      <c r="A51" s="48"/>
      <c r="B51" s="1249"/>
      <c r="C51" s="1250"/>
      <c r="D51" s="66"/>
      <c r="E51" s="1253" t="s">
        <v>18</v>
      </c>
      <c r="F51" s="1253"/>
      <c r="G51" s="1253"/>
      <c r="H51" s="1253"/>
      <c r="I51" s="1253"/>
      <c r="J51" s="1254"/>
      <c r="K51" s="63">
        <v>0</v>
      </c>
      <c r="L51" s="64" t="s">
        <v>507</v>
      </c>
      <c r="M51" s="64" t="s">
        <v>507</v>
      </c>
      <c r="N51" s="64" t="s">
        <v>507</v>
      </c>
      <c r="O51" s="65" t="s">
        <v>507</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2180</v>
      </c>
      <c r="L52" s="64">
        <v>1829</v>
      </c>
      <c r="M52" s="64">
        <v>1867</v>
      </c>
      <c r="N52" s="64">
        <v>1844</v>
      </c>
      <c r="O52" s="65">
        <v>1944</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1645</v>
      </c>
      <c r="L53" s="69">
        <v>1795</v>
      </c>
      <c r="M53" s="69">
        <v>1587</v>
      </c>
      <c r="N53" s="69">
        <v>1252</v>
      </c>
      <c r="O53" s="70">
        <v>1159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584</v>
      </c>
      <c r="L57" s="83" t="s">
        <v>583</v>
      </c>
      <c r="M57" s="83" t="s">
        <v>583</v>
      </c>
      <c r="N57" s="83" t="s">
        <v>583</v>
      </c>
      <c r="O57" s="84" t="s">
        <v>583</v>
      </c>
    </row>
    <row r="58" spans="1:21" ht="31.5" customHeight="1" thickBot="1" x14ac:dyDescent="0.2">
      <c r="B58" s="1263"/>
      <c r="C58" s="1264"/>
      <c r="D58" s="1268" t="s">
        <v>27</v>
      </c>
      <c r="E58" s="1269"/>
      <c r="F58" s="1269"/>
      <c r="G58" s="1269"/>
      <c r="H58" s="1269"/>
      <c r="I58" s="1269"/>
      <c r="J58" s="1270"/>
      <c r="K58" s="85" t="s">
        <v>583</v>
      </c>
      <c r="L58" s="86" t="s">
        <v>583</v>
      </c>
      <c r="M58" s="86" t="s">
        <v>583</v>
      </c>
      <c r="N58" s="86" t="s">
        <v>583</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FRNy4COwl3pGEaWu/JMURN/9Psp9jIOnXjU+jLWxdip6qucqiBEC5WVVfEexA1WYBWKy7l/nvuwApCYk2szQ==" saltValue="dobgQQMYZLLTFMfheOMO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1" t="s">
        <v>30</v>
      </c>
      <c r="C41" s="1272"/>
      <c r="D41" s="101"/>
      <c r="E41" s="1277" t="s">
        <v>31</v>
      </c>
      <c r="F41" s="1277"/>
      <c r="G41" s="1277"/>
      <c r="H41" s="1278"/>
      <c r="I41" s="102">
        <v>30573</v>
      </c>
      <c r="J41" s="103">
        <v>30984</v>
      </c>
      <c r="K41" s="103">
        <v>29882</v>
      </c>
      <c r="L41" s="103">
        <v>28997</v>
      </c>
      <c r="M41" s="104">
        <v>28629</v>
      </c>
    </row>
    <row r="42" spans="2:13" ht="27.75" customHeight="1" x14ac:dyDescent="0.15">
      <c r="B42" s="1273"/>
      <c r="C42" s="1274"/>
      <c r="D42" s="105"/>
      <c r="E42" s="1279" t="s">
        <v>32</v>
      </c>
      <c r="F42" s="1279"/>
      <c r="G42" s="1279"/>
      <c r="H42" s="1280"/>
      <c r="I42" s="106">
        <v>12616</v>
      </c>
      <c r="J42" s="107">
        <v>12035</v>
      </c>
      <c r="K42" s="107">
        <v>10396</v>
      </c>
      <c r="L42" s="107">
        <v>9042</v>
      </c>
      <c r="M42" s="108">
        <v>8243</v>
      </c>
    </row>
    <row r="43" spans="2:13" ht="27.75" customHeight="1" x14ac:dyDescent="0.15">
      <c r="B43" s="1273"/>
      <c r="C43" s="1274"/>
      <c r="D43" s="105"/>
      <c r="E43" s="1279" t="s">
        <v>33</v>
      </c>
      <c r="F43" s="1279"/>
      <c r="G43" s="1279"/>
      <c r="H43" s="1280"/>
      <c r="I43" s="106">
        <v>1997</v>
      </c>
      <c r="J43" s="107">
        <v>1243</v>
      </c>
      <c r="K43" s="107">
        <v>1192</v>
      </c>
      <c r="L43" s="107">
        <v>1076</v>
      </c>
      <c r="M43" s="108">
        <v>1004</v>
      </c>
    </row>
    <row r="44" spans="2:13" ht="27.75" customHeight="1" x14ac:dyDescent="0.15">
      <c r="B44" s="1273"/>
      <c r="C44" s="1274"/>
      <c r="D44" s="105"/>
      <c r="E44" s="1279" t="s">
        <v>34</v>
      </c>
      <c r="F44" s="1279"/>
      <c r="G44" s="1279"/>
      <c r="H44" s="1280"/>
      <c r="I44" s="106">
        <v>1679</v>
      </c>
      <c r="J44" s="107">
        <v>1827</v>
      </c>
      <c r="K44" s="107">
        <v>2253</v>
      </c>
      <c r="L44" s="107">
        <v>5251</v>
      </c>
      <c r="M44" s="108">
        <v>5121</v>
      </c>
    </row>
    <row r="45" spans="2:13" ht="27.75" customHeight="1" x14ac:dyDescent="0.15">
      <c r="B45" s="1273"/>
      <c r="C45" s="1274"/>
      <c r="D45" s="105"/>
      <c r="E45" s="1279" t="s">
        <v>35</v>
      </c>
      <c r="F45" s="1279"/>
      <c r="G45" s="1279"/>
      <c r="H45" s="1280"/>
      <c r="I45" s="106">
        <v>3367</v>
      </c>
      <c r="J45" s="107">
        <v>3271</v>
      </c>
      <c r="K45" s="107">
        <v>3446</v>
      </c>
      <c r="L45" s="107">
        <v>3443</v>
      </c>
      <c r="M45" s="108">
        <v>3491</v>
      </c>
    </row>
    <row r="46" spans="2:13" ht="27.75" customHeight="1" x14ac:dyDescent="0.15">
      <c r="B46" s="1273"/>
      <c r="C46" s="1274"/>
      <c r="D46" s="109"/>
      <c r="E46" s="1279" t="s">
        <v>36</v>
      </c>
      <c r="F46" s="1279"/>
      <c r="G46" s="1279"/>
      <c r="H46" s="1280"/>
      <c r="I46" s="106" t="s">
        <v>507</v>
      </c>
      <c r="J46" s="107" t="s">
        <v>507</v>
      </c>
      <c r="K46" s="107" t="s">
        <v>507</v>
      </c>
      <c r="L46" s="107" t="s">
        <v>507</v>
      </c>
      <c r="M46" s="108" t="s">
        <v>507</v>
      </c>
    </row>
    <row r="47" spans="2:13" ht="27.75" customHeight="1" x14ac:dyDescent="0.15">
      <c r="B47" s="1273"/>
      <c r="C47" s="1274"/>
      <c r="D47" s="110"/>
      <c r="E47" s="1281" t="s">
        <v>37</v>
      </c>
      <c r="F47" s="1282"/>
      <c r="G47" s="1282"/>
      <c r="H47" s="1283"/>
      <c r="I47" s="106" t="s">
        <v>507</v>
      </c>
      <c r="J47" s="107" t="s">
        <v>507</v>
      </c>
      <c r="K47" s="107" t="s">
        <v>507</v>
      </c>
      <c r="L47" s="107" t="s">
        <v>507</v>
      </c>
      <c r="M47" s="108" t="s">
        <v>507</v>
      </c>
    </row>
    <row r="48" spans="2:13" ht="27.75" customHeight="1" x14ac:dyDescent="0.15">
      <c r="B48" s="1273"/>
      <c r="C48" s="1274"/>
      <c r="D48" s="105"/>
      <c r="E48" s="1279" t="s">
        <v>38</v>
      </c>
      <c r="F48" s="1279"/>
      <c r="G48" s="1279"/>
      <c r="H48" s="1280"/>
      <c r="I48" s="106" t="s">
        <v>507</v>
      </c>
      <c r="J48" s="107" t="s">
        <v>507</v>
      </c>
      <c r="K48" s="107" t="s">
        <v>507</v>
      </c>
      <c r="L48" s="107" t="s">
        <v>507</v>
      </c>
      <c r="M48" s="108" t="s">
        <v>507</v>
      </c>
    </row>
    <row r="49" spans="2:13" ht="27.75" customHeight="1" x14ac:dyDescent="0.15">
      <c r="B49" s="1275"/>
      <c r="C49" s="1276"/>
      <c r="D49" s="105"/>
      <c r="E49" s="1279" t="s">
        <v>39</v>
      </c>
      <c r="F49" s="1279"/>
      <c r="G49" s="1279"/>
      <c r="H49" s="1280"/>
      <c r="I49" s="106" t="s">
        <v>507</v>
      </c>
      <c r="J49" s="107" t="s">
        <v>507</v>
      </c>
      <c r="K49" s="107" t="s">
        <v>507</v>
      </c>
      <c r="L49" s="107" t="s">
        <v>507</v>
      </c>
      <c r="M49" s="108" t="s">
        <v>507</v>
      </c>
    </row>
    <row r="50" spans="2:13" ht="27.75" customHeight="1" x14ac:dyDescent="0.15">
      <c r="B50" s="1284" t="s">
        <v>40</v>
      </c>
      <c r="C50" s="1285"/>
      <c r="D50" s="111"/>
      <c r="E50" s="1279" t="s">
        <v>41</v>
      </c>
      <c r="F50" s="1279"/>
      <c r="G50" s="1279"/>
      <c r="H50" s="1280"/>
      <c r="I50" s="106">
        <v>5014</v>
      </c>
      <c r="J50" s="107">
        <v>5430</v>
      </c>
      <c r="K50" s="107">
        <v>5690</v>
      </c>
      <c r="L50" s="107">
        <v>5978</v>
      </c>
      <c r="M50" s="108">
        <v>6647</v>
      </c>
    </row>
    <row r="51" spans="2:13" ht="27.75" customHeight="1" x14ac:dyDescent="0.15">
      <c r="B51" s="1273"/>
      <c r="C51" s="1274"/>
      <c r="D51" s="105"/>
      <c r="E51" s="1279" t="s">
        <v>42</v>
      </c>
      <c r="F51" s="1279"/>
      <c r="G51" s="1279"/>
      <c r="H51" s="1280"/>
      <c r="I51" s="106">
        <v>4954</v>
      </c>
      <c r="J51" s="107">
        <v>4503</v>
      </c>
      <c r="K51" s="107">
        <v>5207</v>
      </c>
      <c r="L51" s="107">
        <v>6988</v>
      </c>
      <c r="M51" s="108">
        <v>7241</v>
      </c>
    </row>
    <row r="52" spans="2:13" ht="27.75" customHeight="1" x14ac:dyDescent="0.15">
      <c r="B52" s="1275"/>
      <c r="C52" s="1276"/>
      <c r="D52" s="105"/>
      <c r="E52" s="1279" t="s">
        <v>43</v>
      </c>
      <c r="F52" s="1279"/>
      <c r="G52" s="1279"/>
      <c r="H52" s="1280"/>
      <c r="I52" s="106">
        <v>17564</v>
      </c>
      <c r="J52" s="107">
        <v>17627</v>
      </c>
      <c r="K52" s="107">
        <v>17828</v>
      </c>
      <c r="L52" s="107">
        <v>19125</v>
      </c>
      <c r="M52" s="108">
        <v>19093</v>
      </c>
    </row>
    <row r="53" spans="2:13" ht="27.75" customHeight="1" thickBot="1" x14ac:dyDescent="0.2">
      <c r="B53" s="1286" t="s">
        <v>44</v>
      </c>
      <c r="C53" s="1287"/>
      <c r="D53" s="112"/>
      <c r="E53" s="1288" t="s">
        <v>45</v>
      </c>
      <c r="F53" s="1288"/>
      <c r="G53" s="1288"/>
      <c r="H53" s="1289"/>
      <c r="I53" s="113">
        <v>22700</v>
      </c>
      <c r="J53" s="114">
        <v>21800</v>
      </c>
      <c r="K53" s="114">
        <v>18445</v>
      </c>
      <c r="L53" s="114">
        <v>15719</v>
      </c>
      <c r="M53" s="115">
        <v>13506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2LtS246QsQqHxq8leDXWFQohzKFmRm1+ddEV8bm22E3fwMR2QTTbbtkidSdw5McCABIHAz+z9l32MT1EewzTQ==" saltValue="lql3HPFG7Fg2dnfhFRLv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8" t="s">
        <v>48</v>
      </c>
      <c r="D55" s="1298"/>
      <c r="E55" s="1299"/>
      <c r="F55" s="127">
        <v>3187</v>
      </c>
      <c r="G55" s="127">
        <v>3446</v>
      </c>
      <c r="H55" s="128">
        <v>3617</v>
      </c>
    </row>
    <row r="56" spans="2:8" ht="52.5" customHeight="1" x14ac:dyDescent="0.15">
      <c r="B56" s="129"/>
      <c r="C56" s="1300" t="s">
        <v>49</v>
      </c>
      <c r="D56" s="1300"/>
      <c r="E56" s="1301"/>
      <c r="F56" s="130">
        <v>651</v>
      </c>
      <c r="G56" s="130">
        <v>652</v>
      </c>
      <c r="H56" s="131">
        <v>653</v>
      </c>
    </row>
    <row r="57" spans="2:8" ht="53.25" customHeight="1" x14ac:dyDescent="0.15">
      <c r="B57" s="129"/>
      <c r="C57" s="1302" t="s">
        <v>50</v>
      </c>
      <c r="D57" s="1302"/>
      <c r="E57" s="1303"/>
      <c r="F57" s="132">
        <v>1838</v>
      </c>
      <c r="G57" s="132">
        <v>1865</v>
      </c>
      <c r="H57" s="133">
        <v>1957</v>
      </c>
    </row>
    <row r="58" spans="2:8" ht="45.75" customHeight="1" x14ac:dyDescent="0.15">
      <c r="B58" s="134"/>
      <c r="C58" s="1290" t="s">
        <v>573</v>
      </c>
      <c r="D58" s="1291"/>
      <c r="E58" s="1292"/>
      <c r="F58" s="135">
        <v>534</v>
      </c>
      <c r="G58" s="135">
        <v>533</v>
      </c>
      <c r="H58" s="136">
        <v>509</v>
      </c>
    </row>
    <row r="59" spans="2:8" ht="45.75" customHeight="1" x14ac:dyDescent="0.15">
      <c r="B59" s="134"/>
      <c r="C59" s="1290" t="s">
        <v>574</v>
      </c>
      <c r="D59" s="1291"/>
      <c r="E59" s="1292"/>
      <c r="F59" s="135">
        <v>393</v>
      </c>
      <c r="G59" s="135">
        <v>394</v>
      </c>
      <c r="H59" s="136">
        <v>394</v>
      </c>
    </row>
    <row r="60" spans="2:8" ht="45.75" customHeight="1" x14ac:dyDescent="0.15">
      <c r="B60" s="134"/>
      <c r="C60" s="1290" t="s">
        <v>575</v>
      </c>
      <c r="D60" s="1291"/>
      <c r="E60" s="1292"/>
      <c r="F60" s="135">
        <v>377</v>
      </c>
      <c r="G60" s="135">
        <v>379</v>
      </c>
      <c r="H60" s="136">
        <v>379</v>
      </c>
    </row>
    <row r="61" spans="2:8" ht="45.75" customHeight="1" x14ac:dyDescent="0.15">
      <c r="B61" s="134"/>
      <c r="C61" s="1290" t="s">
        <v>576</v>
      </c>
      <c r="D61" s="1291"/>
      <c r="E61" s="1292"/>
      <c r="F61" s="135">
        <v>233</v>
      </c>
      <c r="G61" s="135">
        <v>226</v>
      </c>
      <c r="H61" s="136">
        <v>219</v>
      </c>
    </row>
    <row r="62" spans="2:8" ht="45.75" customHeight="1" thickBot="1" x14ac:dyDescent="0.2">
      <c r="B62" s="137"/>
      <c r="C62" s="1293" t="s">
        <v>577</v>
      </c>
      <c r="D62" s="1294"/>
      <c r="E62" s="1295"/>
      <c r="F62" s="138">
        <v>173</v>
      </c>
      <c r="G62" s="138">
        <v>204</v>
      </c>
      <c r="H62" s="139">
        <v>175</v>
      </c>
    </row>
    <row r="63" spans="2:8" ht="52.5" customHeight="1" thickBot="1" x14ac:dyDescent="0.2">
      <c r="B63" s="140"/>
      <c r="C63" s="1296" t="s">
        <v>51</v>
      </c>
      <c r="D63" s="1296"/>
      <c r="E63" s="1297"/>
      <c r="F63" s="141">
        <v>5676</v>
      </c>
      <c r="G63" s="141">
        <v>5963</v>
      </c>
      <c r="H63" s="142">
        <v>6228</v>
      </c>
    </row>
    <row r="64" spans="2:8" ht="15" customHeight="1" x14ac:dyDescent="0.15"/>
    <row r="65" ht="0" hidden="1" customHeight="1" x14ac:dyDescent="0.15"/>
    <row r="66" ht="0" hidden="1" customHeight="1" x14ac:dyDescent="0.15"/>
  </sheetData>
  <sheetProtection algorithmName="SHA-512" hashValue="U7lMwIOSLtkbnhMAxBvEKqrunAmnB5Tx+D0trTmM9pLX8+dkJAHJAzx8jHHOn18F9rFl81hbM+K5rMOk5gCt2g==" saltValue="h/xA2H6gRhdDVUhIwmrJ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588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548</v>
      </c>
      <c r="BQ50" s="1309"/>
      <c r="BR50" s="1309"/>
      <c r="BS50" s="1309"/>
      <c r="BT50" s="1309"/>
      <c r="BU50" s="1309"/>
      <c r="BV50" s="1309"/>
      <c r="BW50" s="1309"/>
      <c r="BX50" s="1309" t="s">
        <v>549</v>
      </c>
      <c r="BY50" s="1309"/>
      <c r="BZ50" s="1309"/>
      <c r="CA50" s="1309"/>
      <c r="CB50" s="1309"/>
      <c r="CC50" s="1309"/>
      <c r="CD50" s="1309"/>
      <c r="CE50" s="1309"/>
      <c r="CF50" s="1309" t="s">
        <v>550</v>
      </c>
      <c r="CG50" s="1309"/>
      <c r="CH50" s="1309"/>
      <c r="CI50" s="1309"/>
      <c r="CJ50" s="1309"/>
      <c r="CK50" s="1309"/>
      <c r="CL50" s="1309"/>
      <c r="CM50" s="1309"/>
      <c r="CN50" s="1309" t="s">
        <v>551</v>
      </c>
      <c r="CO50" s="1309"/>
      <c r="CP50" s="1309"/>
      <c r="CQ50" s="1309"/>
      <c r="CR50" s="1309"/>
      <c r="CS50" s="1309"/>
      <c r="CT50" s="1309"/>
      <c r="CU50" s="1309"/>
      <c r="CV50" s="1309" t="s">
        <v>552</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590</v>
      </c>
      <c r="AO51" s="1307"/>
      <c r="AP51" s="1307"/>
      <c r="AQ51" s="1307"/>
      <c r="AR51" s="1307"/>
      <c r="AS51" s="1307"/>
      <c r="AT51" s="1307"/>
      <c r="AU51" s="1307"/>
      <c r="AV51" s="1307"/>
      <c r="AW51" s="1307"/>
      <c r="AX51" s="1307"/>
      <c r="AY51" s="1307"/>
      <c r="AZ51" s="1307"/>
      <c r="BA51" s="1307"/>
      <c r="BB51" s="1307" t="s">
        <v>591</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169.9</v>
      </c>
      <c r="BY51" s="1304"/>
      <c r="BZ51" s="1304"/>
      <c r="CA51" s="1304"/>
      <c r="CB51" s="1304"/>
      <c r="CC51" s="1304"/>
      <c r="CD51" s="1304"/>
      <c r="CE51" s="1304"/>
      <c r="CF51" s="1304">
        <v>142.30000000000001</v>
      </c>
      <c r="CG51" s="1304"/>
      <c r="CH51" s="1304"/>
      <c r="CI51" s="1304"/>
      <c r="CJ51" s="1304"/>
      <c r="CK51" s="1304"/>
      <c r="CL51" s="1304"/>
      <c r="CM51" s="1304"/>
      <c r="CN51" s="1304">
        <v>121.6</v>
      </c>
      <c r="CO51" s="1304"/>
      <c r="CP51" s="1304"/>
      <c r="CQ51" s="1304"/>
      <c r="CR51" s="1304"/>
      <c r="CS51" s="1304"/>
      <c r="CT51" s="1304"/>
      <c r="CU51" s="1304"/>
      <c r="CV51" s="1304">
        <v>103.3</v>
      </c>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592</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67.400000000000006</v>
      </c>
      <c r="BY53" s="1304"/>
      <c r="BZ53" s="1304"/>
      <c r="CA53" s="1304"/>
      <c r="CB53" s="1304"/>
      <c r="CC53" s="1304"/>
      <c r="CD53" s="1304"/>
      <c r="CE53" s="1304"/>
      <c r="CF53" s="1304">
        <v>79</v>
      </c>
      <c r="CG53" s="1304"/>
      <c r="CH53" s="1304"/>
      <c r="CI53" s="1304"/>
      <c r="CJ53" s="1304"/>
      <c r="CK53" s="1304"/>
      <c r="CL53" s="1304"/>
      <c r="CM53" s="1304"/>
      <c r="CN53" s="1304">
        <v>80.5</v>
      </c>
      <c r="CO53" s="1304"/>
      <c r="CP53" s="1304"/>
      <c r="CQ53" s="1304"/>
      <c r="CR53" s="1304"/>
      <c r="CS53" s="1304"/>
      <c r="CT53" s="1304"/>
      <c r="CU53" s="1304"/>
      <c r="CV53" s="1304">
        <v>78.3</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593</v>
      </c>
      <c r="AO55" s="1309"/>
      <c r="AP55" s="1309"/>
      <c r="AQ55" s="1309"/>
      <c r="AR55" s="1309"/>
      <c r="AS55" s="1309"/>
      <c r="AT55" s="1309"/>
      <c r="AU55" s="1309"/>
      <c r="AV55" s="1309"/>
      <c r="AW55" s="1309"/>
      <c r="AX55" s="1309"/>
      <c r="AY55" s="1309"/>
      <c r="AZ55" s="1309"/>
      <c r="BA55" s="1309"/>
      <c r="BB55" s="1307" t="s">
        <v>591</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33.6</v>
      </c>
      <c r="BY55" s="1304"/>
      <c r="BZ55" s="1304"/>
      <c r="CA55" s="1304"/>
      <c r="CB55" s="1304"/>
      <c r="CC55" s="1304"/>
      <c r="CD55" s="1304"/>
      <c r="CE55" s="1304"/>
      <c r="CF55" s="1304">
        <v>35.299999999999997</v>
      </c>
      <c r="CG55" s="1304"/>
      <c r="CH55" s="1304"/>
      <c r="CI55" s="1304"/>
      <c r="CJ55" s="1304"/>
      <c r="CK55" s="1304"/>
      <c r="CL55" s="1304"/>
      <c r="CM55" s="1304"/>
      <c r="CN55" s="1304">
        <v>31.9</v>
      </c>
      <c r="CO55" s="1304"/>
      <c r="CP55" s="1304"/>
      <c r="CQ55" s="1304"/>
      <c r="CR55" s="1304"/>
      <c r="CS55" s="1304"/>
      <c r="CT55" s="1304"/>
      <c r="CU55" s="1304"/>
      <c r="CV55" s="1304">
        <v>24.2</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592</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56.8</v>
      </c>
      <c r="BY57" s="1304"/>
      <c r="BZ57" s="1304"/>
      <c r="CA57" s="1304"/>
      <c r="CB57" s="1304"/>
      <c r="CC57" s="1304"/>
      <c r="CD57" s="1304"/>
      <c r="CE57" s="1304"/>
      <c r="CF57" s="1304">
        <v>60.4</v>
      </c>
      <c r="CG57" s="1304"/>
      <c r="CH57" s="1304"/>
      <c r="CI57" s="1304"/>
      <c r="CJ57" s="1304"/>
      <c r="CK57" s="1304"/>
      <c r="CL57" s="1304"/>
      <c r="CM57" s="1304"/>
      <c r="CN57" s="1304">
        <v>59.3</v>
      </c>
      <c r="CO57" s="1304"/>
      <c r="CP57" s="1304"/>
      <c r="CQ57" s="1304"/>
      <c r="CR57" s="1304"/>
      <c r="CS57" s="1304"/>
      <c r="CT57" s="1304"/>
      <c r="CU57" s="1304"/>
      <c r="CV57" s="1304">
        <v>59.8</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595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548</v>
      </c>
      <c r="BQ72" s="1309"/>
      <c r="BR72" s="1309"/>
      <c r="BS72" s="1309"/>
      <c r="BT72" s="1309"/>
      <c r="BU72" s="1309"/>
      <c r="BV72" s="1309"/>
      <c r="BW72" s="1309"/>
      <c r="BX72" s="1309" t="s">
        <v>549</v>
      </c>
      <c r="BY72" s="1309"/>
      <c r="BZ72" s="1309"/>
      <c r="CA72" s="1309"/>
      <c r="CB72" s="1309"/>
      <c r="CC72" s="1309"/>
      <c r="CD72" s="1309"/>
      <c r="CE72" s="1309"/>
      <c r="CF72" s="1309" t="s">
        <v>550</v>
      </c>
      <c r="CG72" s="1309"/>
      <c r="CH72" s="1309"/>
      <c r="CI72" s="1309"/>
      <c r="CJ72" s="1309"/>
      <c r="CK72" s="1309"/>
      <c r="CL72" s="1309"/>
      <c r="CM72" s="1309"/>
      <c r="CN72" s="1309" t="s">
        <v>551</v>
      </c>
      <c r="CO72" s="1309"/>
      <c r="CP72" s="1309"/>
      <c r="CQ72" s="1309"/>
      <c r="CR72" s="1309"/>
      <c r="CS72" s="1309"/>
      <c r="CT72" s="1309"/>
      <c r="CU72" s="1309"/>
      <c r="CV72" s="1309" t="s">
        <v>552</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590</v>
      </c>
      <c r="AO73" s="1307"/>
      <c r="AP73" s="1307"/>
      <c r="AQ73" s="1307"/>
      <c r="AR73" s="1307"/>
      <c r="AS73" s="1307"/>
      <c r="AT73" s="1307"/>
      <c r="AU73" s="1307"/>
      <c r="AV73" s="1307"/>
      <c r="AW73" s="1307"/>
      <c r="AX73" s="1307"/>
      <c r="AY73" s="1307"/>
      <c r="AZ73" s="1307"/>
      <c r="BA73" s="1307"/>
      <c r="BB73" s="1307" t="s">
        <v>591</v>
      </c>
      <c r="BC73" s="1307"/>
      <c r="BD73" s="1307"/>
      <c r="BE73" s="1307"/>
      <c r="BF73" s="1307"/>
      <c r="BG73" s="1307"/>
      <c r="BH73" s="1307"/>
      <c r="BI73" s="1307"/>
      <c r="BJ73" s="1307"/>
      <c r="BK73" s="1307"/>
      <c r="BL73" s="1307"/>
      <c r="BM73" s="1307"/>
      <c r="BN73" s="1307"/>
      <c r="BO73" s="1307"/>
      <c r="BP73" s="1304">
        <v>183.1</v>
      </c>
      <c r="BQ73" s="1304"/>
      <c r="BR73" s="1304"/>
      <c r="BS73" s="1304"/>
      <c r="BT73" s="1304"/>
      <c r="BU73" s="1304"/>
      <c r="BV73" s="1304"/>
      <c r="BW73" s="1304"/>
      <c r="BX73" s="1304">
        <v>169.9</v>
      </c>
      <c r="BY73" s="1304"/>
      <c r="BZ73" s="1304"/>
      <c r="CA73" s="1304"/>
      <c r="CB73" s="1304"/>
      <c r="CC73" s="1304"/>
      <c r="CD73" s="1304"/>
      <c r="CE73" s="1304"/>
      <c r="CF73" s="1304">
        <v>142.30000000000001</v>
      </c>
      <c r="CG73" s="1304"/>
      <c r="CH73" s="1304"/>
      <c r="CI73" s="1304"/>
      <c r="CJ73" s="1304"/>
      <c r="CK73" s="1304"/>
      <c r="CL73" s="1304"/>
      <c r="CM73" s="1304"/>
      <c r="CN73" s="1304">
        <v>121.6</v>
      </c>
      <c r="CO73" s="1304"/>
      <c r="CP73" s="1304"/>
      <c r="CQ73" s="1304"/>
      <c r="CR73" s="1304"/>
      <c r="CS73" s="1304"/>
      <c r="CT73" s="1304"/>
      <c r="CU73" s="1304"/>
      <c r="CV73" s="1304">
        <v>103.3</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596</v>
      </c>
      <c r="BC75" s="1307"/>
      <c r="BD75" s="1307"/>
      <c r="BE75" s="1307"/>
      <c r="BF75" s="1307"/>
      <c r="BG75" s="1307"/>
      <c r="BH75" s="1307"/>
      <c r="BI75" s="1307"/>
      <c r="BJ75" s="1307"/>
      <c r="BK75" s="1307"/>
      <c r="BL75" s="1307"/>
      <c r="BM75" s="1307"/>
      <c r="BN75" s="1307"/>
      <c r="BO75" s="1307"/>
      <c r="BP75" s="1304">
        <v>12.7</v>
      </c>
      <c r="BQ75" s="1304"/>
      <c r="BR75" s="1304"/>
      <c r="BS75" s="1304"/>
      <c r="BT75" s="1304"/>
      <c r="BU75" s="1304"/>
      <c r="BV75" s="1304"/>
      <c r="BW75" s="1304"/>
      <c r="BX75" s="1304">
        <v>13</v>
      </c>
      <c r="BY75" s="1304"/>
      <c r="BZ75" s="1304"/>
      <c r="CA75" s="1304"/>
      <c r="CB75" s="1304"/>
      <c r="CC75" s="1304"/>
      <c r="CD75" s="1304"/>
      <c r="CE75" s="1304"/>
      <c r="CF75" s="1304">
        <v>13.1</v>
      </c>
      <c r="CG75" s="1304"/>
      <c r="CH75" s="1304"/>
      <c r="CI75" s="1304"/>
      <c r="CJ75" s="1304"/>
      <c r="CK75" s="1304"/>
      <c r="CL75" s="1304"/>
      <c r="CM75" s="1304"/>
      <c r="CN75" s="1304">
        <v>11.9</v>
      </c>
      <c r="CO75" s="1304"/>
      <c r="CP75" s="1304"/>
      <c r="CQ75" s="1304"/>
      <c r="CR75" s="1304"/>
      <c r="CS75" s="1304"/>
      <c r="CT75" s="1304"/>
      <c r="CU75" s="1304"/>
      <c r="CV75" s="1304">
        <v>10.199999999999999</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593</v>
      </c>
      <c r="AO77" s="1309"/>
      <c r="AP77" s="1309"/>
      <c r="AQ77" s="1309"/>
      <c r="AR77" s="1309"/>
      <c r="AS77" s="1309"/>
      <c r="AT77" s="1309"/>
      <c r="AU77" s="1309"/>
      <c r="AV77" s="1309"/>
      <c r="AW77" s="1309"/>
      <c r="AX77" s="1309"/>
      <c r="AY77" s="1309"/>
      <c r="AZ77" s="1309"/>
      <c r="BA77" s="1309"/>
      <c r="BB77" s="1307" t="s">
        <v>591</v>
      </c>
      <c r="BC77" s="1307"/>
      <c r="BD77" s="1307"/>
      <c r="BE77" s="1307"/>
      <c r="BF77" s="1307"/>
      <c r="BG77" s="1307"/>
      <c r="BH77" s="1307"/>
      <c r="BI77" s="1307"/>
      <c r="BJ77" s="1307"/>
      <c r="BK77" s="1307"/>
      <c r="BL77" s="1307"/>
      <c r="BM77" s="1307"/>
      <c r="BN77" s="1307"/>
      <c r="BO77" s="1307"/>
      <c r="BP77" s="1304">
        <v>61.3</v>
      </c>
      <c r="BQ77" s="1304"/>
      <c r="BR77" s="1304"/>
      <c r="BS77" s="1304"/>
      <c r="BT77" s="1304"/>
      <c r="BU77" s="1304"/>
      <c r="BV77" s="1304"/>
      <c r="BW77" s="1304"/>
      <c r="BX77" s="1304">
        <v>33.6</v>
      </c>
      <c r="BY77" s="1304"/>
      <c r="BZ77" s="1304"/>
      <c r="CA77" s="1304"/>
      <c r="CB77" s="1304"/>
      <c r="CC77" s="1304"/>
      <c r="CD77" s="1304"/>
      <c r="CE77" s="1304"/>
      <c r="CF77" s="1304">
        <v>35.299999999999997</v>
      </c>
      <c r="CG77" s="1304"/>
      <c r="CH77" s="1304"/>
      <c r="CI77" s="1304"/>
      <c r="CJ77" s="1304"/>
      <c r="CK77" s="1304"/>
      <c r="CL77" s="1304"/>
      <c r="CM77" s="1304"/>
      <c r="CN77" s="1304">
        <v>31.9</v>
      </c>
      <c r="CO77" s="1304"/>
      <c r="CP77" s="1304"/>
      <c r="CQ77" s="1304"/>
      <c r="CR77" s="1304"/>
      <c r="CS77" s="1304"/>
      <c r="CT77" s="1304"/>
      <c r="CU77" s="1304"/>
      <c r="CV77" s="1304">
        <v>24.2</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596</v>
      </c>
      <c r="BC79" s="1307"/>
      <c r="BD79" s="1307"/>
      <c r="BE79" s="1307"/>
      <c r="BF79" s="1307"/>
      <c r="BG79" s="1307"/>
      <c r="BH79" s="1307"/>
      <c r="BI79" s="1307"/>
      <c r="BJ79" s="1307"/>
      <c r="BK79" s="1307"/>
      <c r="BL79" s="1307"/>
      <c r="BM79" s="1307"/>
      <c r="BN79" s="1307"/>
      <c r="BO79" s="1307"/>
      <c r="BP79" s="1304">
        <v>9.3000000000000007</v>
      </c>
      <c r="BQ79" s="1304"/>
      <c r="BR79" s="1304"/>
      <c r="BS79" s="1304"/>
      <c r="BT79" s="1304"/>
      <c r="BU79" s="1304"/>
      <c r="BV79" s="1304"/>
      <c r="BW79" s="1304"/>
      <c r="BX79" s="1304">
        <v>7</v>
      </c>
      <c r="BY79" s="1304"/>
      <c r="BZ79" s="1304"/>
      <c r="CA79" s="1304"/>
      <c r="CB79" s="1304"/>
      <c r="CC79" s="1304"/>
      <c r="CD79" s="1304"/>
      <c r="CE79" s="1304"/>
      <c r="CF79" s="1304">
        <v>6.9</v>
      </c>
      <c r="CG79" s="1304"/>
      <c r="CH79" s="1304"/>
      <c r="CI79" s="1304"/>
      <c r="CJ79" s="1304"/>
      <c r="CK79" s="1304"/>
      <c r="CL79" s="1304"/>
      <c r="CM79" s="1304"/>
      <c r="CN79" s="1304">
        <v>6.6</v>
      </c>
      <c r="CO79" s="1304"/>
      <c r="CP79" s="1304"/>
      <c r="CQ79" s="1304"/>
      <c r="CR79" s="1304"/>
      <c r="CS79" s="1304"/>
      <c r="CT79" s="1304"/>
      <c r="CU79" s="1304"/>
      <c r="CV79" s="1304">
        <v>6.4</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19LndnBt8FZyk+AcDpMV3g9xC66sjWRkqkQmQQVp+Ja7dd3gQ8KTYwsmim96ji8IbAoG1SoKH46VIvaegij4A==" saltValue="CXQIQEGF1Tyr7OyNpC1q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11KnD5A7ZsTwsw0rlAY+FM+0f98zio/WyvN36qcYaOFWpDekWJMO+kXNb/ixNgijoMC4kJ+wE/Tcxf0pWpqg==" saltValue="hpEi0ySZ1+o4i7TK4fCgv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16gflv8wvaPtFp3lxPFvYULT9bncb2BiuCcXKEMUqcvgDvlGxyShzcS8A3XyS12AluBDtlZ2PoPK377Q8Omug==" saltValue="T07JzM8x3oE8lZ9dAYNHD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22734</v>
      </c>
      <c r="E3" s="161"/>
      <c r="F3" s="162">
        <v>53896</v>
      </c>
      <c r="G3" s="163"/>
      <c r="H3" s="164"/>
    </row>
    <row r="4" spans="1:8" x14ac:dyDescent="0.15">
      <c r="A4" s="165"/>
      <c r="B4" s="166"/>
      <c r="C4" s="167"/>
      <c r="D4" s="168">
        <v>19851</v>
      </c>
      <c r="E4" s="169"/>
      <c r="F4" s="170">
        <v>20608</v>
      </c>
      <c r="G4" s="171"/>
      <c r="H4" s="172"/>
    </row>
    <row r="5" spans="1:8" x14ac:dyDescent="0.15">
      <c r="A5" s="153" t="s">
        <v>540</v>
      </c>
      <c r="B5" s="158"/>
      <c r="C5" s="159"/>
      <c r="D5" s="160">
        <v>49922</v>
      </c>
      <c r="E5" s="161"/>
      <c r="F5" s="162">
        <v>47278</v>
      </c>
      <c r="G5" s="163"/>
      <c r="H5" s="164"/>
    </row>
    <row r="6" spans="1:8" x14ac:dyDescent="0.15">
      <c r="A6" s="165"/>
      <c r="B6" s="166"/>
      <c r="C6" s="167"/>
      <c r="D6" s="168">
        <v>38486</v>
      </c>
      <c r="E6" s="169"/>
      <c r="F6" s="170">
        <v>24096</v>
      </c>
      <c r="G6" s="171"/>
      <c r="H6" s="172"/>
    </row>
    <row r="7" spans="1:8" x14ac:dyDescent="0.15">
      <c r="A7" s="153" t="s">
        <v>541</v>
      </c>
      <c r="B7" s="158"/>
      <c r="C7" s="159"/>
      <c r="D7" s="160">
        <v>24158</v>
      </c>
      <c r="E7" s="161"/>
      <c r="F7" s="162">
        <v>44504</v>
      </c>
      <c r="G7" s="163"/>
      <c r="H7" s="164"/>
    </row>
    <row r="8" spans="1:8" x14ac:dyDescent="0.15">
      <c r="A8" s="165"/>
      <c r="B8" s="166"/>
      <c r="C8" s="167"/>
      <c r="D8" s="168">
        <v>21795</v>
      </c>
      <c r="E8" s="169"/>
      <c r="F8" s="170">
        <v>25876</v>
      </c>
      <c r="G8" s="171"/>
      <c r="H8" s="172"/>
    </row>
    <row r="9" spans="1:8" x14ac:dyDescent="0.15">
      <c r="A9" s="153" t="s">
        <v>542</v>
      </c>
      <c r="B9" s="158"/>
      <c r="C9" s="159"/>
      <c r="D9" s="160">
        <v>23773</v>
      </c>
      <c r="E9" s="161"/>
      <c r="F9" s="162">
        <v>47820</v>
      </c>
      <c r="G9" s="163"/>
      <c r="H9" s="164"/>
    </row>
    <row r="10" spans="1:8" x14ac:dyDescent="0.15">
      <c r="A10" s="165"/>
      <c r="B10" s="166"/>
      <c r="C10" s="167"/>
      <c r="D10" s="168">
        <v>22955</v>
      </c>
      <c r="E10" s="169"/>
      <c r="F10" s="170">
        <v>25855</v>
      </c>
      <c r="G10" s="171"/>
      <c r="H10" s="172"/>
    </row>
    <row r="11" spans="1:8" x14ac:dyDescent="0.15">
      <c r="A11" s="153" t="s">
        <v>543</v>
      </c>
      <c r="B11" s="158"/>
      <c r="C11" s="159"/>
      <c r="D11" s="160">
        <v>21402</v>
      </c>
      <c r="E11" s="161"/>
      <c r="F11" s="162">
        <v>41934</v>
      </c>
      <c r="G11" s="163"/>
      <c r="H11" s="164"/>
    </row>
    <row r="12" spans="1:8" x14ac:dyDescent="0.15">
      <c r="A12" s="165"/>
      <c r="B12" s="166"/>
      <c r="C12" s="173"/>
      <c r="D12" s="168">
        <v>18197</v>
      </c>
      <c r="E12" s="169"/>
      <c r="F12" s="170">
        <v>23352</v>
      </c>
      <c r="G12" s="171"/>
      <c r="H12" s="172"/>
    </row>
    <row r="13" spans="1:8" x14ac:dyDescent="0.15">
      <c r="A13" s="153"/>
      <c r="B13" s="158"/>
      <c r="C13" s="174"/>
      <c r="D13" s="175">
        <v>28398</v>
      </c>
      <c r="E13" s="176"/>
      <c r="F13" s="177">
        <v>47086</v>
      </c>
      <c r="G13" s="178"/>
      <c r="H13" s="164"/>
    </row>
    <row r="14" spans="1:8" x14ac:dyDescent="0.15">
      <c r="A14" s="165"/>
      <c r="B14" s="166"/>
      <c r="C14" s="167"/>
      <c r="D14" s="168">
        <v>24257</v>
      </c>
      <c r="E14" s="169"/>
      <c r="F14" s="170">
        <v>23957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1.95</v>
      </c>
      <c r="C19" s="179">
        <f>ROUND(VALUE(SUBSTITUTE(実質収支比率等に係る経年分析!G$48,"▲","-")),2)</f>
        <v>2.5099999999999998</v>
      </c>
      <c r="D19" s="179">
        <f>ROUND(VALUE(SUBSTITUTE(実質収支比率等に係る経年分析!H$48,"▲","-")),2)</f>
        <v>2.96</v>
      </c>
      <c r="E19" s="179">
        <f>ROUND(VALUE(SUBSTITUTE(実質収支比率等に係る経年分析!I$48,"▲","-")),2)</f>
        <v>2.27</v>
      </c>
      <c r="F19" s="179">
        <f>ROUND(VALUE(SUBSTITUTE(実質収支比率等に係る経年分析!J$48,"▲","-")),2)</f>
        <v>2.83</v>
      </c>
    </row>
    <row r="20" spans="1:11" x14ac:dyDescent="0.15">
      <c r="A20" s="179" t="s">
        <v>55</v>
      </c>
      <c r="B20" s="179">
        <f>ROUND(VALUE(SUBSTITUTE(実質収支比率等に係る経年分析!F$47,"▲","-")),2)</f>
        <v>18.47</v>
      </c>
      <c r="C20" s="179">
        <f>ROUND(VALUE(SUBSTITUTE(実質収支比率等に係る経年分析!G$47,"▲","-")),2)</f>
        <v>21.06</v>
      </c>
      <c r="D20" s="179">
        <f>ROUND(VALUE(SUBSTITUTE(実質収支比率等に係る経年分析!H$47,"▲","-")),2)</f>
        <v>22.11</v>
      </c>
      <c r="E20" s="179">
        <f>ROUND(VALUE(SUBSTITUTE(実質収支比率等に係る経年分析!I$47,"▲","-")),2)</f>
        <v>23.9</v>
      </c>
      <c r="F20" s="179">
        <f>ROUND(VALUE(SUBSTITUTE(実質収支比率等に係る経年分析!J$47,"▲","-")),2)</f>
        <v>24.76</v>
      </c>
    </row>
    <row r="21" spans="1:11" x14ac:dyDescent="0.15">
      <c r="A21" s="179" t="s">
        <v>56</v>
      </c>
      <c r="B21" s="179">
        <f>IF(ISNUMBER(VALUE(SUBSTITUTE(実質収支比率等に係る経年分析!F$49,"▲","-"))),ROUND(VALUE(SUBSTITUTE(実質収支比率等に係る経年分析!F$49,"▲","-")),2),NA())</f>
        <v>1.1399999999999999</v>
      </c>
      <c r="C21" s="179">
        <f>IF(ISNUMBER(VALUE(SUBSTITUTE(実質収支比率等に係る経年分析!G$49,"▲","-"))),ROUND(VALUE(SUBSTITUTE(実質収支比率等に係る経年分析!G$49,"▲","-")),2),NA())</f>
        <v>3.35</v>
      </c>
      <c r="D21" s="179">
        <f>IF(ISNUMBER(VALUE(SUBSTITUTE(実質収支比率等に係る経年分析!H$49,"▲","-"))),ROUND(VALUE(SUBSTITUTE(実質収支比率等に係る経年分析!H$49,"▲","-")),2),NA())</f>
        <v>1.94</v>
      </c>
      <c r="E21" s="179">
        <f>IF(ISNUMBER(VALUE(SUBSTITUTE(実質収支比率等に係る経年分析!I$49,"▲","-"))),ROUND(VALUE(SUBSTITUTE(実質収支比率等に係る経年分析!I$49,"▲","-")),2),NA())</f>
        <v>1.1299999999999999</v>
      </c>
      <c r="F21" s="179">
        <f>IF(ISNUMBER(VALUE(SUBSTITUTE(実質収支比率等に係る経年分析!J$49,"▲","-"))),ROUND(VALUE(SUBSTITUTE(実質収支比率等に係る経年分析!J$49,"▲","-")),2),NA())</f>
        <v>1.82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0.57999999999999996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0.56000000000000005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2.2599999999999998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2.0099999999999998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2.2599999999999998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18.899999999999999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2180</v>
      </c>
      <c r="E42" s="181"/>
      <c r="F42" s="181"/>
      <c r="G42" s="181">
        <f>'実質公債費比率（分子）の構造'!L$52</f>
        <v>1829</v>
      </c>
      <c r="H42" s="181"/>
      <c r="I42" s="181"/>
      <c r="J42" s="181">
        <f>'実質公債費比率（分子）の構造'!M$52</f>
        <v>1867</v>
      </c>
      <c r="K42" s="181"/>
      <c r="L42" s="181"/>
      <c r="M42" s="181">
        <f>'実質公債費比率（分子）の構造'!N$52</f>
        <v>1844</v>
      </c>
      <c r="N42" s="181"/>
      <c r="O42" s="181"/>
      <c r="P42" s="181">
        <f>'実質公債費比率（分子）の構造'!O$52</f>
        <v>1944</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25</v>
      </c>
      <c r="C45" s="181"/>
      <c r="D45" s="181"/>
      <c r="E45" s="181">
        <f>'実質公債費比率（分子）の構造'!L$49</f>
        <v>31</v>
      </c>
      <c r="F45" s="181"/>
      <c r="G45" s="181"/>
      <c r="H45" s="181">
        <f>'実質公債費比率（分子）の構造'!M$49</f>
        <v>32</v>
      </c>
      <c r="I45" s="181"/>
      <c r="J45" s="181"/>
      <c r="K45" s="181">
        <f>'実質公債費比率（分子）の構造'!N$49</f>
        <v>25</v>
      </c>
      <c r="L45" s="181"/>
      <c r="M45" s="181"/>
      <c r="N45" s="181">
        <f>'実質公債費比率（分子）の構造'!O$49</f>
        <v>172</v>
      </c>
      <c r="O45" s="181"/>
      <c r="P45" s="181"/>
    </row>
    <row r="46" spans="1:16" x14ac:dyDescent="0.15">
      <c r="A46" s="181" t="s">
        <v>67</v>
      </c>
      <c r="B46" s="181">
        <f>'実質公債費比率（分子）の構造'!K$48</f>
        <v>145</v>
      </c>
      <c r="C46" s="181"/>
      <c r="D46" s="181"/>
      <c r="E46" s="181">
        <f>'実質公債費比率（分子）の構造'!L$48</f>
        <v>136</v>
      </c>
      <c r="F46" s="181"/>
      <c r="G46" s="181"/>
      <c r="H46" s="181">
        <f>'実質公債費比率（分子）の構造'!M$48</f>
        <v>129</v>
      </c>
      <c r="I46" s="181"/>
      <c r="J46" s="181"/>
      <c r="K46" s="181">
        <f>'実質公債費比率（分子）の構造'!N$48</f>
        <v>116</v>
      </c>
      <c r="L46" s="181"/>
      <c r="M46" s="181"/>
      <c r="N46" s="181">
        <f>'実質公債費比率（分子）の構造'!O$48</f>
        <v>109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3655</v>
      </c>
      <c r="C49" s="181"/>
      <c r="D49" s="181"/>
      <c r="E49" s="181">
        <f>'実質公債費比率（分子）の構造'!L$45</f>
        <v>3457</v>
      </c>
      <c r="F49" s="181"/>
      <c r="G49" s="181"/>
      <c r="H49" s="181">
        <f>'実質公債費比率（分子）の構造'!M$45</f>
        <v>3293</v>
      </c>
      <c r="I49" s="181"/>
      <c r="J49" s="181"/>
      <c r="K49" s="181">
        <f>'実質公債費比率（分子）の構造'!N$45</f>
        <v>2955</v>
      </c>
      <c r="L49" s="181"/>
      <c r="M49" s="181"/>
      <c r="N49" s="181">
        <f>'実質公債費比率（分子）の構造'!O$45</f>
        <v>2822</v>
      </c>
      <c r="O49" s="181"/>
      <c r="P49" s="181"/>
    </row>
    <row r="50" spans="1:16" x14ac:dyDescent="0.15">
      <c r="A50" s="181" t="s">
        <v>71</v>
      </c>
      <c r="B50" s="181" t="e">
        <f>NA()</f>
        <v>#N/A</v>
      </c>
      <c r="C50" s="181">
        <f>IF(ISNUMBER('実質公債費比率（分子）の構造'!K$53),'実質公債費比率（分子）の構造'!K$53,NA())</f>
        <v>1645</v>
      </c>
      <c r="D50" s="181" t="e">
        <f>NA()</f>
        <v>#N/A</v>
      </c>
      <c r="E50" s="181" t="e">
        <f>NA()</f>
        <v>#N/A</v>
      </c>
      <c r="F50" s="181">
        <f>IF(ISNUMBER('実質公債費比率（分子）の構造'!L$53),'実質公債費比率（分子）の構造'!L$53,NA())</f>
        <v>1795</v>
      </c>
      <c r="G50" s="181" t="e">
        <f>NA()</f>
        <v>#N/A</v>
      </c>
      <c r="H50" s="181" t="e">
        <f>NA()</f>
        <v>#N/A</v>
      </c>
      <c r="I50" s="181">
        <f>IF(ISNUMBER('実質公債費比率（分子）の構造'!M$53),'実質公債費比率（分子）の構造'!M$53,NA())</f>
        <v>1587</v>
      </c>
      <c r="J50" s="181" t="e">
        <f>NA()</f>
        <v>#N/A</v>
      </c>
      <c r="K50" s="181" t="e">
        <f>NA()</f>
        <v>#N/A</v>
      </c>
      <c r="L50" s="181">
        <f>IF(ISNUMBER('実質公債費比率（分子）の構造'!N$53),'実質公債費比率（分子）の構造'!N$53,NA())</f>
        <v>1252</v>
      </c>
      <c r="M50" s="181" t="e">
        <f>NA()</f>
        <v>#N/A</v>
      </c>
      <c r="N50" s="181" t="e">
        <f>NA()</f>
        <v>#N/A</v>
      </c>
      <c r="O50" s="181">
        <f>IF(ISNUMBER('実質公債費比率（分子）の構造'!O$53),'実質公債費比率（分子）の構造'!O$53,NA())</f>
        <v>1159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17564</v>
      </c>
      <c r="E56" s="180"/>
      <c r="F56" s="180"/>
      <c r="G56" s="180">
        <f>'将来負担比率（分子）の構造'!J$52</f>
        <v>17627</v>
      </c>
      <c r="H56" s="180"/>
      <c r="I56" s="180"/>
      <c r="J56" s="180">
        <f>'将来負担比率（分子）の構造'!K$52</f>
        <v>17828</v>
      </c>
      <c r="K56" s="180"/>
      <c r="L56" s="180"/>
      <c r="M56" s="180">
        <f>'将来負担比率（分子）の構造'!L$52</f>
        <v>19125</v>
      </c>
      <c r="N56" s="180"/>
      <c r="O56" s="180"/>
      <c r="P56" s="180">
        <f>'将来負担比率（分子）の構造'!M$52</f>
        <v>19093</v>
      </c>
    </row>
    <row r="57" spans="1:16" x14ac:dyDescent="0.15">
      <c r="A57" s="180" t="s">
        <v>42</v>
      </c>
      <c r="B57" s="180"/>
      <c r="C57" s="180"/>
      <c r="D57" s="180">
        <f>'将来負担比率（分子）の構造'!I$51</f>
        <v>4954</v>
      </c>
      <c r="E57" s="180"/>
      <c r="F57" s="180"/>
      <c r="G57" s="180">
        <f>'将来負担比率（分子）の構造'!J$51</f>
        <v>4503</v>
      </c>
      <c r="H57" s="180"/>
      <c r="I57" s="180"/>
      <c r="J57" s="180">
        <f>'将来負担比率（分子）の構造'!K$51</f>
        <v>5207</v>
      </c>
      <c r="K57" s="180"/>
      <c r="L57" s="180"/>
      <c r="M57" s="180">
        <f>'将来負担比率（分子）の構造'!L$51</f>
        <v>6988</v>
      </c>
      <c r="N57" s="180"/>
      <c r="O57" s="180"/>
      <c r="P57" s="180">
        <f>'将来負担比率（分子）の構造'!M$51</f>
        <v>7241</v>
      </c>
    </row>
    <row r="58" spans="1:16" x14ac:dyDescent="0.15">
      <c r="A58" s="180" t="s">
        <v>41</v>
      </c>
      <c r="B58" s="180"/>
      <c r="C58" s="180"/>
      <c r="D58" s="180">
        <f>'将来負担比率（分子）の構造'!I$50</f>
        <v>5014</v>
      </c>
      <c r="E58" s="180"/>
      <c r="F58" s="180"/>
      <c r="G58" s="180">
        <f>'将来負担比率（分子）の構造'!J$50</f>
        <v>5430</v>
      </c>
      <c r="H58" s="180"/>
      <c r="I58" s="180"/>
      <c r="J58" s="180">
        <f>'将来負担比率（分子）の構造'!K$50</f>
        <v>5690</v>
      </c>
      <c r="K58" s="180"/>
      <c r="L58" s="180"/>
      <c r="M58" s="180">
        <f>'将来負担比率（分子）の構造'!L$50</f>
        <v>5978</v>
      </c>
      <c r="N58" s="180"/>
      <c r="O58" s="180"/>
      <c r="P58" s="180">
        <f>'将来負担比率（分子）の構造'!M$50</f>
        <v>6647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3367</v>
      </c>
      <c r="C62" s="180"/>
      <c r="D62" s="180"/>
      <c r="E62" s="180">
        <f>'将来負担比率（分子）の構造'!J$45</f>
        <v>3271</v>
      </c>
      <c r="F62" s="180"/>
      <c r="G62" s="180"/>
      <c r="H62" s="180">
        <f>'将来負担比率（分子）の構造'!K$45</f>
        <v>3446</v>
      </c>
      <c r="I62" s="180"/>
      <c r="J62" s="180"/>
      <c r="K62" s="180">
        <f>'将来負担比率（分子）の構造'!L$45</f>
        <v>3443</v>
      </c>
      <c r="L62" s="180"/>
      <c r="M62" s="180"/>
      <c r="N62" s="180">
        <f>'将来負担比率（分子）の構造'!M$45</f>
        <v>3491</v>
      </c>
      <c r="O62" s="180"/>
      <c r="P62" s="180"/>
    </row>
    <row r="63" spans="1:16" x14ac:dyDescent="0.15">
      <c r="A63" s="180" t="s">
        <v>34</v>
      </c>
      <c r="B63" s="180">
        <f>'将来負担比率（分子）の構造'!I$44</f>
        <v>1679</v>
      </c>
      <c r="C63" s="180"/>
      <c r="D63" s="180"/>
      <c r="E63" s="180">
        <f>'将来負担比率（分子）の構造'!J$44</f>
        <v>1827</v>
      </c>
      <c r="F63" s="180"/>
      <c r="G63" s="180"/>
      <c r="H63" s="180">
        <f>'将来負担比率（分子）の構造'!K$44</f>
        <v>2253</v>
      </c>
      <c r="I63" s="180"/>
      <c r="J63" s="180"/>
      <c r="K63" s="180">
        <f>'将来負担比率（分子）の構造'!L$44</f>
        <v>5251</v>
      </c>
      <c r="L63" s="180"/>
      <c r="M63" s="180"/>
      <c r="N63" s="180">
        <f>'将来負担比率（分子）の構造'!M$44</f>
        <v>5121</v>
      </c>
      <c r="O63" s="180"/>
      <c r="P63" s="180"/>
    </row>
    <row r="64" spans="1:16" x14ac:dyDescent="0.15">
      <c r="A64" s="180" t="s">
        <v>33</v>
      </c>
      <c r="B64" s="180">
        <f>'将来負担比率（分子）の構造'!I$43</f>
        <v>1997</v>
      </c>
      <c r="C64" s="180"/>
      <c r="D64" s="180"/>
      <c r="E64" s="180">
        <f>'将来負担比率（分子）の構造'!J$43</f>
        <v>1243</v>
      </c>
      <c r="F64" s="180"/>
      <c r="G64" s="180"/>
      <c r="H64" s="180">
        <f>'将来負担比率（分子）の構造'!K$43</f>
        <v>1192</v>
      </c>
      <c r="I64" s="180"/>
      <c r="J64" s="180"/>
      <c r="K64" s="180">
        <f>'将来負担比率（分子）の構造'!L$43</f>
        <v>1076</v>
      </c>
      <c r="L64" s="180"/>
      <c r="M64" s="180"/>
      <c r="N64" s="180">
        <f>'将来負担比率（分子）の構造'!M$43</f>
        <v>1004</v>
      </c>
      <c r="O64" s="180"/>
      <c r="P64" s="180"/>
    </row>
    <row r="65" spans="1:16" x14ac:dyDescent="0.15">
      <c r="A65" s="180" t="s">
        <v>32</v>
      </c>
      <c r="B65" s="180">
        <f>'将来負担比率（分子）の構造'!I$42</f>
        <v>12616</v>
      </c>
      <c r="C65" s="180"/>
      <c r="D65" s="180"/>
      <c r="E65" s="180">
        <f>'将来負担比率（分子）の構造'!J$42</f>
        <v>12035</v>
      </c>
      <c r="F65" s="180"/>
      <c r="G65" s="180"/>
      <c r="H65" s="180">
        <f>'将来負担比率（分子）の構造'!K$42</f>
        <v>10396</v>
      </c>
      <c r="I65" s="180"/>
      <c r="J65" s="180"/>
      <c r="K65" s="180">
        <f>'将来負担比率（分子）の構造'!L$42</f>
        <v>9042</v>
      </c>
      <c r="L65" s="180"/>
      <c r="M65" s="180"/>
      <c r="N65" s="180">
        <f>'将来負担比率（分子）の構造'!M$42</f>
        <v>8243</v>
      </c>
      <c r="O65" s="180"/>
      <c r="P65" s="180"/>
    </row>
    <row r="66" spans="1:16" x14ac:dyDescent="0.15">
      <c r="A66" s="180" t="s">
        <v>31</v>
      </c>
      <c r="B66" s="180">
        <f>'将来負担比率（分子）の構造'!I$41</f>
        <v>30573</v>
      </c>
      <c r="C66" s="180"/>
      <c r="D66" s="180"/>
      <c r="E66" s="180">
        <f>'将来負担比率（分子）の構造'!J$41</f>
        <v>30984</v>
      </c>
      <c r="F66" s="180"/>
      <c r="G66" s="180"/>
      <c r="H66" s="180">
        <f>'将来負担比率（分子）の構造'!K$41</f>
        <v>29882</v>
      </c>
      <c r="I66" s="180"/>
      <c r="J66" s="180"/>
      <c r="K66" s="180">
        <f>'将来負担比率（分子）の構造'!L$41</f>
        <v>28997</v>
      </c>
      <c r="L66" s="180"/>
      <c r="M66" s="180"/>
      <c r="N66" s="180">
        <f>'将来負担比率（分子）の構造'!M$41</f>
        <v>28629</v>
      </c>
      <c r="O66" s="180"/>
      <c r="P66" s="180"/>
    </row>
    <row r="67" spans="1:16" x14ac:dyDescent="0.15">
      <c r="A67" s="180" t="s">
        <v>75</v>
      </c>
      <c r="B67" s="180" t="e">
        <f>NA()</f>
        <v>#N/A</v>
      </c>
      <c r="C67" s="180">
        <f>IF(ISNUMBER('将来負担比率（分子）の構造'!I$53), IF('将来負担比率（分子）の構造'!I$53 &lt; 0, 0, '将来負担比率（分子）の構造'!I$53), NA())</f>
        <v>22700</v>
      </c>
      <c r="D67" s="180" t="e">
        <f>NA()</f>
        <v>#N/A</v>
      </c>
      <c r="E67" s="180" t="e">
        <f>NA()</f>
        <v>#N/A</v>
      </c>
      <c r="F67" s="180">
        <f>IF(ISNUMBER('将来負担比率（分子）の構造'!J$53), IF('将来負担比率（分子）の構造'!J$53 &lt; 0, 0, '将来負担比率（分子）の構造'!J$53), NA())</f>
        <v>21800</v>
      </c>
      <c r="G67" s="180" t="e">
        <f>NA()</f>
        <v>#N/A</v>
      </c>
      <c r="H67" s="180" t="e">
        <f>NA()</f>
        <v>#N/A</v>
      </c>
      <c r="I67" s="180">
        <f>IF(ISNUMBER('将来負担比率（分子）の構造'!K$53), IF('将来負担比率（分子）の構造'!K$53 &lt; 0, 0, '将来負担比率（分子）の構造'!K$53), NA())</f>
        <v>18445</v>
      </c>
      <c r="J67" s="180" t="e">
        <f>NA()</f>
        <v>#N/A</v>
      </c>
      <c r="K67" s="180" t="e">
        <f>NA()</f>
        <v>#N/A</v>
      </c>
      <c r="L67" s="180">
        <f>IF(ISNUMBER('将来負担比率（分子）の構造'!L$53), IF('将来負担比率（分子）の構造'!L$53 &lt; 0, 0, '将来負担比率（分子）の構造'!L$53), NA())</f>
        <v>15719</v>
      </c>
      <c r="M67" s="180" t="e">
        <f>NA()</f>
        <v>#N/A</v>
      </c>
      <c r="N67" s="180" t="e">
        <f>NA()</f>
        <v>#N/A</v>
      </c>
      <c r="O67" s="180">
        <f>IF(ISNUMBER('将来負担比率（分子）の構造'!M$53), IF('将来負担比率（分子）の構造'!M$53 &lt; 0, 0, '将来負担比率（分子）の構造'!M$53), NA())</f>
        <v>13506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3187</v>
      </c>
      <c r="C72" s="184">
        <f>基金残高に係る経年分析!G55</f>
        <v>3446</v>
      </c>
      <c r="D72" s="184">
        <f>基金残高に係る経年分析!H55</f>
        <v>3617</v>
      </c>
    </row>
    <row r="73" spans="1:16" x14ac:dyDescent="0.15">
      <c r="A73" s="183" t="s">
        <v>78</v>
      </c>
      <c r="B73" s="184">
        <f>基金残高に係る経年分析!F56</f>
        <v>651</v>
      </c>
      <c r="C73" s="184">
        <f>基金残高に係る経年分析!G56</f>
        <v>652</v>
      </c>
      <c r="D73" s="184">
        <f>基金残高に係る経年分析!H56</f>
        <v>653</v>
      </c>
    </row>
    <row r="74" spans="1:16" x14ac:dyDescent="0.15">
      <c r="A74" s="183" t="s">
        <v>79</v>
      </c>
      <c r="B74" s="184">
        <f>基金残高に係る経年分析!F57</f>
        <v>1838</v>
      </c>
      <c r="C74" s="184">
        <f>基金残高に係る経年分析!G57</f>
        <v>1865</v>
      </c>
      <c r="D74" s="184">
        <f>基金残高に係る経年分析!H57</f>
        <v>1957</v>
      </c>
    </row>
  </sheetData>
  <sheetProtection algorithmName="SHA-512" hashValue="A05voksaK8crdPHviAGz0p5ura5ThiAg4cLJxjMXw/fmEZG2dClACAkeO80i/st56im8HZsC1HM2W+mg9GMl1A==" saltValue="EZT1YlvvnAUFIcPMIeBo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9388609</v>
      </c>
      <c r="S5" s="669"/>
      <c r="T5" s="669"/>
      <c r="U5" s="669"/>
      <c r="V5" s="669"/>
      <c r="W5" s="669"/>
      <c r="X5" s="669"/>
      <c r="Y5" s="670"/>
      <c r="Z5" s="671">
        <v>39.6</v>
      </c>
      <c r="AA5" s="671"/>
      <c r="AB5" s="671"/>
      <c r="AC5" s="671"/>
      <c r="AD5" s="672">
        <v>8645821</v>
      </c>
      <c r="AE5" s="672"/>
      <c r="AF5" s="672"/>
      <c r="AG5" s="672"/>
      <c r="AH5" s="672"/>
      <c r="AI5" s="672"/>
      <c r="AJ5" s="672"/>
      <c r="AK5" s="672"/>
      <c r="AL5" s="673">
        <v>62.7</v>
      </c>
      <c r="AM5" s="674"/>
      <c r="AN5" s="674"/>
      <c r="AO5" s="675"/>
      <c r="AP5" s="665" t="s">
        <v>225</v>
      </c>
      <c r="AQ5" s="666"/>
      <c r="AR5" s="666"/>
      <c r="AS5" s="666"/>
      <c r="AT5" s="666"/>
      <c r="AU5" s="666"/>
      <c r="AV5" s="666"/>
      <c r="AW5" s="666"/>
      <c r="AX5" s="666"/>
      <c r="AY5" s="666"/>
      <c r="AZ5" s="666"/>
      <c r="BA5" s="666"/>
      <c r="BB5" s="666"/>
      <c r="BC5" s="666"/>
      <c r="BD5" s="666"/>
      <c r="BE5" s="666"/>
      <c r="BF5" s="667"/>
      <c r="BG5" s="679">
        <v>8645821</v>
      </c>
      <c r="BH5" s="680"/>
      <c r="BI5" s="680"/>
      <c r="BJ5" s="680"/>
      <c r="BK5" s="680"/>
      <c r="BL5" s="680"/>
      <c r="BM5" s="680"/>
      <c r="BN5" s="681"/>
      <c r="BO5" s="682">
        <v>92.1</v>
      </c>
      <c r="BP5" s="682"/>
      <c r="BQ5" s="682"/>
      <c r="BR5" s="682"/>
      <c r="BS5" s="683">
        <v>59121</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133350</v>
      </c>
      <c r="S6" s="680"/>
      <c r="T6" s="680"/>
      <c r="U6" s="680"/>
      <c r="V6" s="680"/>
      <c r="W6" s="680"/>
      <c r="X6" s="680"/>
      <c r="Y6" s="681"/>
      <c r="Z6" s="682">
        <v>0.6</v>
      </c>
      <c r="AA6" s="682"/>
      <c r="AB6" s="682"/>
      <c r="AC6" s="682"/>
      <c r="AD6" s="683">
        <v>133350</v>
      </c>
      <c r="AE6" s="683"/>
      <c r="AF6" s="683"/>
      <c r="AG6" s="683"/>
      <c r="AH6" s="683"/>
      <c r="AI6" s="683"/>
      <c r="AJ6" s="683"/>
      <c r="AK6" s="683"/>
      <c r="AL6" s="684">
        <v>1</v>
      </c>
      <c r="AM6" s="685"/>
      <c r="AN6" s="685"/>
      <c r="AO6" s="686"/>
      <c r="AP6" s="676" t="s">
        <v>230</v>
      </c>
      <c r="AQ6" s="677"/>
      <c r="AR6" s="677"/>
      <c r="AS6" s="677"/>
      <c r="AT6" s="677"/>
      <c r="AU6" s="677"/>
      <c r="AV6" s="677"/>
      <c r="AW6" s="677"/>
      <c r="AX6" s="677"/>
      <c r="AY6" s="677"/>
      <c r="AZ6" s="677"/>
      <c r="BA6" s="677"/>
      <c r="BB6" s="677"/>
      <c r="BC6" s="677"/>
      <c r="BD6" s="677"/>
      <c r="BE6" s="677"/>
      <c r="BF6" s="678"/>
      <c r="BG6" s="679">
        <v>8645821</v>
      </c>
      <c r="BH6" s="680"/>
      <c r="BI6" s="680"/>
      <c r="BJ6" s="680"/>
      <c r="BK6" s="680"/>
      <c r="BL6" s="680"/>
      <c r="BM6" s="680"/>
      <c r="BN6" s="681"/>
      <c r="BO6" s="682">
        <v>92.1</v>
      </c>
      <c r="BP6" s="682"/>
      <c r="BQ6" s="682"/>
      <c r="BR6" s="682"/>
      <c r="BS6" s="683">
        <v>59121</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235467</v>
      </c>
      <c r="CS6" s="680"/>
      <c r="CT6" s="680"/>
      <c r="CU6" s="680"/>
      <c r="CV6" s="680"/>
      <c r="CW6" s="680"/>
      <c r="CX6" s="680"/>
      <c r="CY6" s="681"/>
      <c r="CZ6" s="673">
        <v>1</v>
      </c>
      <c r="DA6" s="674"/>
      <c r="DB6" s="674"/>
      <c r="DC6" s="693"/>
      <c r="DD6" s="688" t="s">
        <v>232</v>
      </c>
      <c r="DE6" s="680"/>
      <c r="DF6" s="680"/>
      <c r="DG6" s="680"/>
      <c r="DH6" s="680"/>
      <c r="DI6" s="680"/>
      <c r="DJ6" s="680"/>
      <c r="DK6" s="680"/>
      <c r="DL6" s="680"/>
      <c r="DM6" s="680"/>
      <c r="DN6" s="680"/>
      <c r="DO6" s="680"/>
      <c r="DP6" s="681"/>
      <c r="DQ6" s="688">
        <v>235467</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26718</v>
      </c>
      <c r="S7" s="680"/>
      <c r="T7" s="680"/>
      <c r="U7" s="680"/>
      <c r="V7" s="680"/>
      <c r="W7" s="680"/>
      <c r="X7" s="680"/>
      <c r="Y7" s="681"/>
      <c r="Z7" s="682">
        <v>0.1</v>
      </c>
      <c r="AA7" s="682"/>
      <c r="AB7" s="682"/>
      <c r="AC7" s="682"/>
      <c r="AD7" s="683">
        <v>26718</v>
      </c>
      <c r="AE7" s="683"/>
      <c r="AF7" s="683"/>
      <c r="AG7" s="683"/>
      <c r="AH7" s="683"/>
      <c r="AI7" s="683"/>
      <c r="AJ7" s="683"/>
      <c r="AK7" s="683"/>
      <c r="AL7" s="684">
        <v>0.2</v>
      </c>
      <c r="AM7" s="685"/>
      <c r="AN7" s="685"/>
      <c r="AO7" s="686"/>
      <c r="AP7" s="676" t="s">
        <v>234</v>
      </c>
      <c r="AQ7" s="677"/>
      <c r="AR7" s="677"/>
      <c r="AS7" s="677"/>
      <c r="AT7" s="677"/>
      <c r="AU7" s="677"/>
      <c r="AV7" s="677"/>
      <c r="AW7" s="677"/>
      <c r="AX7" s="677"/>
      <c r="AY7" s="677"/>
      <c r="AZ7" s="677"/>
      <c r="BA7" s="677"/>
      <c r="BB7" s="677"/>
      <c r="BC7" s="677"/>
      <c r="BD7" s="677"/>
      <c r="BE7" s="677"/>
      <c r="BF7" s="678"/>
      <c r="BG7" s="679">
        <v>4715852</v>
      </c>
      <c r="BH7" s="680"/>
      <c r="BI7" s="680"/>
      <c r="BJ7" s="680"/>
      <c r="BK7" s="680"/>
      <c r="BL7" s="680"/>
      <c r="BM7" s="680"/>
      <c r="BN7" s="681"/>
      <c r="BO7" s="682">
        <v>50.2</v>
      </c>
      <c r="BP7" s="682"/>
      <c r="BQ7" s="682"/>
      <c r="BR7" s="682"/>
      <c r="BS7" s="683">
        <v>59121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2155240</v>
      </c>
      <c r="CS7" s="680"/>
      <c r="CT7" s="680"/>
      <c r="CU7" s="680"/>
      <c r="CV7" s="680"/>
      <c r="CW7" s="680"/>
      <c r="CX7" s="680"/>
      <c r="CY7" s="681"/>
      <c r="CZ7" s="682">
        <v>9.3000000000000007</v>
      </c>
      <c r="DA7" s="682"/>
      <c r="DB7" s="682"/>
      <c r="DC7" s="682"/>
      <c r="DD7" s="688">
        <v>5692</v>
      </c>
      <c r="DE7" s="680"/>
      <c r="DF7" s="680"/>
      <c r="DG7" s="680"/>
      <c r="DH7" s="680"/>
      <c r="DI7" s="680"/>
      <c r="DJ7" s="680"/>
      <c r="DK7" s="680"/>
      <c r="DL7" s="680"/>
      <c r="DM7" s="680"/>
      <c r="DN7" s="680"/>
      <c r="DO7" s="680"/>
      <c r="DP7" s="681"/>
      <c r="DQ7" s="688">
        <v>1945733</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63588</v>
      </c>
      <c r="S8" s="680"/>
      <c r="T8" s="680"/>
      <c r="U8" s="680"/>
      <c r="V8" s="680"/>
      <c r="W8" s="680"/>
      <c r="X8" s="680"/>
      <c r="Y8" s="681"/>
      <c r="Z8" s="682">
        <v>0.3</v>
      </c>
      <c r="AA8" s="682"/>
      <c r="AB8" s="682"/>
      <c r="AC8" s="682"/>
      <c r="AD8" s="683">
        <v>63588</v>
      </c>
      <c r="AE8" s="683"/>
      <c r="AF8" s="683"/>
      <c r="AG8" s="683"/>
      <c r="AH8" s="683"/>
      <c r="AI8" s="683"/>
      <c r="AJ8" s="683"/>
      <c r="AK8" s="683"/>
      <c r="AL8" s="684">
        <v>0.5</v>
      </c>
      <c r="AM8" s="685"/>
      <c r="AN8" s="685"/>
      <c r="AO8" s="686"/>
      <c r="AP8" s="676" t="s">
        <v>237</v>
      </c>
      <c r="AQ8" s="677"/>
      <c r="AR8" s="677"/>
      <c r="AS8" s="677"/>
      <c r="AT8" s="677"/>
      <c r="AU8" s="677"/>
      <c r="AV8" s="677"/>
      <c r="AW8" s="677"/>
      <c r="AX8" s="677"/>
      <c r="AY8" s="677"/>
      <c r="AZ8" s="677"/>
      <c r="BA8" s="677"/>
      <c r="BB8" s="677"/>
      <c r="BC8" s="677"/>
      <c r="BD8" s="677"/>
      <c r="BE8" s="677"/>
      <c r="BF8" s="678"/>
      <c r="BG8" s="679">
        <v>127328</v>
      </c>
      <c r="BH8" s="680"/>
      <c r="BI8" s="680"/>
      <c r="BJ8" s="680"/>
      <c r="BK8" s="680"/>
      <c r="BL8" s="680"/>
      <c r="BM8" s="680"/>
      <c r="BN8" s="681"/>
      <c r="BO8" s="682">
        <v>1.4</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10333951</v>
      </c>
      <c r="CS8" s="680"/>
      <c r="CT8" s="680"/>
      <c r="CU8" s="680"/>
      <c r="CV8" s="680"/>
      <c r="CW8" s="680"/>
      <c r="CX8" s="680"/>
      <c r="CY8" s="681"/>
      <c r="CZ8" s="682">
        <v>44.5</v>
      </c>
      <c r="DA8" s="682"/>
      <c r="DB8" s="682"/>
      <c r="DC8" s="682"/>
      <c r="DD8" s="688">
        <v>52141</v>
      </c>
      <c r="DE8" s="680"/>
      <c r="DF8" s="680"/>
      <c r="DG8" s="680"/>
      <c r="DH8" s="680"/>
      <c r="DI8" s="680"/>
      <c r="DJ8" s="680"/>
      <c r="DK8" s="680"/>
      <c r="DL8" s="680"/>
      <c r="DM8" s="680"/>
      <c r="DN8" s="680"/>
      <c r="DO8" s="680"/>
      <c r="DP8" s="681"/>
      <c r="DQ8" s="688">
        <v>5050149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53870</v>
      </c>
      <c r="S9" s="680"/>
      <c r="T9" s="680"/>
      <c r="U9" s="680"/>
      <c r="V9" s="680"/>
      <c r="W9" s="680"/>
      <c r="X9" s="680"/>
      <c r="Y9" s="681"/>
      <c r="Z9" s="682">
        <v>0.2</v>
      </c>
      <c r="AA9" s="682"/>
      <c r="AB9" s="682"/>
      <c r="AC9" s="682"/>
      <c r="AD9" s="683">
        <v>53870</v>
      </c>
      <c r="AE9" s="683"/>
      <c r="AF9" s="683"/>
      <c r="AG9" s="683"/>
      <c r="AH9" s="683"/>
      <c r="AI9" s="683"/>
      <c r="AJ9" s="683"/>
      <c r="AK9" s="683"/>
      <c r="AL9" s="684">
        <v>0.4</v>
      </c>
      <c r="AM9" s="685"/>
      <c r="AN9" s="685"/>
      <c r="AO9" s="686"/>
      <c r="AP9" s="676" t="s">
        <v>240</v>
      </c>
      <c r="AQ9" s="677"/>
      <c r="AR9" s="677"/>
      <c r="AS9" s="677"/>
      <c r="AT9" s="677"/>
      <c r="AU9" s="677"/>
      <c r="AV9" s="677"/>
      <c r="AW9" s="677"/>
      <c r="AX9" s="677"/>
      <c r="AY9" s="677"/>
      <c r="AZ9" s="677"/>
      <c r="BA9" s="677"/>
      <c r="BB9" s="677"/>
      <c r="BC9" s="677"/>
      <c r="BD9" s="677"/>
      <c r="BE9" s="677"/>
      <c r="BF9" s="678"/>
      <c r="BG9" s="679">
        <v>4266926</v>
      </c>
      <c r="BH9" s="680"/>
      <c r="BI9" s="680"/>
      <c r="BJ9" s="680"/>
      <c r="BK9" s="680"/>
      <c r="BL9" s="680"/>
      <c r="BM9" s="680"/>
      <c r="BN9" s="681"/>
      <c r="BO9" s="682">
        <v>45.4</v>
      </c>
      <c r="BP9" s="682"/>
      <c r="BQ9" s="682"/>
      <c r="BR9" s="682"/>
      <c r="BS9" s="688" t="s">
        <v>241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2281666</v>
      </c>
      <c r="CS9" s="680"/>
      <c r="CT9" s="680"/>
      <c r="CU9" s="680"/>
      <c r="CV9" s="680"/>
      <c r="CW9" s="680"/>
      <c r="CX9" s="680"/>
      <c r="CY9" s="681"/>
      <c r="CZ9" s="682">
        <v>9.8000000000000007</v>
      </c>
      <c r="DA9" s="682"/>
      <c r="DB9" s="682"/>
      <c r="DC9" s="682"/>
      <c r="DD9" s="688">
        <v>433910</v>
      </c>
      <c r="DE9" s="680"/>
      <c r="DF9" s="680"/>
      <c r="DG9" s="680"/>
      <c r="DH9" s="680"/>
      <c r="DI9" s="680"/>
      <c r="DJ9" s="680"/>
      <c r="DK9" s="680"/>
      <c r="DL9" s="680"/>
      <c r="DM9" s="680"/>
      <c r="DN9" s="680"/>
      <c r="DO9" s="680"/>
      <c r="DP9" s="681"/>
      <c r="DQ9" s="688">
        <v>1753141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177</v>
      </c>
      <c r="S10" s="680"/>
      <c r="T10" s="680"/>
      <c r="U10" s="680"/>
      <c r="V10" s="680"/>
      <c r="W10" s="680"/>
      <c r="X10" s="680"/>
      <c r="Y10" s="681"/>
      <c r="Z10" s="682" t="s">
        <v>232</v>
      </c>
      <c r="AA10" s="682"/>
      <c r="AB10" s="682"/>
      <c r="AC10" s="682"/>
      <c r="AD10" s="683" t="s">
        <v>241</v>
      </c>
      <c r="AE10" s="683"/>
      <c r="AF10" s="683"/>
      <c r="AG10" s="683"/>
      <c r="AH10" s="683"/>
      <c r="AI10" s="683"/>
      <c r="AJ10" s="683"/>
      <c r="AK10" s="683"/>
      <c r="AL10" s="684" t="s">
        <v>241</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133454</v>
      </c>
      <c r="BH10" s="680"/>
      <c r="BI10" s="680"/>
      <c r="BJ10" s="680"/>
      <c r="BK10" s="680"/>
      <c r="BL10" s="680"/>
      <c r="BM10" s="680"/>
      <c r="BN10" s="681"/>
      <c r="BO10" s="682">
        <v>1.4</v>
      </c>
      <c r="BP10" s="682"/>
      <c r="BQ10" s="682"/>
      <c r="BR10" s="682"/>
      <c r="BS10" s="688">
        <v>22150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17699</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16773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241</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188144</v>
      </c>
      <c r="BH11" s="680"/>
      <c r="BI11" s="680"/>
      <c r="BJ11" s="680"/>
      <c r="BK11" s="680"/>
      <c r="BL11" s="680"/>
      <c r="BM11" s="680"/>
      <c r="BN11" s="681"/>
      <c r="BO11" s="682">
        <v>2</v>
      </c>
      <c r="BP11" s="682"/>
      <c r="BQ11" s="682"/>
      <c r="BR11" s="682"/>
      <c r="BS11" s="688">
        <v>36971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68552</v>
      </c>
      <c r="CS11" s="680"/>
      <c r="CT11" s="680"/>
      <c r="CU11" s="680"/>
      <c r="CV11" s="680"/>
      <c r="CW11" s="680"/>
      <c r="CX11" s="680"/>
      <c r="CY11" s="681"/>
      <c r="CZ11" s="682">
        <v>0.3</v>
      </c>
      <c r="DA11" s="682"/>
      <c r="DB11" s="682"/>
      <c r="DC11" s="682"/>
      <c r="DD11" s="688">
        <v>16496</v>
      </c>
      <c r="DE11" s="680"/>
      <c r="DF11" s="680"/>
      <c r="DG11" s="680"/>
      <c r="DH11" s="680"/>
      <c r="DI11" s="680"/>
      <c r="DJ11" s="680"/>
      <c r="DK11" s="680"/>
      <c r="DL11" s="680"/>
      <c r="DM11" s="680"/>
      <c r="DN11" s="680"/>
      <c r="DO11" s="680"/>
      <c r="DP11" s="681"/>
      <c r="DQ11" s="688">
        <v>58440</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1196972</v>
      </c>
      <c r="S12" s="680"/>
      <c r="T12" s="680"/>
      <c r="U12" s="680"/>
      <c r="V12" s="680"/>
      <c r="W12" s="680"/>
      <c r="X12" s="680"/>
      <c r="Y12" s="681"/>
      <c r="Z12" s="682">
        <v>5</v>
      </c>
      <c r="AA12" s="682"/>
      <c r="AB12" s="682"/>
      <c r="AC12" s="682"/>
      <c r="AD12" s="683">
        <v>1196972</v>
      </c>
      <c r="AE12" s="683"/>
      <c r="AF12" s="683"/>
      <c r="AG12" s="683"/>
      <c r="AH12" s="683"/>
      <c r="AI12" s="683"/>
      <c r="AJ12" s="683"/>
      <c r="AK12" s="683"/>
      <c r="AL12" s="684">
        <v>8.6999999999999993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3475314</v>
      </c>
      <c r="BH12" s="680"/>
      <c r="BI12" s="680"/>
      <c r="BJ12" s="680"/>
      <c r="BK12" s="680"/>
      <c r="BL12" s="680"/>
      <c r="BM12" s="680"/>
      <c r="BN12" s="681"/>
      <c r="BO12" s="682">
        <v>37</v>
      </c>
      <c r="BP12" s="682"/>
      <c r="BQ12" s="682"/>
      <c r="BR12" s="682"/>
      <c r="BS12" s="688" t="s">
        <v>241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67788</v>
      </c>
      <c r="CS12" s="680"/>
      <c r="CT12" s="680"/>
      <c r="CU12" s="680"/>
      <c r="CV12" s="680"/>
      <c r="CW12" s="680"/>
      <c r="CX12" s="680"/>
      <c r="CY12" s="681"/>
      <c r="CZ12" s="682">
        <v>0.3</v>
      </c>
      <c r="DA12" s="682"/>
      <c r="DB12" s="682"/>
      <c r="DC12" s="682"/>
      <c r="DD12" s="688" t="s">
        <v>241</v>
      </c>
      <c r="DE12" s="680"/>
      <c r="DF12" s="680"/>
      <c r="DG12" s="680"/>
      <c r="DH12" s="680"/>
      <c r="DI12" s="680"/>
      <c r="DJ12" s="680"/>
      <c r="DK12" s="680"/>
      <c r="DL12" s="680"/>
      <c r="DM12" s="680"/>
      <c r="DN12" s="680"/>
      <c r="DO12" s="680"/>
      <c r="DP12" s="681"/>
      <c r="DQ12" s="688">
        <v>58885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67456</v>
      </c>
      <c r="S13" s="680"/>
      <c r="T13" s="680"/>
      <c r="U13" s="680"/>
      <c r="V13" s="680"/>
      <c r="W13" s="680"/>
      <c r="X13" s="680"/>
      <c r="Y13" s="681"/>
      <c r="Z13" s="682">
        <v>0.3</v>
      </c>
      <c r="AA13" s="682"/>
      <c r="AB13" s="682"/>
      <c r="AC13" s="682"/>
      <c r="AD13" s="683">
        <v>67456</v>
      </c>
      <c r="AE13" s="683"/>
      <c r="AF13" s="683"/>
      <c r="AG13" s="683"/>
      <c r="AH13" s="683"/>
      <c r="AI13" s="683"/>
      <c r="AJ13" s="683"/>
      <c r="AK13" s="683"/>
      <c r="AL13" s="684">
        <v>0.5</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3423995</v>
      </c>
      <c r="BH13" s="680"/>
      <c r="BI13" s="680"/>
      <c r="BJ13" s="680"/>
      <c r="BK13" s="680"/>
      <c r="BL13" s="680"/>
      <c r="BM13" s="680"/>
      <c r="BN13" s="681"/>
      <c r="BO13" s="682">
        <v>36.5</v>
      </c>
      <c r="BP13" s="682"/>
      <c r="BQ13" s="682"/>
      <c r="BR13" s="682"/>
      <c r="BS13" s="688" t="s">
        <v>241</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1487022</v>
      </c>
      <c r="CS13" s="680"/>
      <c r="CT13" s="680"/>
      <c r="CU13" s="680"/>
      <c r="CV13" s="680"/>
      <c r="CW13" s="680"/>
      <c r="CX13" s="680"/>
      <c r="CY13" s="681"/>
      <c r="CZ13" s="682">
        <v>6.4</v>
      </c>
      <c r="DA13" s="682"/>
      <c r="DB13" s="682"/>
      <c r="DC13" s="682"/>
      <c r="DD13" s="688">
        <v>594810</v>
      </c>
      <c r="DE13" s="680"/>
      <c r="DF13" s="680"/>
      <c r="DG13" s="680"/>
      <c r="DH13" s="680"/>
      <c r="DI13" s="680"/>
      <c r="DJ13" s="680"/>
      <c r="DK13" s="680"/>
      <c r="DL13" s="680"/>
      <c r="DM13" s="680"/>
      <c r="DN13" s="680"/>
      <c r="DO13" s="680"/>
      <c r="DP13" s="681"/>
      <c r="DQ13" s="688">
        <v>887255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241</v>
      </c>
      <c r="AE14" s="683"/>
      <c r="AF14" s="683"/>
      <c r="AG14" s="683"/>
      <c r="AH14" s="683"/>
      <c r="AI14" s="683"/>
      <c r="AJ14" s="683"/>
      <c r="AK14" s="683"/>
      <c r="AL14" s="684" t="s">
        <v>241</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119382</v>
      </c>
      <c r="BH14" s="680"/>
      <c r="BI14" s="680"/>
      <c r="BJ14" s="680"/>
      <c r="BK14" s="680"/>
      <c r="BL14" s="680"/>
      <c r="BM14" s="680"/>
      <c r="BN14" s="681"/>
      <c r="BO14" s="682">
        <v>1.3</v>
      </c>
      <c r="BP14" s="682"/>
      <c r="BQ14" s="682"/>
      <c r="BR14" s="682"/>
      <c r="BS14" s="688" t="s">
        <v>241</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882601</v>
      </c>
      <c r="CS14" s="680"/>
      <c r="CT14" s="680"/>
      <c r="CU14" s="680"/>
      <c r="CV14" s="680"/>
      <c r="CW14" s="680"/>
      <c r="CX14" s="680"/>
      <c r="CY14" s="681"/>
      <c r="CZ14" s="682">
        <v>3.8</v>
      </c>
      <c r="DA14" s="682"/>
      <c r="DB14" s="682"/>
      <c r="DC14" s="682"/>
      <c r="DD14" s="688">
        <v>56599</v>
      </c>
      <c r="DE14" s="680"/>
      <c r="DF14" s="680"/>
      <c r="DG14" s="680"/>
      <c r="DH14" s="680"/>
      <c r="DI14" s="680"/>
      <c r="DJ14" s="680"/>
      <c r="DK14" s="680"/>
      <c r="DL14" s="680"/>
      <c r="DM14" s="680"/>
      <c r="DN14" s="680"/>
      <c r="DO14" s="680"/>
      <c r="DP14" s="681"/>
      <c r="DQ14" s="688">
        <v>833020</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72157</v>
      </c>
      <c r="S15" s="680"/>
      <c r="T15" s="680"/>
      <c r="U15" s="680"/>
      <c r="V15" s="680"/>
      <c r="W15" s="680"/>
      <c r="X15" s="680"/>
      <c r="Y15" s="681"/>
      <c r="Z15" s="682">
        <v>0.3</v>
      </c>
      <c r="AA15" s="682"/>
      <c r="AB15" s="682"/>
      <c r="AC15" s="682"/>
      <c r="AD15" s="683">
        <v>72157</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335273</v>
      </c>
      <c r="BH15" s="680"/>
      <c r="BI15" s="680"/>
      <c r="BJ15" s="680"/>
      <c r="BK15" s="680"/>
      <c r="BL15" s="680"/>
      <c r="BM15" s="680"/>
      <c r="BN15" s="681"/>
      <c r="BO15" s="682">
        <v>3.6</v>
      </c>
      <c r="BP15" s="682"/>
      <c r="BQ15" s="682"/>
      <c r="BR15" s="682"/>
      <c r="BS15" s="688" t="s">
        <v>177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2755983</v>
      </c>
      <c r="CS15" s="680"/>
      <c r="CT15" s="680"/>
      <c r="CU15" s="680"/>
      <c r="CV15" s="680"/>
      <c r="CW15" s="680"/>
      <c r="CX15" s="680"/>
      <c r="CY15" s="681"/>
      <c r="CZ15" s="682">
        <v>11.9</v>
      </c>
      <c r="DA15" s="682"/>
      <c r="DB15" s="682"/>
      <c r="DC15" s="682"/>
      <c r="DD15" s="688">
        <v>507610</v>
      </c>
      <c r="DE15" s="680"/>
      <c r="DF15" s="680"/>
      <c r="DG15" s="680"/>
      <c r="DH15" s="680"/>
      <c r="DI15" s="680"/>
      <c r="DJ15" s="680"/>
      <c r="DK15" s="680"/>
      <c r="DL15" s="680"/>
      <c r="DM15" s="680"/>
      <c r="DN15" s="680"/>
      <c r="DO15" s="680"/>
      <c r="DP15" s="681"/>
      <c r="DQ15" s="688">
        <v>2207281</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232</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241</v>
      </c>
      <c r="BP16" s="682"/>
      <c r="BQ16" s="682"/>
      <c r="BR16" s="682"/>
      <c r="BS16" s="688" t="s">
        <v>241</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103941</v>
      </c>
      <c r="CS16" s="680"/>
      <c r="CT16" s="680"/>
      <c r="CU16" s="680"/>
      <c r="CV16" s="680"/>
      <c r="CW16" s="680"/>
      <c r="CX16" s="680"/>
      <c r="CY16" s="681"/>
      <c r="CZ16" s="682">
        <v>0.4</v>
      </c>
      <c r="DA16" s="682"/>
      <c r="DB16" s="682"/>
      <c r="DC16" s="682"/>
      <c r="DD16" s="688" t="s">
        <v>232</v>
      </c>
      <c r="DE16" s="680"/>
      <c r="DF16" s="680"/>
      <c r="DG16" s="680"/>
      <c r="DH16" s="680"/>
      <c r="DI16" s="680"/>
      <c r="DJ16" s="680"/>
      <c r="DK16" s="680"/>
      <c r="DL16" s="680"/>
      <c r="DM16" s="680"/>
      <c r="DN16" s="680"/>
      <c r="DO16" s="680"/>
      <c r="DP16" s="681"/>
      <c r="DQ16" s="688">
        <v>6247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78874</v>
      </c>
      <c r="S17" s="680"/>
      <c r="T17" s="680"/>
      <c r="U17" s="680"/>
      <c r="V17" s="680"/>
      <c r="W17" s="680"/>
      <c r="X17" s="680"/>
      <c r="Y17" s="681"/>
      <c r="Z17" s="682">
        <v>0.3</v>
      </c>
      <c r="AA17" s="682"/>
      <c r="AB17" s="682"/>
      <c r="AC17" s="682"/>
      <c r="AD17" s="683">
        <v>78874</v>
      </c>
      <c r="AE17" s="683"/>
      <c r="AF17" s="683"/>
      <c r="AG17" s="683"/>
      <c r="AH17" s="683"/>
      <c r="AI17" s="683"/>
      <c r="AJ17" s="683"/>
      <c r="AK17" s="683"/>
      <c r="AL17" s="684">
        <v>0.6</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241</v>
      </c>
      <c r="BP17" s="682"/>
      <c r="BQ17" s="682"/>
      <c r="BR17" s="682"/>
      <c r="BS17" s="688" t="s">
        <v>241</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2829866</v>
      </c>
      <c r="CS17" s="680"/>
      <c r="CT17" s="680"/>
      <c r="CU17" s="680"/>
      <c r="CV17" s="680"/>
      <c r="CW17" s="680"/>
      <c r="CX17" s="680"/>
      <c r="CY17" s="681"/>
      <c r="CZ17" s="682">
        <v>12.2</v>
      </c>
      <c r="DA17" s="682"/>
      <c r="DB17" s="682"/>
      <c r="DC17" s="682"/>
      <c r="DD17" s="688" t="s">
        <v>241</v>
      </c>
      <c r="DE17" s="680"/>
      <c r="DF17" s="680"/>
      <c r="DG17" s="680"/>
      <c r="DH17" s="680"/>
      <c r="DI17" s="680"/>
      <c r="DJ17" s="680"/>
      <c r="DK17" s="680"/>
      <c r="DL17" s="680"/>
      <c r="DM17" s="680"/>
      <c r="DN17" s="680"/>
      <c r="DO17" s="680"/>
      <c r="DP17" s="681"/>
      <c r="DQ17" s="688">
        <v>2829866</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3535628</v>
      </c>
      <c r="S18" s="680"/>
      <c r="T18" s="680"/>
      <c r="U18" s="680"/>
      <c r="V18" s="680"/>
      <c r="W18" s="680"/>
      <c r="X18" s="680"/>
      <c r="Y18" s="681"/>
      <c r="Z18" s="682">
        <v>14.9</v>
      </c>
      <c r="AA18" s="682"/>
      <c r="AB18" s="682"/>
      <c r="AC18" s="682"/>
      <c r="AD18" s="683">
        <v>3334831</v>
      </c>
      <c r="AE18" s="683"/>
      <c r="AF18" s="683"/>
      <c r="AG18" s="683"/>
      <c r="AH18" s="683"/>
      <c r="AI18" s="683"/>
      <c r="AJ18" s="683"/>
      <c r="AK18" s="683"/>
      <c r="AL18" s="684">
        <v>24.2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241</v>
      </c>
      <c r="DA18" s="682"/>
      <c r="DB18" s="682"/>
      <c r="DC18" s="682"/>
      <c r="DD18" s="688" t="s">
        <v>241</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3334831</v>
      </c>
      <c r="S19" s="680"/>
      <c r="T19" s="680"/>
      <c r="U19" s="680"/>
      <c r="V19" s="680"/>
      <c r="W19" s="680"/>
      <c r="X19" s="680"/>
      <c r="Y19" s="681"/>
      <c r="Z19" s="682">
        <v>14.1</v>
      </c>
      <c r="AA19" s="682"/>
      <c r="AB19" s="682"/>
      <c r="AC19" s="682"/>
      <c r="AD19" s="683">
        <v>3334831</v>
      </c>
      <c r="AE19" s="683"/>
      <c r="AF19" s="683"/>
      <c r="AG19" s="683"/>
      <c r="AH19" s="683"/>
      <c r="AI19" s="683"/>
      <c r="AJ19" s="683"/>
      <c r="AK19" s="683"/>
      <c r="AL19" s="684">
        <v>24.2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742788</v>
      </c>
      <c r="BH19" s="680"/>
      <c r="BI19" s="680"/>
      <c r="BJ19" s="680"/>
      <c r="BK19" s="680"/>
      <c r="BL19" s="680"/>
      <c r="BM19" s="680"/>
      <c r="BN19" s="681"/>
      <c r="BO19" s="682">
        <v>7.9</v>
      </c>
      <c r="BP19" s="682"/>
      <c r="BQ19" s="682"/>
      <c r="BR19" s="682"/>
      <c r="BS19" s="688" t="s">
        <v>232</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200797</v>
      </c>
      <c r="S20" s="680"/>
      <c r="T20" s="680"/>
      <c r="U20" s="680"/>
      <c r="V20" s="680"/>
      <c r="W20" s="680"/>
      <c r="X20" s="680"/>
      <c r="Y20" s="681"/>
      <c r="Z20" s="682">
        <v>0.8</v>
      </c>
      <c r="AA20" s="682"/>
      <c r="AB20" s="682"/>
      <c r="AC20" s="682"/>
      <c r="AD20" s="683" t="s">
        <v>241</v>
      </c>
      <c r="AE20" s="683"/>
      <c r="AF20" s="683"/>
      <c r="AG20" s="683"/>
      <c r="AH20" s="683"/>
      <c r="AI20" s="683"/>
      <c r="AJ20" s="683"/>
      <c r="AK20" s="683"/>
      <c r="AL20" s="684" t="s">
        <v>241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742788</v>
      </c>
      <c r="BH20" s="680"/>
      <c r="BI20" s="680"/>
      <c r="BJ20" s="680"/>
      <c r="BK20" s="680"/>
      <c r="BL20" s="680"/>
      <c r="BM20" s="680"/>
      <c r="BN20" s="681"/>
      <c r="BO20" s="682">
        <v>7.9</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23219776</v>
      </c>
      <c r="CS20" s="680"/>
      <c r="CT20" s="680"/>
      <c r="CU20" s="680"/>
      <c r="CV20" s="680"/>
      <c r="CW20" s="680"/>
      <c r="CX20" s="680"/>
      <c r="CY20" s="681"/>
      <c r="CZ20" s="682">
        <v>100</v>
      </c>
      <c r="DA20" s="682"/>
      <c r="DB20" s="682"/>
      <c r="DC20" s="682"/>
      <c r="DD20" s="688">
        <v>1667258</v>
      </c>
      <c r="DE20" s="680"/>
      <c r="DF20" s="680"/>
      <c r="DG20" s="680"/>
      <c r="DH20" s="680"/>
      <c r="DI20" s="680"/>
      <c r="DJ20" s="680"/>
      <c r="DK20" s="680"/>
      <c r="DL20" s="680"/>
      <c r="DM20" s="680"/>
      <c r="DN20" s="680"/>
      <c r="DO20" s="680"/>
      <c r="DP20" s="681"/>
      <c r="DQ20" s="688">
        <v>15882257</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232</v>
      </c>
      <c r="AE21" s="683"/>
      <c r="AF21" s="683"/>
      <c r="AG21" s="683"/>
      <c r="AH21" s="683"/>
      <c r="AI21" s="683"/>
      <c r="AJ21" s="683"/>
      <c r="AK21" s="683"/>
      <c r="AL21" s="684" t="s">
        <v>177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232</v>
      </c>
      <c r="BH21" s="680"/>
      <c r="BI21" s="680"/>
      <c r="BJ21" s="680"/>
      <c r="BK21" s="680"/>
      <c r="BL21" s="680"/>
      <c r="BM21" s="680"/>
      <c r="BN21" s="681"/>
      <c r="BO21" s="682" t="s">
        <v>241</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14617222</v>
      </c>
      <c r="S22" s="680"/>
      <c r="T22" s="680"/>
      <c r="U22" s="680"/>
      <c r="V22" s="680"/>
      <c r="W22" s="680"/>
      <c r="X22" s="680"/>
      <c r="Y22" s="681"/>
      <c r="Z22" s="682">
        <v>61.6</v>
      </c>
      <c r="AA22" s="682"/>
      <c r="AB22" s="682"/>
      <c r="AC22" s="682"/>
      <c r="AD22" s="683">
        <v>13673637</v>
      </c>
      <c r="AE22" s="683"/>
      <c r="AF22" s="683"/>
      <c r="AG22" s="683"/>
      <c r="AH22" s="683"/>
      <c r="AI22" s="683"/>
      <c r="AJ22" s="683"/>
      <c r="AK22" s="683"/>
      <c r="AL22" s="684">
        <v>99.1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9708</v>
      </c>
      <c r="S23" s="680"/>
      <c r="T23" s="680"/>
      <c r="U23" s="680"/>
      <c r="V23" s="680"/>
      <c r="W23" s="680"/>
      <c r="X23" s="680"/>
      <c r="Y23" s="681"/>
      <c r="Z23" s="682">
        <v>0</v>
      </c>
      <c r="AA23" s="682"/>
      <c r="AB23" s="682"/>
      <c r="AC23" s="682"/>
      <c r="AD23" s="683">
        <v>9708</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742788</v>
      </c>
      <c r="BH23" s="680"/>
      <c r="BI23" s="680"/>
      <c r="BJ23" s="680"/>
      <c r="BK23" s="680"/>
      <c r="BL23" s="680"/>
      <c r="BM23" s="680"/>
      <c r="BN23" s="681"/>
      <c r="BO23" s="682">
        <v>7.9</v>
      </c>
      <c r="BP23" s="682"/>
      <c r="BQ23" s="682"/>
      <c r="BR23" s="682"/>
      <c r="BS23" s="688" t="s">
        <v>241</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75924</v>
      </c>
      <c r="S24" s="680"/>
      <c r="T24" s="680"/>
      <c r="U24" s="680"/>
      <c r="V24" s="680"/>
      <c r="W24" s="680"/>
      <c r="X24" s="680"/>
      <c r="Y24" s="681"/>
      <c r="Z24" s="682">
        <v>0.3</v>
      </c>
      <c r="AA24" s="682"/>
      <c r="AB24" s="682"/>
      <c r="AC24" s="682"/>
      <c r="AD24" s="683" t="s">
        <v>241</v>
      </c>
      <c r="AE24" s="683"/>
      <c r="AF24" s="683"/>
      <c r="AG24" s="683"/>
      <c r="AH24" s="683"/>
      <c r="AI24" s="683"/>
      <c r="AJ24" s="683"/>
      <c r="AK24" s="683"/>
      <c r="AL24" s="684" t="s">
        <v>241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14419544</v>
      </c>
      <c r="CS24" s="669"/>
      <c r="CT24" s="669"/>
      <c r="CU24" s="669"/>
      <c r="CV24" s="669"/>
      <c r="CW24" s="669"/>
      <c r="CX24" s="669"/>
      <c r="CY24" s="670"/>
      <c r="CZ24" s="673">
        <v>62.1</v>
      </c>
      <c r="DA24" s="674"/>
      <c r="DB24" s="674"/>
      <c r="DC24" s="693"/>
      <c r="DD24" s="712">
        <v>9471486</v>
      </c>
      <c r="DE24" s="669"/>
      <c r="DF24" s="669"/>
      <c r="DG24" s="669"/>
      <c r="DH24" s="669"/>
      <c r="DI24" s="669"/>
      <c r="DJ24" s="669"/>
      <c r="DK24" s="670"/>
      <c r="DL24" s="712">
        <v>9344786</v>
      </c>
      <c r="DM24" s="669"/>
      <c r="DN24" s="669"/>
      <c r="DO24" s="669"/>
      <c r="DP24" s="669"/>
      <c r="DQ24" s="669"/>
      <c r="DR24" s="669"/>
      <c r="DS24" s="669"/>
      <c r="DT24" s="669"/>
      <c r="DU24" s="669"/>
      <c r="DV24" s="670"/>
      <c r="DW24" s="673">
        <v>62.7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391018</v>
      </c>
      <c r="S25" s="680"/>
      <c r="T25" s="680"/>
      <c r="U25" s="680"/>
      <c r="V25" s="680"/>
      <c r="W25" s="680"/>
      <c r="X25" s="680"/>
      <c r="Y25" s="681"/>
      <c r="Z25" s="682">
        <v>1.6</v>
      </c>
      <c r="AA25" s="682"/>
      <c r="AB25" s="682"/>
      <c r="AC25" s="682"/>
      <c r="AD25" s="683">
        <v>107007</v>
      </c>
      <c r="AE25" s="683"/>
      <c r="AF25" s="683"/>
      <c r="AG25" s="683"/>
      <c r="AH25" s="683"/>
      <c r="AI25" s="683"/>
      <c r="AJ25" s="683"/>
      <c r="AK25" s="683"/>
      <c r="AL25" s="684">
        <v>0.8</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177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4932958</v>
      </c>
      <c r="CS25" s="715"/>
      <c r="CT25" s="715"/>
      <c r="CU25" s="715"/>
      <c r="CV25" s="715"/>
      <c r="CW25" s="715"/>
      <c r="CX25" s="715"/>
      <c r="CY25" s="716"/>
      <c r="CZ25" s="684">
        <v>21.2</v>
      </c>
      <c r="DA25" s="713"/>
      <c r="DB25" s="713"/>
      <c r="DC25" s="717"/>
      <c r="DD25" s="688">
        <v>4539612</v>
      </c>
      <c r="DE25" s="715"/>
      <c r="DF25" s="715"/>
      <c r="DG25" s="715"/>
      <c r="DH25" s="715"/>
      <c r="DI25" s="715"/>
      <c r="DJ25" s="715"/>
      <c r="DK25" s="716"/>
      <c r="DL25" s="688">
        <v>4420302</v>
      </c>
      <c r="DM25" s="715"/>
      <c r="DN25" s="715"/>
      <c r="DO25" s="715"/>
      <c r="DP25" s="715"/>
      <c r="DQ25" s="715"/>
      <c r="DR25" s="715"/>
      <c r="DS25" s="715"/>
      <c r="DT25" s="715"/>
      <c r="DU25" s="715"/>
      <c r="DV25" s="716"/>
      <c r="DW25" s="684">
        <v>29.7</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101450</v>
      </c>
      <c r="S26" s="680"/>
      <c r="T26" s="680"/>
      <c r="U26" s="680"/>
      <c r="V26" s="680"/>
      <c r="W26" s="680"/>
      <c r="X26" s="680"/>
      <c r="Y26" s="681"/>
      <c r="Z26" s="682">
        <v>0.4</v>
      </c>
      <c r="AA26" s="682"/>
      <c r="AB26" s="682"/>
      <c r="AC26" s="682"/>
      <c r="AD26" s="683" t="s">
        <v>232</v>
      </c>
      <c r="AE26" s="683"/>
      <c r="AF26" s="683"/>
      <c r="AG26" s="683"/>
      <c r="AH26" s="683"/>
      <c r="AI26" s="683"/>
      <c r="AJ26" s="683"/>
      <c r="AK26" s="683"/>
      <c r="AL26" s="684" t="s">
        <v>241</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232</v>
      </c>
      <c r="BP26" s="682"/>
      <c r="BQ26" s="682"/>
      <c r="BR26" s="682"/>
      <c r="BS26" s="688" t="s">
        <v>241</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3150074</v>
      </c>
      <c r="CS26" s="680"/>
      <c r="CT26" s="680"/>
      <c r="CU26" s="680"/>
      <c r="CV26" s="680"/>
      <c r="CW26" s="680"/>
      <c r="CX26" s="680"/>
      <c r="CY26" s="681"/>
      <c r="CZ26" s="684">
        <v>13.6</v>
      </c>
      <c r="DA26" s="713"/>
      <c r="DB26" s="713"/>
      <c r="DC26" s="717"/>
      <c r="DD26" s="688">
        <v>2915196</v>
      </c>
      <c r="DE26" s="680"/>
      <c r="DF26" s="680"/>
      <c r="DG26" s="680"/>
      <c r="DH26" s="680"/>
      <c r="DI26" s="680"/>
      <c r="DJ26" s="680"/>
      <c r="DK26" s="681"/>
      <c r="DL26" s="688" t="s">
        <v>232</v>
      </c>
      <c r="DM26" s="680"/>
      <c r="DN26" s="680"/>
      <c r="DO26" s="680"/>
      <c r="DP26" s="680"/>
      <c r="DQ26" s="680"/>
      <c r="DR26" s="680"/>
      <c r="DS26" s="680"/>
      <c r="DT26" s="680"/>
      <c r="DU26" s="680"/>
      <c r="DV26" s="681"/>
      <c r="DW26" s="684" t="s">
        <v>177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3798129</v>
      </c>
      <c r="S27" s="680"/>
      <c r="T27" s="680"/>
      <c r="U27" s="680"/>
      <c r="V27" s="680"/>
      <c r="W27" s="680"/>
      <c r="X27" s="680"/>
      <c r="Y27" s="681"/>
      <c r="Z27" s="682">
        <v>16</v>
      </c>
      <c r="AA27" s="682"/>
      <c r="AB27" s="682"/>
      <c r="AC27" s="682"/>
      <c r="AD27" s="683" t="s">
        <v>232</v>
      </c>
      <c r="AE27" s="683"/>
      <c r="AF27" s="683"/>
      <c r="AG27" s="683"/>
      <c r="AH27" s="683"/>
      <c r="AI27" s="683"/>
      <c r="AJ27" s="683"/>
      <c r="AK27" s="683"/>
      <c r="AL27" s="684" t="s">
        <v>241</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9388609</v>
      </c>
      <c r="BH27" s="680"/>
      <c r="BI27" s="680"/>
      <c r="BJ27" s="680"/>
      <c r="BK27" s="680"/>
      <c r="BL27" s="680"/>
      <c r="BM27" s="680"/>
      <c r="BN27" s="681"/>
      <c r="BO27" s="682">
        <v>100</v>
      </c>
      <c r="BP27" s="682"/>
      <c r="BQ27" s="682"/>
      <c r="BR27" s="682"/>
      <c r="BS27" s="688">
        <v>59121</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6656720</v>
      </c>
      <c r="CS27" s="715"/>
      <c r="CT27" s="715"/>
      <c r="CU27" s="715"/>
      <c r="CV27" s="715"/>
      <c r="CW27" s="715"/>
      <c r="CX27" s="715"/>
      <c r="CY27" s="716"/>
      <c r="CZ27" s="684">
        <v>28.7</v>
      </c>
      <c r="DA27" s="713"/>
      <c r="DB27" s="713"/>
      <c r="DC27" s="717"/>
      <c r="DD27" s="688">
        <v>2102008</v>
      </c>
      <c r="DE27" s="715"/>
      <c r="DF27" s="715"/>
      <c r="DG27" s="715"/>
      <c r="DH27" s="715"/>
      <c r="DI27" s="715"/>
      <c r="DJ27" s="715"/>
      <c r="DK27" s="716"/>
      <c r="DL27" s="688">
        <v>2102008</v>
      </c>
      <c r="DM27" s="715"/>
      <c r="DN27" s="715"/>
      <c r="DO27" s="715"/>
      <c r="DP27" s="715"/>
      <c r="DQ27" s="715"/>
      <c r="DR27" s="715"/>
      <c r="DS27" s="715"/>
      <c r="DT27" s="715"/>
      <c r="DU27" s="715"/>
      <c r="DV27" s="716"/>
      <c r="DW27" s="684">
        <v>14.1</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232</v>
      </c>
      <c r="AA28" s="682"/>
      <c r="AB28" s="682"/>
      <c r="AC28" s="682"/>
      <c r="AD28" s="683" t="s">
        <v>241</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2829866</v>
      </c>
      <c r="CS28" s="680"/>
      <c r="CT28" s="680"/>
      <c r="CU28" s="680"/>
      <c r="CV28" s="680"/>
      <c r="CW28" s="680"/>
      <c r="CX28" s="680"/>
      <c r="CY28" s="681"/>
      <c r="CZ28" s="684">
        <v>12.2</v>
      </c>
      <c r="DA28" s="713"/>
      <c r="DB28" s="713"/>
      <c r="DC28" s="717"/>
      <c r="DD28" s="688">
        <v>2829866</v>
      </c>
      <c r="DE28" s="680"/>
      <c r="DF28" s="680"/>
      <c r="DG28" s="680"/>
      <c r="DH28" s="680"/>
      <c r="DI28" s="680"/>
      <c r="DJ28" s="680"/>
      <c r="DK28" s="681"/>
      <c r="DL28" s="688">
        <v>2822476</v>
      </c>
      <c r="DM28" s="680"/>
      <c r="DN28" s="680"/>
      <c r="DO28" s="680"/>
      <c r="DP28" s="680"/>
      <c r="DQ28" s="680"/>
      <c r="DR28" s="680"/>
      <c r="DS28" s="680"/>
      <c r="DT28" s="680"/>
      <c r="DU28" s="680"/>
      <c r="DV28" s="681"/>
      <c r="DW28" s="684">
        <v>18.899999999999999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1800636</v>
      </c>
      <c r="S29" s="680"/>
      <c r="T29" s="680"/>
      <c r="U29" s="680"/>
      <c r="V29" s="680"/>
      <c r="W29" s="680"/>
      <c r="X29" s="680"/>
      <c r="Y29" s="681"/>
      <c r="Z29" s="682">
        <v>7.6</v>
      </c>
      <c r="AA29" s="682"/>
      <c r="AB29" s="682"/>
      <c r="AC29" s="682"/>
      <c r="AD29" s="683" t="s">
        <v>241</v>
      </c>
      <c r="AE29" s="683"/>
      <c r="AF29" s="683"/>
      <c r="AG29" s="683"/>
      <c r="AH29" s="683"/>
      <c r="AI29" s="683"/>
      <c r="AJ29" s="683"/>
      <c r="AK29" s="683"/>
      <c r="AL29" s="684" t="s">
        <v>241</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2829862</v>
      </c>
      <c r="CS29" s="715"/>
      <c r="CT29" s="715"/>
      <c r="CU29" s="715"/>
      <c r="CV29" s="715"/>
      <c r="CW29" s="715"/>
      <c r="CX29" s="715"/>
      <c r="CY29" s="716"/>
      <c r="CZ29" s="684">
        <v>12.2</v>
      </c>
      <c r="DA29" s="713"/>
      <c r="DB29" s="713"/>
      <c r="DC29" s="717"/>
      <c r="DD29" s="688">
        <v>2829862</v>
      </c>
      <c r="DE29" s="715"/>
      <c r="DF29" s="715"/>
      <c r="DG29" s="715"/>
      <c r="DH29" s="715"/>
      <c r="DI29" s="715"/>
      <c r="DJ29" s="715"/>
      <c r="DK29" s="716"/>
      <c r="DL29" s="688">
        <v>2822472</v>
      </c>
      <c r="DM29" s="715"/>
      <c r="DN29" s="715"/>
      <c r="DO29" s="715"/>
      <c r="DP29" s="715"/>
      <c r="DQ29" s="715"/>
      <c r="DR29" s="715"/>
      <c r="DS29" s="715"/>
      <c r="DT29" s="715"/>
      <c r="DU29" s="715"/>
      <c r="DV29" s="716"/>
      <c r="DW29" s="684">
        <v>18.899999999999999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65818</v>
      </c>
      <c r="S30" s="680"/>
      <c r="T30" s="680"/>
      <c r="U30" s="680"/>
      <c r="V30" s="680"/>
      <c r="W30" s="680"/>
      <c r="X30" s="680"/>
      <c r="Y30" s="681"/>
      <c r="Z30" s="682">
        <v>0.3</v>
      </c>
      <c r="AA30" s="682"/>
      <c r="AB30" s="682"/>
      <c r="AC30" s="682"/>
      <c r="AD30" s="683">
        <v>2561</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99.7</v>
      </c>
      <c r="BS30" s="740"/>
      <c r="BT30" s="740"/>
      <c r="BU30" s="740"/>
      <c r="BV30" s="740"/>
      <c r="BW30" s="740"/>
      <c r="BX30" s="674">
        <v>99.1</v>
      </c>
      <c r="BY30" s="740"/>
      <c r="BZ30" s="740"/>
      <c r="CA30" s="740"/>
      <c r="CB30" s="741"/>
      <c r="CD30" s="744"/>
      <c r="CE30" s="745"/>
      <c r="CF30" s="694" t="s">
        <v>310</v>
      </c>
      <c r="CG30" s="695"/>
      <c r="CH30" s="695"/>
      <c r="CI30" s="695"/>
      <c r="CJ30" s="695"/>
      <c r="CK30" s="695"/>
      <c r="CL30" s="695"/>
      <c r="CM30" s="695"/>
      <c r="CN30" s="695"/>
      <c r="CO30" s="695"/>
      <c r="CP30" s="695"/>
      <c r="CQ30" s="696"/>
      <c r="CR30" s="679">
        <v>2579162</v>
      </c>
      <c r="CS30" s="680"/>
      <c r="CT30" s="680"/>
      <c r="CU30" s="680"/>
      <c r="CV30" s="680"/>
      <c r="CW30" s="680"/>
      <c r="CX30" s="680"/>
      <c r="CY30" s="681"/>
      <c r="CZ30" s="684">
        <v>11.1</v>
      </c>
      <c r="DA30" s="713"/>
      <c r="DB30" s="713"/>
      <c r="DC30" s="717"/>
      <c r="DD30" s="688">
        <v>2579162</v>
      </c>
      <c r="DE30" s="680"/>
      <c r="DF30" s="680"/>
      <c r="DG30" s="680"/>
      <c r="DH30" s="680"/>
      <c r="DI30" s="680"/>
      <c r="DJ30" s="680"/>
      <c r="DK30" s="681"/>
      <c r="DL30" s="688">
        <v>2571772</v>
      </c>
      <c r="DM30" s="680"/>
      <c r="DN30" s="680"/>
      <c r="DO30" s="680"/>
      <c r="DP30" s="680"/>
      <c r="DQ30" s="680"/>
      <c r="DR30" s="680"/>
      <c r="DS30" s="680"/>
      <c r="DT30" s="680"/>
      <c r="DU30" s="680"/>
      <c r="DV30" s="681"/>
      <c r="DW30" s="684">
        <v>17.3</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12880</v>
      </c>
      <c r="S31" s="680"/>
      <c r="T31" s="680"/>
      <c r="U31" s="680"/>
      <c r="V31" s="680"/>
      <c r="W31" s="680"/>
      <c r="X31" s="680"/>
      <c r="Y31" s="681"/>
      <c r="Z31" s="682">
        <v>0.1</v>
      </c>
      <c r="AA31" s="682"/>
      <c r="AB31" s="682"/>
      <c r="AC31" s="682"/>
      <c r="AD31" s="683" t="s">
        <v>241</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99.5</v>
      </c>
      <c r="BH31" s="715"/>
      <c r="BI31" s="715"/>
      <c r="BJ31" s="715"/>
      <c r="BK31" s="715"/>
      <c r="BL31" s="715"/>
      <c r="BM31" s="685">
        <v>99.2</v>
      </c>
      <c r="BN31" s="737"/>
      <c r="BO31" s="737"/>
      <c r="BP31" s="737"/>
      <c r="BQ31" s="738"/>
      <c r="BR31" s="736">
        <v>99.6</v>
      </c>
      <c r="BS31" s="715"/>
      <c r="BT31" s="715"/>
      <c r="BU31" s="715"/>
      <c r="BV31" s="715"/>
      <c r="BW31" s="715"/>
      <c r="BX31" s="685">
        <v>99.2</v>
      </c>
      <c r="BY31" s="737"/>
      <c r="BZ31" s="737"/>
      <c r="CA31" s="737"/>
      <c r="CB31" s="738"/>
      <c r="CD31" s="744"/>
      <c r="CE31" s="745"/>
      <c r="CF31" s="694" t="s">
        <v>314</v>
      </c>
      <c r="CG31" s="695"/>
      <c r="CH31" s="695"/>
      <c r="CI31" s="695"/>
      <c r="CJ31" s="695"/>
      <c r="CK31" s="695"/>
      <c r="CL31" s="695"/>
      <c r="CM31" s="695"/>
      <c r="CN31" s="695"/>
      <c r="CO31" s="695"/>
      <c r="CP31" s="695"/>
      <c r="CQ31" s="696"/>
      <c r="CR31" s="679">
        <v>250700</v>
      </c>
      <c r="CS31" s="715"/>
      <c r="CT31" s="715"/>
      <c r="CU31" s="715"/>
      <c r="CV31" s="715"/>
      <c r="CW31" s="715"/>
      <c r="CX31" s="715"/>
      <c r="CY31" s="716"/>
      <c r="CZ31" s="684">
        <v>1.1000000000000001</v>
      </c>
      <c r="DA31" s="713"/>
      <c r="DB31" s="713"/>
      <c r="DC31" s="717"/>
      <c r="DD31" s="688">
        <v>250700</v>
      </c>
      <c r="DE31" s="715"/>
      <c r="DF31" s="715"/>
      <c r="DG31" s="715"/>
      <c r="DH31" s="715"/>
      <c r="DI31" s="715"/>
      <c r="DJ31" s="715"/>
      <c r="DK31" s="716"/>
      <c r="DL31" s="688">
        <v>250700</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138517</v>
      </c>
      <c r="S32" s="680"/>
      <c r="T32" s="680"/>
      <c r="U32" s="680"/>
      <c r="V32" s="680"/>
      <c r="W32" s="680"/>
      <c r="X32" s="680"/>
      <c r="Y32" s="681"/>
      <c r="Z32" s="682">
        <v>0.6</v>
      </c>
      <c r="AA32" s="682"/>
      <c r="AB32" s="682"/>
      <c r="AC32" s="682"/>
      <c r="AD32" s="683" t="s">
        <v>232</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99.9</v>
      </c>
      <c r="BH32" s="749"/>
      <c r="BI32" s="749"/>
      <c r="BJ32" s="749"/>
      <c r="BK32" s="749"/>
      <c r="BL32" s="749"/>
      <c r="BM32" s="750">
        <v>99.3</v>
      </c>
      <c r="BN32" s="749"/>
      <c r="BO32" s="749"/>
      <c r="BP32" s="749"/>
      <c r="BQ32" s="751"/>
      <c r="BR32" s="748">
        <v>99.8</v>
      </c>
      <c r="BS32" s="749"/>
      <c r="BT32" s="749"/>
      <c r="BU32" s="749"/>
      <c r="BV32" s="749"/>
      <c r="BW32" s="749"/>
      <c r="BX32" s="750">
        <v>99</v>
      </c>
      <c r="BY32" s="749"/>
      <c r="BZ32" s="749"/>
      <c r="CA32" s="749"/>
      <c r="CB32" s="751"/>
      <c r="CD32" s="746"/>
      <c r="CE32" s="747"/>
      <c r="CF32" s="694" t="s">
        <v>317</v>
      </c>
      <c r="CG32" s="695"/>
      <c r="CH32" s="695"/>
      <c r="CI32" s="695"/>
      <c r="CJ32" s="695"/>
      <c r="CK32" s="695"/>
      <c r="CL32" s="695"/>
      <c r="CM32" s="695"/>
      <c r="CN32" s="695"/>
      <c r="CO32" s="695"/>
      <c r="CP32" s="695"/>
      <c r="CQ32" s="696"/>
      <c r="CR32" s="679">
        <v>4</v>
      </c>
      <c r="CS32" s="680"/>
      <c r="CT32" s="680"/>
      <c r="CU32" s="680"/>
      <c r="CV32" s="680"/>
      <c r="CW32" s="680"/>
      <c r="CX32" s="680"/>
      <c r="CY32" s="681"/>
      <c r="CZ32" s="684">
        <v>0</v>
      </c>
      <c r="DA32" s="713"/>
      <c r="DB32" s="713"/>
      <c r="DC32" s="717"/>
      <c r="DD32" s="688">
        <v>4</v>
      </c>
      <c r="DE32" s="680"/>
      <c r="DF32" s="680"/>
      <c r="DG32" s="680"/>
      <c r="DH32" s="680"/>
      <c r="DI32" s="680"/>
      <c r="DJ32" s="680"/>
      <c r="DK32" s="681"/>
      <c r="DL32" s="688">
        <v>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353343</v>
      </c>
      <c r="S33" s="680"/>
      <c r="T33" s="680"/>
      <c r="U33" s="680"/>
      <c r="V33" s="680"/>
      <c r="W33" s="680"/>
      <c r="X33" s="680"/>
      <c r="Y33" s="681"/>
      <c r="Z33" s="682">
        <v>1.5</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7029033</v>
      </c>
      <c r="CS33" s="715"/>
      <c r="CT33" s="715"/>
      <c r="CU33" s="715"/>
      <c r="CV33" s="715"/>
      <c r="CW33" s="715"/>
      <c r="CX33" s="715"/>
      <c r="CY33" s="716"/>
      <c r="CZ33" s="684">
        <v>30.3</v>
      </c>
      <c r="DA33" s="713"/>
      <c r="DB33" s="713"/>
      <c r="DC33" s="717"/>
      <c r="DD33" s="688">
        <v>5950363</v>
      </c>
      <c r="DE33" s="715"/>
      <c r="DF33" s="715"/>
      <c r="DG33" s="715"/>
      <c r="DH33" s="715"/>
      <c r="DI33" s="715"/>
      <c r="DJ33" s="715"/>
      <c r="DK33" s="716"/>
      <c r="DL33" s="688">
        <v>4794445</v>
      </c>
      <c r="DM33" s="715"/>
      <c r="DN33" s="715"/>
      <c r="DO33" s="715"/>
      <c r="DP33" s="715"/>
      <c r="DQ33" s="715"/>
      <c r="DR33" s="715"/>
      <c r="DS33" s="715"/>
      <c r="DT33" s="715"/>
      <c r="DU33" s="715"/>
      <c r="DV33" s="716"/>
      <c r="DW33" s="684">
        <v>32.200000000000003</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155203</v>
      </c>
      <c r="S34" s="680"/>
      <c r="T34" s="680"/>
      <c r="U34" s="680"/>
      <c r="V34" s="680"/>
      <c r="W34" s="680"/>
      <c r="X34" s="680"/>
      <c r="Y34" s="681"/>
      <c r="Z34" s="682">
        <v>0.7</v>
      </c>
      <c r="AA34" s="682"/>
      <c r="AB34" s="682"/>
      <c r="AC34" s="682"/>
      <c r="AD34" s="683">
        <v>2081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2726400</v>
      </c>
      <c r="CS34" s="680"/>
      <c r="CT34" s="680"/>
      <c r="CU34" s="680"/>
      <c r="CV34" s="680"/>
      <c r="CW34" s="680"/>
      <c r="CX34" s="680"/>
      <c r="CY34" s="681"/>
      <c r="CZ34" s="684">
        <v>11.7</v>
      </c>
      <c r="DA34" s="713"/>
      <c r="DB34" s="713"/>
      <c r="DC34" s="717"/>
      <c r="DD34" s="688">
        <v>2249955</v>
      </c>
      <c r="DE34" s="680"/>
      <c r="DF34" s="680"/>
      <c r="DG34" s="680"/>
      <c r="DH34" s="680"/>
      <c r="DI34" s="680"/>
      <c r="DJ34" s="680"/>
      <c r="DK34" s="681"/>
      <c r="DL34" s="688">
        <v>1910455</v>
      </c>
      <c r="DM34" s="680"/>
      <c r="DN34" s="680"/>
      <c r="DO34" s="680"/>
      <c r="DP34" s="680"/>
      <c r="DQ34" s="680"/>
      <c r="DR34" s="680"/>
      <c r="DS34" s="680"/>
      <c r="DT34" s="680"/>
      <c r="DU34" s="680"/>
      <c r="DV34" s="681"/>
      <c r="DW34" s="684">
        <v>12.8</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2211089</v>
      </c>
      <c r="S35" s="680"/>
      <c r="T35" s="680"/>
      <c r="U35" s="680"/>
      <c r="V35" s="680"/>
      <c r="W35" s="680"/>
      <c r="X35" s="680"/>
      <c r="Y35" s="681"/>
      <c r="Z35" s="682">
        <v>9.3000000000000007</v>
      </c>
      <c r="AA35" s="682"/>
      <c r="AB35" s="682"/>
      <c r="AC35" s="682"/>
      <c r="AD35" s="683" t="s">
        <v>232</v>
      </c>
      <c r="AE35" s="683"/>
      <c r="AF35" s="683"/>
      <c r="AG35" s="683"/>
      <c r="AH35" s="683"/>
      <c r="AI35" s="683"/>
      <c r="AJ35" s="683"/>
      <c r="AK35" s="683"/>
      <c r="AL35" s="684" t="s">
        <v>177</v>
      </c>
      <c r="AM35" s="685"/>
      <c r="AN35" s="685"/>
      <c r="AO35" s="686"/>
      <c r="AP35" s="234"/>
      <c r="AQ35" s="752" t="s">
        <v>325</v>
      </c>
      <c r="AR35" s="753"/>
      <c r="AS35" s="753"/>
      <c r="AT35" s="753"/>
      <c r="AU35" s="753"/>
      <c r="AV35" s="753"/>
      <c r="AW35" s="753"/>
      <c r="AX35" s="753"/>
      <c r="AY35" s="754"/>
      <c r="AZ35" s="668">
        <v>2537835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293677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77193</v>
      </c>
      <c r="CS35" s="715"/>
      <c r="CT35" s="715"/>
      <c r="CU35" s="715"/>
      <c r="CV35" s="715"/>
      <c r="CW35" s="715"/>
      <c r="CX35" s="715"/>
      <c r="CY35" s="716"/>
      <c r="CZ35" s="684">
        <v>0.3</v>
      </c>
      <c r="DA35" s="713"/>
      <c r="DB35" s="713"/>
      <c r="DC35" s="717"/>
      <c r="DD35" s="688">
        <v>77193</v>
      </c>
      <c r="DE35" s="715"/>
      <c r="DF35" s="715"/>
      <c r="DG35" s="715"/>
      <c r="DH35" s="715"/>
      <c r="DI35" s="715"/>
      <c r="DJ35" s="715"/>
      <c r="DK35" s="716"/>
      <c r="DL35" s="688">
        <v>77193</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177</v>
      </c>
      <c r="AA36" s="682"/>
      <c r="AB36" s="682"/>
      <c r="AC36" s="682"/>
      <c r="AD36" s="683" t="s">
        <v>241</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130842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154144</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1342529</v>
      </c>
      <c r="CS36" s="680"/>
      <c r="CT36" s="680"/>
      <c r="CU36" s="680"/>
      <c r="CV36" s="680"/>
      <c r="CW36" s="680"/>
      <c r="CX36" s="680"/>
      <c r="CY36" s="681"/>
      <c r="CZ36" s="684">
        <v>5.8</v>
      </c>
      <c r="DA36" s="713"/>
      <c r="DB36" s="713"/>
      <c r="DC36" s="717"/>
      <c r="DD36" s="688">
        <v>1249275</v>
      </c>
      <c r="DE36" s="680"/>
      <c r="DF36" s="680"/>
      <c r="DG36" s="680"/>
      <c r="DH36" s="680"/>
      <c r="DI36" s="680"/>
      <c r="DJ36" s="680"/>
      <c r="DK36" s="681"/>
      <c r="DL36" s="688">
        <v>929000</v>
      </c>
      <c r="DM36" s="680"/>
      <c r="DN36" s="680"/>
      <c r="DO36" s="680"/>
      <c r="DP36" s="680"/>
      <c r="DQ36" s="680"/>
      <c r="DR36" s="680"/>
      <c r="DS36" s="680"/>
      <c r="DT36" s="680"/>
      <c r="DU36" s="680"/>
      <c r="DV36" s="681"/>
      <c r="DW36" s="684">
        <v>6.2</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1110189</v>
      </c>
      <c r="S37" s="680"/>
      <c r="T37" s="680"/>
      <c r="U37" s="680"/>
      <c r="V37" s="680"/>
      <c r="W37" s="680"/>
      <c r="X37" s="680"/>
      <c r="Y37" s="681"/>
      <c r="Z37" s="682">
        <v>4.7</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18115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9671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644787</v>
      </c>
      <c r="CS37" s="715"/>
      <c r="CT37" s="715"/>
      <c r="CU37" s="715"/>
      <c r="CV37" s="715"/>
      <c r="CW37" s="715"/>
      <c r="CX37" s="715"/>
      <c r="CY37" s="716"/>
      <c r="CZ37" s="684">
        <v>2.8</v>
      </c>
      <c r="DA37" s="713"/>
      <c r="DB37" s="713"/>
      <c r="DC37" s="717"/>
      <c r="DD37" s="688">
        <v>644782</v>
      </c>
      <c r="DE37" s="715"/>
      <c r="DF37" s="715"/>
      <c r="DG37" s="715"/>
      <c r="DH37" s="715"/>
      <c r="DI37" s="715"/>
      <c r="DJ37" s="715"/>
      <c r="DK37" s="716"/>
      <c r="DL37" s="688">
        <v>597529</v>
      </c>
      <c r="DM37" s="715"/>
      <c r="DN37" s="715"/>
      <c r="DO37" s="715"/>
      <c r="DP37" s="715"/>
      <c r="DQ37" s="715"/>
      <c r="DR37" s="715"/>
      <c r="DS37" s="715"/>
      <c r="DT37" s="715"/>
      <c r="DU37" s="715"/>
      <c r="DV37" s="716"/>
      <c r="DW37" s="684">
        <v>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23730937</v>
      </c>
      <c r="S38" s="760"/>
      <c r="T38" s="760"/>
      <c r="U38" s="760"/>
      <c r="V38" s="760"/>
      <c r="W38" s="760"/>
      <c r="X38" s="760"/>
      <c r="Y38" s="761"/>
      <c r="Z38" s="762">
        <v>100</v>
      </c>
      <c r="AA38" s="762"/>
      <c r="AB38" s="762"/>
      <c r="AC38" s="762"/>
      <c r="AD38" s="763">
        <v>13794994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241</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15380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2519720</v>
      </c>
      <c r="CS38" s="680"/>
      <c r="CT38" s="680"/>
      <c r="CU38" s="680"/>
      <c r="CV38" s="680"/>
      <c r="CW38" s="680"/>
      <c r="CX38" s="680"/>
      <c r="CY38" s="681"/>
      <c r="CZ38" s="684">
        <v>10.9</v>
      </c>
      <c r="DA38" s="713"/>
      <c r="DB38" s="713"/>
      <c r="DC38" s="717"/>
      <c r="DD38" s="688">
        <v>2029072</v>
      </c>
      <c r="DE38" s="680"/>
      <c r="DF38" s="680"/>
      <c r="DG38" s="680"/>
      <c r="DH38" s="680"/>
      <c r="DI38" s="680"/>
      <c r="DJ38" s="680"/>
      <c r="DK38" s="681"/>
      <c r="DL38" s="688">
        <v>1877797</v>
      </c>
      <c r="DM38" s="680"/>
      <c r="DN38" s="680"/>
      <c r="DO38" s="680"/>
      <c r="DP38" s="680"/>
      <c r="DQ38" s="680"/>
      <c r="DR38" s="680"/>
      <c r="DS38" s="680"/>
      <c r="DT38" s="680"/>
      <c r="DU38" s="680"/>
      <c r="DV38" s="681"/>
      <c r="DW38" s="684">
        <v>12.6</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241</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363191</v>
      </c>
      <c r="CS39" s="715"/>
      <c r="CT39" s="715"/>
      <c r="CU39" s="715"/>
      <c r="CV39" s="715"/>
      <c r="CW39" s="715"/>
      <c r="CX39" s="715"/>
      <c r="CY39" s="716"/>
      <c r="CZ39" s="684">
        <v>1.6</v>
      </c>
      <c r="DA39" s="713"/>
      <c r="DB39" s="713"/>
      <c r="DC39" s="717"/>
      <c r="DD39" s="688">
        <v>344868</v>
      </c>
      <c r="DE39" s="715"/>
      <c r="DF39" s="715"/>
      <c r="DG39" s="715"/>
      <c r="DH39" s="715"/>
      <c r="DI39" s="715"/>
      <c r="DJ39" s="715"/>
      <c r="DK39" s="716"/>
      <c r="DL39" s="688" t="s">
        <v>241</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713192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241</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241</v>
      </c>
      <c r="CS40" s="680"/>
      <c r="CT40" s="680"/>
      <c r="CU40" s="680"/>
      <c r="CV40" s="680"/>
      <c r="CW40" s="680"/>
      <c r="CX40" s="680"/>
      <c r="CY40" s="681"/>
      <c r="CZ40" s="684" t="s">
        <v>241</v>
      </c>
      <c r="DA40" s="713"/>
      <c r="DB40" s="713"/>
      <c r="DC40" s="717"/>
      <c r="DD40" s="688" t="s">
        <v>241</v>
      </c>
      <c r="DE40" s="680"/>
      <c r="DF40" s="680"/>
      <c r="DG40" s="680"/>
      <c r="DH40" s="680"/>
      <c r="DI40" s="680"/>
      <c r="DJ40" s="680"/>
      <c r="DK40" s="681"/>
      <c r="DL40" s="688" t="s">
        <v>241</v>
      </c>
      <c r="DM40" s="680"/>
      <c r="DN40" s="680"/>
      <c r="DO40" s="680"/>
      <c r="DP40" s="680"/>
      <c r="DQ40" s="680"/>
      <c r="DR40" s="680"/>
      <c r="DS40" s="680"/>
      <c r="DT40" s="680"/>
      <c r="DU40" s="680"/>
      <c r="DV40" s="681"/>
      <c r="DW40" s="684" t="s">
        <v>241</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1675686</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361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241</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1771199</v>
      </c>
      <c r="CS42" s="680"/>
      <c r="CT42" s="680"/>
      <c r="CU42" s="680"/>
      <c r="CV42" s="680"/>
      <c r="CW42" s="680"/>
      <c r="CX42" s="680"/>
      <c r="CY42" s="681"/>
      <c r="CZ42" s="684">
        <v>7.6</v>
      </c>
      <c r="DA42" s="685"/>
      <c r="DB42" s="685"/>
      <c r="DC42" s="780"/>
      <c r="DD42" s="688">
        <v>460408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17592</v>
      </c>
      <c r="CS43" s="715"/>
      <c r="CT43" s="715"/>
      <c r="CU43" s="715"/>
      <c r="CV43" s="715"/>
      <c r="CW43" s="715"/>
      <c r="CX43" s="715"/>
      <c r="CY43" s="716"/>
      <c r="CZ43" s="684">
        <v>0.1</v>
      </c>
      <c r="DA43" s="713"/>
      <c r="DB43" s="713"/>
      <c r="DC43" s="717"/>
      <c r="DD43" s="688">
        <v>17592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1667258</v>
      </c>
      <c r="CS44" s="680"/>
      <c r="CT44" s="680"/>
      <c r="CU44" s="680"/>
      <c r="CV44" s="680"/>
      <c r="CW44" s="680"/>
      <c r="CX44" s="680"/>
      <c r="CY44" s="681"/>
      <c r="CZ44" s="684">
        <v>7.2</v>
      </c>
      <c r="DA44" s="685"/>
      <c r="DB44" s="685"/>
      <c r="DC44" s="780"/>
      <c r="DD44" s="688">
        <v>454161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246701</v>
      </c>
      <c r="CS45" s="715"/>
      <c r="CT45" s="715"/>
      <c r="CU45" s="715"/>
      <c r="CV45" s="715"/>
      <c r="CW45" s="715"/>
      <c r="CX45" s="715"/>
      <c r="CY45" s="716"/>
      <c r="CZ45" s="684">
        <v>1.1000000000000001</v>
      </c>
      <c r="DA45" s="713"/>
      <c r="DB45" s="713"/>
      <c r="DC45" s="717"/>
      <c r="DD45" s="688">
        <v>19614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1417557</v>
      </c>
      <c r="CS46" s="680"/>
      <c r="CT46" s="680"/>
      <c r="CU46" s="680"/>
      <c r="CV46" s="680"/>
      <c r="CW46" s="680"/>
      <c r="CX46" s="680"/>
      <c r="CY46" s="681"/>
      <c r="CZ46" s="684">
        <v>6.1</v>
      </c>
      <c r="DA46" s="685"/>
      <c r="DB46" s="685"/>
      <c r="DC46" s="780"/>
      <c r="DD46" s="688">
        <v>434247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103941</v>
      </c>
      <c r="CS47" s="715"/>
      <c r="CT47" s="715"/>
      <c r="CU47" s="715"/>
      <c r="CV47" s="715"/>
      <c r="CW47" s="715"/>
      <c r="CX47" s="715"/>
      <c r="CY47" s="716"/>
      <c r="CZ47" s="684">
        <v>0.4</v>
      </c>
      <c r="DA47" s="713"/>
      <c r="DB47" s="713"/>
      <c r="DC47" s="717"/>
      <c r="DD47" s="688">
        <v>6247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241</v>
      </c>
      <c r="CS48" s="680"/>
      <c r="CT48" s="680"/>
      <c r="CU48" s="680"/>
      <c r="CV48" s="680"/>
      <c r="CW48" s="680"/>
      <c r="CX48" s="680"/>
      <c r="CY48" s="681"/>
      <c r="CZ48" s="684" t="s">
        <v>241</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23219776</v>
      </c>
      <c r="CS49" s="749"/>
      <c r="CT49" s="749"/>
      <c r="CU49" s="749"/>
      <c r="CV49" s="749"/>
      <c r="CW49" s="749"/>
      <c r="CX49" s="749"/>
      <c r="CY49" s="781"/>
      <c r="CZ49" s="764">
        <v>100</v>
      </c>
      <c r="DA49" s="782"/>
      <c r="DB49" s="782"/>
      <c r="DC49" s="783"/>
      <c r="DD49" s="784">
        <v>15882257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G28GimOVJksAw+wB4wJxqChiuEssreyaKrY5VCxvi/86sh6XRzNDNTpVu9wFuvwFQzUdoA+xcWBEoMZgJQCdQ==" saltValue="pu9XvKe1e/vSYrPA/Mq5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23826</v>
      </c>
      <c r="R7" s="815"/>
      <c r="S7" s="815"/>
      <c r="T7" s="815"/>
      <c r="U7" s="815"/>
      <c r="V7" s="815">
        <v>23315</v>
      </c>
      <c r="W7" s="815"/>
      <c r="X7" s="815"/>
      <c r="Y7" s="815"/>
      <c r="Z7" s="815"/>
      <c r="AA7" s="815">
        <v>511</v>
      </c>
      <c r="AB7" s="815"/>
      <c r="AC7" s="815"/>
      <c r="AD7" s="815"/>
      <c r="AE7" s="816"/>
      <c r="AF7" s="817">
        <v>414</v>
      </c>
      <c r="AG7" s="818"/>
      <c r="AH7" s="818"/>
      <c r="AI7" s="818"/>
      <c r="AJ7" s="819"/>
      <c r="AK7" s="854">
        <v>98</v>
      </c>
      <c r="AL7" s="855"/>
      <c r="AM7" s="855"/>
      <c r="AN7" s="855"/>
      <c r="AO7" s="855"/>
      <c r="AP7" s="855">
        <v>26230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579</v>
      </c>
      <c r="BS7" s="858" t="s">
        <v>580</v>
      </c>
      <c r="BT7" s="859"/>
      <c r="BU7" s="859"/>
      <c r="BV7" s="859"/>
      <c r="BW7" s="859"/>
      <c r="BX7" s="859"/>
      <c r="BY7" s="859"/>
      <c r="BZ7" s="859"/>
      <c r="CA7" s="859"/>
      <c r="CB7" s="859"/>
      <c r="CC7" s="859"/>
      <c r="CD7" s="859"/>
      <c r="CE7" s="859"/>
      <c r="CF7" s="859"/>
      <c r="CG7" s="860"/>
      <c r="CH7" s="851">
        <v>15</v>
      </c>
      <c r="CI7" s="852"/>
      <c r="CJ7" s="852"/>
      <c r="CK7" s="852"/>
      <c r="CL7" s="853"/>
      <c r="CM7" s="851">
        <v>246</v>
      </c>
      <c r="CN7" s="852"/>
      <c r="CO7" s="852"/>
      <c r="CP7" s="852"/>
      <c r="CQ7" s="853"/>
      <c r="CR7" s="851">
        <v>5</v>
      </c>
      <c r="CS7" s="852"/>
      <c r="CT7" s="852"/>
      <c r="CU7" s="852"/>
      <c r="CV7" s="853"/>
      <c r="CW7" s="851" t="s">
        <v>582</v>
      </c>
      <c r="CX7" s="852"/>
      <c r="CY7" s="852"/>
      <c r="CZ7" s="852"/>
      <c r="DA7" s="853"/>
      <c r="DB7" s="851" t="s">
        <v>582</v>
      </c>
      <c r="DC7" s="852"/>
      <c r="DD7" s="852"/>
      <c r="DE7" s="852"/>
      <c r="DF7" s="853"/>
      <c r="DG7" s="851">
        <v>8162</v>
      </c>
      <c r="DH7" s="852"/>
      <c r="DI7" s="852"/>
      <c r="DJ7" s="852"/>
      <c r="DK7" s="853"/>
      <c r="DL7" s="851" t="s">
        <v>507</v>
      </c>
      <c r="DM7" s="852"/>
      <c r="DN7" s="852"/>
      <c r="DO7" s="852"/>
      <c r="DP7" s="853"/>
      <c r="DQ7" s="851" t="s">
        <v>507</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562</v>
      </c>
      <c r="R8" s="839"/>
      <c r="S8" s="839"/>
      <c r="T8" s="839"/>
      <c r="U8" s="839"/>
      <c r="V8" s="839">
        <v>562</v>
      </c>
      <c r="W8" s="839"/>
      <c r="X8" s="839"/>
      <c r="Y8" s="839"/>
      <c r="Z8" s="839"/>
      <c r="AA8" s="839" t="s">
        <v>578</v>
      </c>
      <c r="AB8" s="839"/>
      <c r="AC8" s="839"/>
      <c r="AD8" s="839"/>
      <c r="AE8" s="840"/>
      <c r="AF8" s="841" t="s">
        <v>127</v>
      </c>
      <c r="AG8" s="842"/>
      <c r="AH8" s="842"/>
      <c r="AI8" s="842"/>
      <c r="AJ8" s="843"/>
      <c r="AK8" s="844">
        <v>283</v>
      </c>
      <c r="AL8" s="845"/>
      <c r="AM8" s="845"/>
      <c r="AN8" s="845"/>
      <c r="AO8" s="845"/>
      <c r="AP8" s="845">
        <v>2399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24388</v>
      </c>
      <c r="R23" s="874"/>
      <c r="S23" s="874"/>
      <c r="T23" s="874"/>
      <c r="U23" s="874"/>
      <c r="V23" s="874">
        <v>23877</v>
      </c>
      <c r="W23" s="874"/>
      <c r="X23" s="874"/>
      <c r="Y23" s="874"/>
      <c r="Z23" s="874"/>
      <c r="AA23" s="874">
        <v>511</v>
      </c>
      <c r="AB23" s="874"/>
      <c r="AC23" s="874"/>
      <c r="AD23" s="874"/>
      <c r="AE23" s="875"/>
      <c r="AF23" s="876">
        <v>414</v>
      </c>
      <c r="AG23" s="874"/>
      <c r="AH23" s="874"/>
      <c r="AI23" s="874"/>
      <c r="AJ23" s="877"/>
      <c r="AK23" s="878"/>
      <c r="AL23" s="879"/>
      <c r="AM23" s="879"/>
      <c r="AN23" s="879"/>
      <c r="AO23" s="879"/>
      <c r="AP23" s="874">
        <v>28629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1">
        <v>8579</v>
      </c>
      <c r="R28" s="902"/>
      <c r="S28" s="902"/>
      <c r="T28" s="902"/>
      <c r="U28" s="902"/>
      <c r="V28" s="902">
        <v>8286</v>
      </c>
      <c r="W28" s="902"/>
      <c r="X28" s="902"/>
      <c r="Y28" s="902"/>
      <c r="Z28" s="902"/>
      <c r="AA28" s="902">
        <v>294</v>
      </c>
      <c r="AB28" s="902"/>
      <c r="AC28" s="902"/>
      <c r="AD28" s="902"/>
      <c r="AE28" s="903"/>
      <c r="AF28" s="904">
        <v>294</v>
      </c>
      <c r="AG28" s="902"/>
      <c r="AH28" s="902"/>
      <c r="AI28" s="902"/>
      <c r="AJ28" s="905"/>
      <c r="AK28" s="906">
        <v>713</v>
      </c>
      <c r="AL28" s="898"/>
      <c r="AM28" s="898"/>
      <c r="AN28" s="898"/>
      <c r="AO28" s="898"/>
      <c r="AP28" s="898" t="s">
        <v>578</v>
      </c>
      <c r="AQ28" s="898"/>
      <c r="AR28" s="898"/>
      <c r="AS28" s="898"/>
      <c r="AT28" s="898"/>
      <c r="AU28" s="898" t="s">
        <v>578</v>
      </c>
      <c r="AV28" s="898"/>
      <c r="AW28" s="898"/>
      <c r="AX28" s="898"/>
      <c r="AY28" s="898"/>
      <c r="AZ28" s="898" t="s">
        <v>578</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5593</v>
      </c>
      <c r="R29" s="839"/>
      <c r="S29" s="839"/>
      <c r="T29" s="839"/>
      <c r="U29" s="839"/>
      <c r="V29" s="839">
        <v>5441</v>
      </c>
      <c r="W29" s="839"/>
      <c r="X29" s="839"/>
      <c r="Y29" s="839"/>
      <c r="Z29" s="839"/>
      <c r="AA29" s="839">
        <v>152</v>
      </c>
      <c r="AB29" s="839"/>
      <c r="AC29" s="839"/>
      <c r="AD29" s="839"/>
      <c r="AE29" s="840"/>
      <c r="AF29" s="841">
        <v>152</v>
      </c>
      <c r="AG29" s="842"/>
      <c r="AH29" s="842"/>
      <c r="AI29" s="842"/>
      <c r="AJ29" s="843"/>
      <c r="AK29" s="909">
        <v>794</v>
      </c>
      <c r="AL29" s="910"/>
      <c r="AM29" s="910"/>
      <c r="AN29" s="910"/>
      <c r="AO29" s="910"/>
      <c r="AP29" s="910" t="s">
        <v>507</v>
      </c>
      <c r="AQ29" s="910"/>
      <c r="AR29" s="910"/>
      <c r="AS29" s="910"/>
      <c r="AT29" s="910"/>
      <c r="AU29" s="910" t="s">
        <v>507</v>
      </c>
      <c r="AV29" s="910"/>
      <c r="AW29" s="910"/>
      <c r="AX29" s="910"/>
      <c r="AY29" s="910"/>
      <c r="AZ29" s="910" t="s">
        <v>507</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1283</v>
      </c>
      <c r="R30" s="839"/>
      <c r="S30" s="839"/>
      <c r="T30" s="839"/>
      <c r="U30" s="839"/>
      <c r="V30" s="839">
        <v>1218</v>
      </c>
      <c r="W30" s="839"/>
      <c r="X30" s="839"/>
      <c r="Y30" s="839"/>
      <c r="Z30" s="839"/>
      <c r="AA30" s="839">
        <v>64</v>
      </c>
      <c r="AB30" s="839"/>
      <c r="AC30" s="839"/>
      <c r="AD30" s="839"/>
      <c r="AE30" s="840"/>
      <c r="AF30" s="841">
        <v>64</v>
      </c>
      <c r="AG30" s="842"/>
      <c r="AH30" s="842"/>
      <c r="AI30" s="842"/>
      <c r="AJ30" s="843"/>
      <c r="AK30" s="909">
        <v>185</v>
      </c>
      <c r="AL30" s="910"/>
      <c r="AM30" s="910"/>
      <c r="AN30" s="910"/>
      <c r="AO30" s="910"/>
      <c r="AP30" s="910" t="s">
        <v>507</v>
      </c>
      <c r="AQ30" s="910"/>
      <c r="AR30" s="910"/>
      <c r="AS30" s="910"/>
      <c r="AT30" s="910"/>
      <c r="AU30" s="910" t="s">
        <v>507</v>
      </c>
      <c r="AV30" s="910"/>
      <c r="AW30" s="910"/>
      <c r="AX30" s="910"/>
      <c r="AY30" s="910"/>
      <c r="AZ30" s="910" t="s">
        <v>507</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1345</v>
      </c>
      <c r="R31" s="839"/>
      <c r="S31" s="839"/>
      <c r="T31" s="839"/>
      <c r="U31" s="839"/>
      <c r="V31" s="839">
        <v>1326</v>
      </c>
      <c r="W31" s="839"/>
      <c r="X31" s="839"/>
      <c r="Y31" s="839"/>
      <c r="Z31" s="839"/>
      <c r="AA31" s="839">
        <v>19</v>
      </c>
      <c r="AB31" s="839"/>
      <c r="AC31" s="839"/>
      <c r="AD31" s="839"/>
      <c r="AE31" s="840"/>
      <c r="AF31" s="841">
        <v>2761</v>
      </c>
      <c r="AG31" s="842"/>
      <c r="AH31" s="842"/>
      <c r="AI31" s="842"/>
      <c r="AJ31" s="843"/>
      <c r="AK31" s="909">
        <v>18</v>
      </c>
      <c r="AL31" s="910"/>
      <c r="AM31" s="910"/>
      <c r="AN31" s="910"/>
      <c r="AO31" s="910"/>
      <c r="AP31" s="910">
        <v>8921</v>
      </c>
      <c r="AQ31" s="910"/>
      <c r="AR31" s="910"/>
      <c r="AS31" s="910"/>
      <c r="AT31" s="910"/>
      <c r="AU31" s="910">
        <v>116</v>
      </c>
      <c r="AV31" s="910"/>
      <c r="AW31" s="910"/>
      <c r="AX31" s="910"/>
      <c r="AY31" s="910"/>
      <c r="AZ31" s="910" t="s">
        <v>507</v>
      </c>
      <c r="BA31" s="910"/>
      <c r="BB31" s="910"/>
      <c r="BC31" s="910"/>
      <c r="BD31" s="910"/>
      <c r="BE31" s="907" t="s">
        <v>403</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1444</v>
      </c>
      <c r="R32" s="839"/>
      <c r="S32" s="839"/>
      <c r="T32" s="839"/>
      <c r="U32" s="839"/>
      <c r="V32" s="839">
        <v>1382</v>
      </c>
      <c r="W32" s="839"/>
      <c r="X32" s="839"/>
      <c r="Y32" s="839"/>
      <c r="Z32" s="839"/>
      <c r="AA32" s="839">
        <v>63</v>
      </c>
      <c r="AB32" s="839"/>
      <c r="AC32" s="839"/>
      <c r="AD32" s="839"/>
      <c r="AE32" s="840"/>
      <c r="AF32" s="841">
        <v>58</v>
      </c>
      <c r="AG32" s="842"/>
      <c r="AH32" s="842"/>
      <c r="AI32" s="842"/>
      <c r="AJ32" s="843"/>
      <c r="AK32" s="909">
        <v>131</v>
      </c>
      <c r="AL32" s="910"/>
      <c r="AM32" s="910"/>
      <c r="AN32" s="910"/>
      <c r="AO32" s="910"/>
      <c r="AP32" s="910">
        <v>5352</v>
      </c>
      <c r="AQ32" s="910"/>
      <c r="AR32" s="910"/>
      <c r="AS32" s="910"/>
      <c r="AT32" s="910"/>
      <c r="AU32" s="910">
        <v>888</v>
      </c>
      <c r="AV32" s="910"/>
      <c r="AW32" s="910"/>
      <c r="AX32" s="910"/>
      <c r="AY32" s="910"/>
      <c r="AZ32" s="910" t="s">
        <v>507</v>
      </c>
      <c r="BA32" s="910"/>
      <c r="BB32" s="910"/>
      <c r="BC32" s="910"/>
      <c r="BD32" s="910"/>
      <c r="BE32" s="907" t="s">
        <v>405</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407</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3329</v>
      </c>
      <c r="AG63" s="921"/>
      <c r="AH63" s="921"/>
      <c r="AI63" s="921"/>
      <c r="AJ63" s="922"/>
      <c r="AK63" s="923"/>
      <c r="AL63" s="918"/>
      <c r="AM63" s="918"/>
      <c r="AN63" s="918"/>
      <c r="AO63" s="918"/>
      <c r="AP63" s="921">
        <v>14273</v>
      </c>
      <c r="AQ63" s="921"/>
      <c r="AR63" s="921"/>
      <c r="AS63" s="921"/>
      <c r="AT63" s="921"/>
      <c r="AU63" s="921">
        <v>1004</v>
      </c>
      <c r="AV63" s="921"/>
      <c r="AW63" s="921"/>
      <c r="AX63" s="921"/>
      <c r="AY63" s="921"/>
      <c r="AZ63" s="925"/>
      <c r="BA63" s="925"/>
      <c r="BB63" s="925"/>
      <c r="BC63" s="925"/>
      <c r="BD63" s="925"/>
      <c r="BE63" s="926"/>
      <c r="BF63" s="926"/>
      <c r="BG63" s="926"/>
      <c r="BH63" s="926"/>
      <c r="BI63" s="927"/>
      <c r="BJ63" s="928" t="s">
        <v>241</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392</v>
      </c>
      <c r="W66" s="798"/>
      <c r="X66" s="798"/>
      <c r="Y66" s="798"/>
      <c r="Z66" s="799"/>
      <c r="AA66" s="797" t="s">
        <v>411</v>
      </c>
      <c r="AB66" s="798"/>
      <c r="AC66" s="798"/>
      <c r="AD66" s="798"/>
      <c r="AE66" s="799"/>
      <c r="AF66" s="931" t="s">
        <v>412</v>
      </c>
      <c r="AG66" s="893"/>
      <c r="AH66" s="893"/>
      <c r="AI66" s="893"/>
      <c r="AJ66" s="932"/>
      <c r="AK66" s="797" t="s">
        <v>395</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567</v>
      </c>
      <c r="C68" s="949"/>
      <c r="D68" s="949"/>
      <c r="E68" s="949"/>
      <c r="F68" s="949"/>
      <c r="G68" s="949"/>
      <c r="H68" s="949"/>
      <c r="I68" s="949"/>
      <c r="J68" s="949"/>
      <c r="K68" s="949"/>
      <c r="L68" s="949"/>
      <c r="M68" s="949"/>
      <c r="N68" s="949"/>
      <c r="O68" s="949"/>
      <c r="P68" s="950"/>
      <c r="Q68" s="951">
        <v>1197</v>
      </c>
      <c r="R68" s="945"/>
      <c r="S68" s="945"/>
      <c r="T68" s="945"/>
      <c r="U68" s="945"/>
      <c r="V68" s="945">
        <v>1169</v>
      </c>
      <c r="W68" s="945"/>
      <c r="X68" s="945"/>
      <c r="Y68" s="945"/>
      <c r="Z68" s="945"/>
      <c r="AA68" s="945">
        <v>29</v>
      </c>
      <c r="AB68" s="945"/>
      <c r="AC68" s="945"/>
      <c r="AD68" s="945"/>
      <c r="AE68" s="945"/>
      <c r="AF68" s="945">
        <v>29</v>
      </c>
      <c r="AG68" s="945"/>
      <c r="AH68" s="945"/>
      <c r="AI68" s="945"/>
      <c r="AJ68" s="945"/>
      <c r="AK68" s="945" t="s">
        <v>578</v>
      </c>
      <c r="AL68" s="945"/>
      <c r="AM68" s="945"/>
      <c r="AN68" s="945"/>
      <c r="AO68" s="945"/>
      <c r="AP68" s="945">
        <v>9032</v>
      </c>
      <c r="AQ68" s="945"/>
      <c r="AR68" s="945"/>
      <c r="AS68" s="945"/>
      <c r="AT68" s="945"/>
      <c r="AU68" s="945">
        <v>5076</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568</v>
      </c>
      <c r="C69" s="953"/>
      <c r="D69" s="953"/>
      <c r="E69" s="953"/>
      <c r="F69" s="953"/>
      <c r="G69" s="953"/>
      <c r="H69" s="953"/>
      <c r="I69" s="953"/>
      <c r="J69" s="953"/>
      <c r="K69" s="953"/>
      <c r="L69" s="953"/>
      <c r="M69" s="953"/>
      <c r="N69" s="953"/>
      <c r="O69" s="953"/>
      <c r="P69" s="954"/>
      <c r="Q69" s="955">
        <v>430</v>
      </c>
      <c r="R69" s="910"/>
      <c r="S69" s="910"/>
      <c r="T69" s="910"/>
      <c r="U69" s="910"/>
      <c r="V69" s="910">
        <v>424</v>
      </c>
      <c r="W69" s="910"/>
      <c r="X69" s="910"/>
      <c r="Y69" s="910"/>
      <c r="Z69" s="910"/>
      <c r="AA69" s="910">
        <v>7</v>
      </c>
      <c r="AB69" s="910"/>
      <c r="AC69" s="910"/>
      <c r="AD69" s="910"/>
      <c r="AE69" s="910"/>
      <c r="AF69" s="910">
        <v>7</v>
      </c>
      <c r="AG69" s="910"/>
      <c r="AH69" s="910"/>
      <c r="AI69" s="910"/>
      <c r="AJ69" s="910"/>
      <c r="AK69" s="910" t="s">
        <v>582</v>
      </c>
      <c r="AL69" s="910"/>
      <c r="AM69" s="910"/>
      <c r="AN69" s="910"/>
      <c r="AO69" s="910"/>
      <c r="AP69" s="910">
        <v>329</v>
      </c>
      <c r="AQ69" s="910"/>
      <c r="AR69" s="910"/>
      <c r="AS69" s="910"/>
      <c r="AT69" s="910"/>
      <c r="AU69" s="910">
        <v>44</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569</v>
      </c>
      <c r="C70" s="953"/>
      <c r="D70" s="953"/>
      <c r="E70" s="953"/>
      <c r="F70" s="953"/>
      <c r="G70" s="953"/>
      <c r="H70" s="953"/>
      <c r="I70" s="953"/>
      <c r="J70" s="953"/>
      <c r="K70" s="953"/>
      <c r="L70" s="953"/>
      <c r="M70" s="953"/>
      <c r="N70" s="953"/>
      <c r="O70" s="953"/>
      <c r="P70" s="954"/>
      <c r="Q70" s="955">
        <v>194</v>
      </c>
      <c r="R70" s="910"/>
      <c r="S70" s="910"/>
      <c r="T70" s="910"/>
      <c r="U70" s="910"/>
      <c r="V70" s="910">
        <v>179</v>
      </c>
      <c r="W70" s="910"/>
      <c r="X70" s="910"/>
      <c r="Y70" s="910"/>
      <c r="Z70" s="910"/>
      <c r="AA70" s="910">
        <v>16</v>
      </c>
      <c r="AB70" s="910"/>
      <c r="AC70" s="910"/>
      <c r="AD70" s="910"/>
      <c r="AE70" s="910"/>
      <c r="AF70" s="910">
        <v>16</v>
      </c>
      <c r="AG70" s="910"/>
      <c r="AH70" s="910"/>
      <c r="AI70" s="910"/>
      <c r="AJ70" s="910"/>
      <c r="AK70" s="910" t="s">
        <v>507</v>
      </c>
      <c r="AL70" s="910"/>
      <c r="AM70" s="910"/>
      <c r="AN70" s="910"/>
      <c r="AO70" s="910"/>
      <c r="AP70" s="910" t="s">
        <v>507</v>
      </c>
      <c r="AQ70" s="910"/>
      <c r="AR70" s="910"/>
      <c r="AS70" s="910"/>
      <c r="AT70" s="910"/>
      <c r="AU70" s="910" t="s">
        <v>581</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570</v>
      </c>
      <c r="C71" s="953"/>
      <c r="D71" s="953"/>
      <c r="E71" s="953"/>
      <c r="F71" s="953"/>
      <c r="G71" s="953"/>
      <c r="H71" s="953"/>
      <c r="I71" s="953"/>
      <c r="J71" s="953"/>
      <c r="K71" s="953"/>
      <c r="L71" s="953"/>
      <c r="M71" s="953"/>
      <c r="N71" s="953"/>
      <c r="O71" s="953"/>
      <c r="P71" s="954"/>
      <c r="Q71" s="955">
        <v>1167375</v>
      </c>
      <c r="R71" s="910"/>
      <c r="S71" s="910"/>
      <c r="T71" s="910"/>
      <c r="U71" s="910"/>
      <c r="V71" s="910">
        <v>1136425</v>
      </c>
      <c r="W71" s="910"/>
      <c r="X71" s="910"/>
      <c r="Y71" s="910"/>
      <c r="Z71" s="910"/>
      <c r="AA71" s="910">
        <v>30950</v>
      </c>
      <c r="AB71" s="910"/>
      <c r="AC71" s="910"/>
      <c r="AD71" s="910"/>
      <c r="AE71" s="910"/>
      <c r="AF71" s="910">
        <v>30950</v>
      </c>
      <c r="AG71" s="910"/>
      <c r="AH71" s="910"/>
      <c r="AI71" s="910"/>
      <c r="AJ71" s="910"/>
      <c r="AK71" s="910">
        <v>7000</v>
      </c>
      <c r="AL71" s="910"/>
      <c r="AM71" s="910"/>
      <c r="AN71" s="910"/>
      <c r="AO71" s="910"/>
      <c r="AP71" s="910" t="s">
        <v>507</v>
      </c>
      <c r="AQ71" s="910"/>
      <c r="AR71" s="910"/>
      <c r="AS71" s="910"/>
      <c r="AT71" s="910"/>
      <c r="AU71" s="910" t="s">
        <v>507</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571</v>
      </c>
      <c r="C72" s="953"/>
      <c r="D72" s="953"/>
      <c r="E72" s="953"/>
      <c r="F72" s="953"/>
      <c r="G72" s="953"/>
      <c r="H72" s="953"/>
      <c r="I72" s="953"/>
      <c r="J72" s="953"/>
      <c r="K72" s="953"/>
      <c r="L72" s="953"/>
      <c r="M72" s="953"/>
      <c r="N72" s="953"/>
      <c r="O72" s="953"/>
      <c r="P72" s="954"/>
      <c r="Q72" s="955">
        <v>39841</v>
      </c>
      <c r="R72" s="910"/>
      <c r="S72" s="910"/>
      <c r="T72" s="910"/>
      <c r="U72" s="910"/>
      <c r="V72" s="910">
        <v>33505</v>
      </c>
      <c r="W72" s="910"/>
      <c r="X72" s="910"/>
      <c r="Y72" s="910"/>
      <c r="Z72" s="910"/>
      <c r="AA72" s="910">
        <v>6336</v>
      </c>
      <c r="AB72" s="910"/>
      <c r="AC72" s="910"/>
      <c r="AD72" s="910"/>
      <c r="AE72" s="910"/>
      <c r="AF72" s="910">
        <v>18410</v>
      </c>
      <c r="AG72" s="910"/>
      <c r="AH72" s="910"/>
      <c r="AI72" s="910"/>
      <c r="AJ72" s="910"/>
      <c r="AK72" s="910" t="s">
        <v>507</v>
      </c>
      <c r="AL72" s="910"/>
      <c r="AM72" s="910"/>
      <c r="AN72" s="910"/>
      <c r="AO72" s="910"/>
      <c r="AP72" s="910">
        <v>124747</v>
      </c>
      <c r="AQ72" s="910"/>
      <c r="AR72" s="910"/>
      <c r="AS72" s="910"/>
      <c r="AT72" s="910"/>
      <c r="AU72" s="910" t="s">
        <v>507</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572</v>
      </c>
      <c r="C73" s="953"/>
      <c r="D73" s="953"/>
      <c r="E73" s="953"/>
      <c r="F73" s="953"/>
      <c r="G73" s="953"/>
      <c r="H73" s="953"/>
      <c r="I73" s="953"/>
      <c r="J73" s="953"/>
      <c r="K73" s="953"/>
      <c r="L73" s="953"/>
      <c r="M73" s="953"/>
      <c r="N73" s="953"/>
      <c r="O73" s="953"/>
      <c r="P73" s="954"/>
      <c r="Q73" s="955">
        <v>7860</v>
      </c>
      <c r="R73" s="910"/>
      <c r="S73" s="910"/>
      <c r="T73" s="910"/>
      <c r="U73" s="910"/>
      <c r="V73" s="910">
        <v>5951</v>
      </c>
      <c r="W73" s="910"/>
      <c r="X73" s="910"/>
      <c r="Y73" s="910"/>
      <c r="Z73" s="910"/>
      <c r="AA73" s="910">
        <v>1909</v>
      </c>
      <c r="AB73" s="910"/>
      <c r="AC73" s="910"/>
      <c r="AD73" s="910"/>
      <c r="AE73" s="910"/>
      <c r="AF73" s="910">
        <v>17771</v>
      </c>
      <c r="AG73" s="910"/>
      <c r="AH73" s="910"/>
      <c r="AI73" s="910"/>
      <c r="AJ73" s="910"/>
      <c r="AK73" s="910" t="s">
        <v>507</v>
      </c>
      <c r="AL73" s="910"/>
      <c r="AM73" s="910"/>
      <c r="AN73" s="910"/>
      <c r="AO73" s="910"/>
      <c r="AP73" s="910">
        <v>15061</v>
      </c>
      <c r="AQ73" s="910"/>
      <c r="AR73" s="910"/>
      <c r="AS73" s="910"/>
      <c r="AT73" s="910"/>
      <c r="AU73" s="910" t="s">
        <v>507</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386</v>
      </c>
      <c r="B88" s="870" t="s">
        <v>415</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67183</v>
      </c>
      <c r="AG88" s="921"/>
      <c r="AH88" s="921"/>
      <c r="AI88" s="921"/>
      <c r="AJ88" s="921"/>
      <c r="AK88" s="918"/>
      <c r="AL88" s="918"/>
      <c r="AM88" s="918"/>
      <c r="AN88" s="918"/>
      <c r="AO88" s="918"/>
      <c r="AP88" s="921">
        <v>149169</v>
      </c>
      <c r="AQ88" s="921"/>
      <c r="AR88" s="921"/>
      <c r="AS88" s="921"/>
      <c r="AT88" s="921"/>
      <c r="AU88" s="921">
        <v>5120</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5</v>
      </c>
      <c r="CS102" s="929"/>
      <c r="CT102" s="929"/>
      <c r="CU102" s="929"/>
      <c r="CV102" s="972"/>
      <c r="CW102" s="971" t="s">
        <v>578</v>
      </c>
      <c r="CX102" s="929"/>
      <c r="CY102" s="929"/>
      <c r="CZ102" s="929"/>
      <c r="DA102" s="972"/>
      <c r="DB102" s="971" t="s">
        <v>507</v>
      </c>
      <c r="DC102" s="929"/>
      <c r="DD102" s="929"/>
      <c r="DE102" s="929"/>
      <c r="DF102" s="972"/>
      <c r="DG102" s="971">
        <v>8162</v>
      </c>
      <c r="DH102" s="929"/>
      <c r="DI102" s="929"/>
      <c r="DJ102" s="929"/>
      <c r="DK102" s="972"/>
      <c r="DL102" s="971" t="s">
        <v>507</v>
      </c>
      <c r="DM102" s="929"/>
      <c r="DN102" s="929"/>
      <c r="DO102" s="929"/>
      <c r="DP102" s="972"/>
      <c r="DQ102" s="971" t="s">
        <v>507</v>
      </c>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417</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418</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421</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422</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423</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424</v>
      </c>
      <c r="AB109" s="974"/>
      <c r="AC109" s="974"/>
      <c r="AD109" s="974"/>
      <c r="AE109" s="975"/>
      <c r="AF109" s="973" t="s">
        <v>304</v>
      </c>
      <c r="AG109" s="974"/>
      <c r="AH109" s="974"/>
      <c r="AI109" s="974"/>
      <c r="AJ109" s="975"/>
      <c r="AK109" s="973" t="s">
        <v>303</v>
      </c>
      <c r="AL109" s="974"/>
      <c r="AM109" s="974"/>
      <c r="AN109" s="974"/>
      <c r="AO109" s="975"/>
      <c r="AP109" s="973" t="s">
        <v>425</v>
      </c>
      <c r="AQ109" s="974"/>
      <c r="AR109" s="974"/>
      <c r="AS109" s="974"/>
      <c r="AT109" s="976"/>
      <c r="AU109" s="993" t="s">
        <v>423</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424</v>
      </c>
      <c r="BR109" s="974"/>
      <c r="BS109" s="974"/>
      <c r="BT109" s="974"/>
      <c r="BU109" s="975"/>
      <c r="BV109" s="973" t="s">
        <v>304</v>
      </c>
      <c r="BW109" s="974"/>
      <c r="BX109" s="974"/>
      <c r="BY109" s="974"/>
      <c r="BZ109" s="975"/>
      <c r="CA109" s="973" t="s">
        <v>303</v>
      </c>
      <c r="CB109" s="974"/>
      <c r="CC109" s="974"/>
      <c r="CD109" s="974"/>
      <c r="CE109" s="975"/>
      <c r="CF109" s="994" t="s">
        <v>425</v>
      </c>
      <c r="CG109" s="994"/>
      <c r="CH109" s="994"/>
      <c r="CI109" s="994"/>
      <c r="CJ109" s="994"/>
      <c r="CK109" s="973" t="s">
        <v>426</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424</v>
      </c>
      <c r="DH109" s="974"/>
      <c r="DI109" s="974"/>
      <c r="DJ109" s="974"/>
      <c r="DK109" s="975"/>
      <c r="DL109" s="973" t="s">
        <v>304</v>
      </c>
      <c r="DM109" s="974"/>
      <c r="DN109" s="974"/>
      <c r="DO109" s="974"/>
      <c r="DP109" s="975"/>
      <c r="DQ109" s="973" t="s">
        <v>303</v>
      </c>
      <c r="DR109" s="974"/>
      <c r="DS109" s="974"/>
      <c r="DT109" s="974"/>
      <c r="DU109" s="975"/>
      <c r="DV109" s="973" t="s">
        <v>425</v>
      </c>
      <c r="DW109" s="974"/>
      <c r="DX109" s="974"/>
      <c r="DY109" s="974"/>
      <c r="DZ109" s="976"/>
    </row>
    <row r="110" spans="1:131" s="246" customFormat="1" ht="26.25" customHeight="1" x14ac:dyDescent="0.15">
      <c r="A110" s="977" t="s">
        <v>427</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3293316</v>
      </c>
      <c r="AB110" s="981"/>
      <c r="AC110" s="981"/>
      <c r="AD110" s="981"/>
      <c r="AE110" s="982"/>
      <c r="AF110" s="983">
        <v>2954535</v>
      </c>
      <c r="AG110" s="981"/>
      <c r="AH110" s="981"/>
      <c r="AI110" s="981"/>
      <c r="AJ110" s="982"/>
      <c r="AK110" s="983">
        <v>2822472</v>
      </c>
      <c r="AL110" s="981"/>
      <c r="AM110" s="981"/>
      <c r="AN110" s="981"/>
      <c r="AO110" s="982"/>
      <c r="AP110" s="984">
        <v>21.6</v>
      </c>
      <c r="AQ110" s="985"/>
      <c r="AR110" s="985"/>
      <c r="AS110" s="985"/>
      <c r="AT110" s="986"/>
      <c r="AU110" s="987" t="s">
        <v>73</v>
      </c>
      <c r="AV110" s="988"/>
      <c r="AW110" s="988"/>
      <c r="AX110" s="988"/>
      <c r="AY110" s="988"/>
      <c r="AZ110" s="1029" t="s">
        <v>428</v>
      </c>
      <c r="BA110" s="978"/>
      <c r="BB110" s="978"/>
      <c r="BC110" s="978"/>
      <c r="BD110" s="978"/>
      <c r="BE110" s="978"/>
      <c r="BF110" s="978"/>
      <c r="BG110" s="978"/>
      <c r="BH110" s="978"/>
      <c r="BI110" s="978"/>
      <c r="BJ110" s="978"/>
      <c r="BK110" s="978"/>
      <c r="BL110" s="978"/>
      <c r="BM110" s="978"/>
      <c r="BN110" s="978"/>
      <c r="BO110" s="978"/>
      <c r="BP110" s="979"/>
      <c r="BQ110" s="1015">
        <v>29881772</v>
      </c>
      <c r="BR110" s="1016"/>
      <c r="BS110" s="1016"/>
      <c r="BT110" s="1016"/>
      <c r="BU110" s="1016"/>
      <c r="BV110" s="1016">
        <v>28996823</v>
      </c>
      <c r="BW110" s="1016"/>
      <c r="BX110" s="1016"/>
      <c r="BY110" s="1016"/>
      <c r="BZ110" s="1016"/>
      <c r="CA110" s="1016">
        <v>28628750</v>
      </c>
      <c r="CB110" s="1016"/>
      <c r="CC110" s="1016"/>
      <c r="CD110" s="1016"/>
      <c r="CE110" s="1016"/>
      <c r="CF110" s="1030">
        <v>219.1</v>
      </c>
      <c r="CG110" s="1031"/>
      <c r="CH110" s="1031"/>
      <c r="CI110" s="1031"/>
      <c r="CJ110" s="1031"/>
      <c r="CK110" s="1032" t="s">
        <v>429</v>
      </c>
      <c r="CL110" s="1033"/>
      <c r="CM110" s="1012" t="s">
        <v>430</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431</v>
      </c>
      <c r="DH110" s="1016"/>
      <c r="DI110" s="1016"/>
      <c r="DJ110" s="1016"/>
      <c r="DK110" s="1016"/>
      <c r="DL110" s="1016" t="s">
        <v>241</v>
      </c>
      <c r="DM110" s="1016"/>
      <c r="DN110" s="1016"/>
      <c r="DO110" s="1016"/>
      <c r="DP110" s="1016"/>
      <c r="DQ110" s="1016" t="s">
        <v>241</v>
      </c>
      <c r="DR110" s="1016"/>
      <c r="DS110" s="1016"/>
      <c r="DT110" s="1016"/>
      <c r="DU110" s="1016"/>
      <c r="DV110" s="1017" t="s">
        <v>241</v>
      </c>
      <c r="DW110" s="1017"/>
      <c r="DX110" s="1017"/>
      <c r="DY110" s="1017"/>
      <c r="DZ110" s="1018"/>
    </row>
    <row r="111" spans="1:131" s="246" customFormat="1" ht="26.25" customHeight="1" x14ac:dyDescent="0.15">
      <c r="A111" s="1019" t="s">
        <v>432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388</v>
      </c>
      <c r="AB111" s="1023"/>
      <c r="AC111" s="1023"/>
      <c r="AD111" s="1023"/>
      <c r="AE111" s="1024"/>
      <c r="AF111" s="1025" t="s">
        <v>241</v>
      </c>
      <c r="AG111" s="1023"/>
      <c r="AH111" s="1023"/>
      <c r="AI111" s="1023"/>
      <c r="AJ111" s="1024"/>
      <c r="AK111" s="1025" t="s">
        <v>241</v>
      </c>
      <c r="AL111" s="1023"/>
      <c r="AM111" s="1023"/>
      <c r="AN111" s="1023"/>
      <c r="AO111" s="1024"/>
      <c r="AP111" s="1026" t="s">
        <v>241</v>
      </c>
      <c r="AQ111" s="1027"/>
      <c r="AR111" s="1027"/>
      <c r="AS111" s="1027"/>
      <c r="AT111" s="1028"/>
      <c r="AU111" s="989"/>
      <c r="AV111" s="990"/>
      <c r="AW111" s="990"/>
      <c r="AX111" s="990"/>
      <c r="AY111" s="990"/>
      <c r="AZ111" s="1038" t="s">
        <v>433</v>
      </c>
      <c r="BA111" s="1039"/>
      <c r="BB111" s="1039"/>
      <c r="BC111" s="1039"/>
      <c r="BD111" s="1039"/>
      <c r="BE111" s="1039"/>
      <c r="BF111" s="1039"/>
      <c r="BG111" s="1039"/>
      <c r="BH111" s="1039"/>
      <c r="BI111" s="1039"/>
      <c r="BJ111" s="1039"/>
      <c r="BK111" s="1039"/>
      <c r="BL111" s="1039"/>
      <c r="BM111" s="1039"/>
      <c r="BN111" s="1039"/>
      <c r="BO111" s="1039"/>
      <c r="BP111" s="1040"/>
      <c r="BQ111" s="1008">
        <v>10396461</v>
      </c>
      <c r="BR111" s="1009"/>
      <c r="BS111" s="1009"/>
      <c r="BT111" s="1009"/>
      <c r="BU111" s="1009"/>
      <c r="BV111" s="1009">
        <v>9042253</v>
      </c>
      <c r="BW111" s="1009"/>
      <c r="BX111" s="1009"/>
      <c r="BY111" s="1009"/>
      <c r="BZ111" s="1009"/>
      <c r="CA111" s="1009">
        <v>8243256</v>
      </c>
      <c r="CB111" s="1009"/>
      <c r="CC111" s="1009"/>
      <c r="CD111" s="1009"/>
      <c r="CE111" s="1009"/>
      <c r="CF111" s="1003">
        <v>63.1</v>
      </c>
      <c r="CG111" s="1004"/>
      <c r="CH111" s="1004"/>
      <c r="CI111" s="1004"/>
      <c r="CJ111" s="1004"/>
      <c r="CK111" s="1034"/>
      <c r="CL111" s="1035"/>
      <c r="CM111" s="1005" t="s">
        <v>434</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241</v>
      </c>
      <c r="DH111" s="1009"/>
      <c r="DI111" s="1009"/>
      <c r="DJ111" s="1009"/>
      <c r="DK111" s="1009"/>
      <c r="DL111" s="1009" t="s">
        <v>241</v>
      </c>
      <c r="DM111" s="1009"/>
      <c r="DN111" s="1009"/>
      <c r="DO111" s="1009"/>
      <c r="DP111" s="1009"/>
      <c r="DQ111" s="1009" t="s">
        <v>241</v>
      </c>
      <c r="DR111" s="1009"/>
      <c r="DS111" s="1009"/>
      <c r="DT111" s="1009"/>
      <c r="DU111" s="1009"/>
      <c r="DV111" s="1010" t="s">
        <v>241</v>
      </c>
      <c r="DW111" s="1010"/>
      <c r="DX111" s="1010"/>
      <c r="DY111" s="1010"/>
      <c r="DZ111" s="1011"/>
    </row>
    <row r="112" spans="1:131" s="246" customFormat="1" ht="26.25" customHeight="1" x14ac:dyDescent="0.15">
      <c r="A112" s="1041" t="s">
        <v>435</v>
      </c>
      <c r="B112" s="1042"/>
      <c r="C112" s="1039" t="s">
        <v>436</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437</v>
      </c>
      <c r="AB112" s="1048"/>
      <c r="AC112" s="1048"/>
      <c r="AD112" s="1048"/>
      <c r="AE112" s="1049"/>
      <c r="AF112" s="1050" t="s">
        <v>241</v>
      </c>
      <c r="AG112" s="1048"/>
      <c r="AH112" s="1048"/>
      <c r="AI112" s="1048"/>
      <c r="AJ112" s="1049"/>
      <c r="AK112" s="1050" t="s">
        <v>241</v>
      </c>
      <c r="AL112" s="1048"/>
      <c r="AM112" s="1048"/>
      <c r="AN112" s="1048"/>
      <c r="AO112" s="1049"/>
      <c r="AP112" s="1051" t="s">
        <v>241</v>
      </c>
      <c r="AQ112" s="1052"/>
      <c r="AR112" s="1052"/>
      <c r="AS112" s="1052"/>
      <c r="AT112" s="1053"/>
      <c r="AU112" s="989"/>
      <c r="AV112" s="990"/>
      <c r="AW112" s="990"/>
      <c r="AX112" s="990"/>
      <c r="AY112" s="990"/>
      <c r="AZ112" s="1038" t="s">
        <v>438</v>
      </c>
      <c r="BA112" s="1039"/>
      <c r="BB112" s="1039"/>
      <c r="BC112" s="1039"/>
      <c r="BD112" s="1039"/>
      <c r="BE112" s="1039"/>
      <c r="BF112" s="1039"/>
      <c r="BG112" s="1039"/>
      <c r="BH112" s="1039"/>
      <c r="BI112" s="1039"/>
      <c r="BJ112" s="1039"/>
      <c r="BK112" s="1039"/>
      <c r="BL112" s="1039"/>
      <c r="BM112" s="1039"/>
      <c r="BN112" s="1039"/>
      <c r="BO112" s="1039"/>
      <c r="BP112" s="1040"/>
      <c r="BQ112" s="1008">
        <v>1192165</v>
      </c>
      <c r="BR112" s="1009"/>
      <c r="BS112" s="1009"/>
      <c r="BT112" s="1009"/>
      <c r="BU112" s="1009"/>
      <c r="BV112" s="1009">
        <v>1076391</v>
      </c>
      <c r="BW112" s="1009"/>
      <c r="BX112" s="1009"/>
      <c r="BY112" s="1009"/>
      <c r="BZ112" s="1009"/>
      <c r="CA112" s="1009">
        <v>1004338</v>
      </c>
      <c r="CB112" s="1009"/>
      <c r="CC112" s="1009"/>
      <c r="CD112" s="1009"/>
      <c r="CE112" s="1009"/>
      <c r="CF112" s="1003">
        <v>7.7</v>
      </c>
      <c r="CG112" s="1004"/>
      <c r="CH112" s="1004"/>
      <c r="CI112" s="1004"/>
      <c r="CJ112" s="1004"/>
      <c r="CK112" s="1034"/>
      <c r="CL112" s="1035"/>
      <c r="CM112" s="1005" t="s">
        <v>439</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241</v>
      </c>
      <c r="DH112" s="1009"/>
      <c r="DI112" s="1009"/>
      <c r="DJ112" s="1009"/>
      <c r="DK112" s="1009"/>
      <c r="DL112" s="1009" t="s">
        <v>241</v>
      </c>
      <c r="DM112" s="1009"/>
      <c r="DN112" s="1009"/>
      <c r="DO112" s="1009"/>
      <c r="DP112" s="1009"/>
      <c r="DQ112" s="1009" t="s">
        <v>241</v>
      </c>
      <c r="DR112" s="1009"/>
      <c r="DS112" s="1009"/>
      <c r="DT112" s="1009"/>
      <c r="DU112" s="1009"/>
      <c r="DV112" s="1010" t="s">
        <v>241</v>
      </c>
      <c r="DW112" s="1010"/>
      <c r="DX112" s="1010"/>
      <c r="DY112" s="1010"/>
      <c r="DZ112" s="1011"/>
    </row>
    <row r="113" spans="1:130" s="246" customFormat="1" ht="26.25" customHeight="1" x14ac:dyDescent="0.15">
      <c r="A113" s="1043"/>
      <c r="B113" s="1044"/>
      <c r="C113" s="1039" t="s">
        <v>440</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129362</v>
      </c>
      <c r="AB113" s="1023"/>
      <c r="AC113" s="1023"/>
      <c r="AD113" s="1023"/>
      <c r="AE113" s="1024"/>
      <c r="AF113" s="1025">
        <v>116337</v>
      </c>
      <c r="AG113" s="1023"/>
      <c r="AH113" s="1023"/>
      <c r="AI113" s="1023"/>
      <c r="AJ113" s="1024"/>
      <c r="AK113" s="1025">
        <v>109136</v>
      </c>
      <c r="AL113" s="1023"/>
      <c r="AM113" s="1023"/>
      <c r="AN113" s="1023"/>
      <c r="AO113" s="1024"/>
      <c r="AP113" s="1026">
        <v>0.8</v>
      </c>
      <c r="AQ113" s="1027"/>
      <c r="AR113" s="1027"/>
      <c r="AS113" s="1027"/>
      <c r="AT113" s="1028"/>
      <c r="AU113" s="989"/>
      <c r="AV113" s="990"/>
      <c r="AW113" s="990"/>
      <c r="AX113" s="990"/>
      <c r="AY113" s="990"/>
      <c r="AZ113" s="1038" t="s">
        <v>441</v>
      </c>
      <c r="BA113" s="1039"/>
      <c r="BB113" s="1039"/>
      <c r="BC113" s="1039"/>
      <c r="BD113" s="1039"/>
      <c r="BE113" s="1039"/>
      <c r="BF113" s="1039"/>
      <c r="BG113" s="1039"/>
      <c r="BH113" s="1039"/>
      <c r="BI113" s="1039"/>
      <c r="BJ113" s="1039"/>
      <c r="BK113" s="1039"/>
      <c r="BL113" s="1039"/>
      <c r="BM113" s="1039"/>
      <c r="BN113" s="1039"/>
      <c r="BO113" s="1039"/>
      <c r="BP113" s="1040"/>
      <c r="BQ113" s="1008">
        <v>2253343</v>
      </c>
      <c r="BR113" s="1009"/>
      <c r="BS113" s="1009"/>
      <c r="BT113" s="1009"/>
      <c r="BU113" s="1009"/>
      <c r="BV113" s="1009">
        <v>5250817</v>
      </c>
      <c r="BW113" s="1009"/>
      <c r="BX113" s="1009"/>
      <c r="BY113" s="1009"/>
      <c r="BZ113" s="1009"/>
      <c r="CA113" s="1009">
        <v>5120540</v>
      </c>
      <c r="CB113" s="1009"/>
      <c r="CC113" s="1009"/>
      <c r="CD113" s="1009"/>
      <c r="CE113" s="1009"/>
      <c r="CF113" s="1003">
        <v>39.200000000000003</v>
      </c>
      <c r="CG113" s="1004"/>
      <c r="CH113" s="1004"/>
      <c r="CI113" s="1004"/>
      <c r="CJ113" s="1004"/>
      <c r="CK113" s="1034"/>
      <c r="CL113" s="1035"/>
      <c r="CM113" s="1005" t="s">
        <v>442</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241</v>
      </c>
      <c r="DH113" s="1048"/>
      <c r="DI113" s="1048"/>
      <c r="DJ113" s="1048"/>
      <c r="DK113" s="1049"/>
      <c r="DL113" s="1050" t="s">
        <v>431</v>
      </c>
      <c r="DM113" s="1048"/>
      <c r="DN113" s="1048"/>
      <c r="DO113" s="1048"/>
      <c r="DP113" s="1049"/>
      <c r="DQ113" s="1050" t="s">
        <v>241</v>
      </c>
      <c r="DR113" s="1048"/>
      <c r="DS113" s="1048"/>
      <c r="DT113" s="1048"/>
      <c r="DU113" s="1049"/>
      <c r="DV113" s="1051" t="s">
        <v>241</v>
      </c>
      <c r="DW113" s="1052"/>
      <c r="DX113" s="1052"/>
      <c r="DY113" s="1052"/>
      <c r="DZ113" s="1053"/>
    </row>
    <row r="114" spans="1:130" s="246" customFormat="1" ht="26.25" customHeight="1" x14ac:dyDescent="0.15">
      <c r="A114" s="1043"/>
      <c r="B114" s="1044"/>
      <c r="C114" s="1039" t="s">
        <v>443</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31772</v>
      </c>
      <c r="AB114" s="1048"/>
      <c r="AC114" s="1048"/>
      <c r="AD114" s="1048"/>
      <c r="AE114" s="1049"/>
      <c r="AF114" s="1050">
        <v>24759</v>
      </c>
      <c r="AG114" s="1048"/>
      <c r="AH114" s="1048"/>
      <c r="AI114" s="1048"/>
      <c r="AJ114" s="1049"/>
      <c r="AK114" s="1050">
        <v>171797</v>
      </c>
      <c r="AL114" s="1048"/>
      <c r="AM114" s="1048"/>
      <c r="AN114" s="1048"/>
      <c r="AO114" s="1049"/>
      <c r="AP114" s="1051">
        <v>1.3</v>
      </c>
      <c r="AQ114" s="1052"/>
      <c r="AR114" s="1052"/>
      <c r="AS114" s="1052"/>
      <c r="AT114" s="1053"/>
      <c r="AU114" s="989"/>
      <c r="AV114" s="990"/>
      <c r="AW114" s="990"/>
      <c r="AX114" s="990"/>
      <c r="AY114" s="990"/>
      <c r="AZ114" s="1038" t="s">
        <v>444</v>
      </c>
      <c r="BA114" s="1039"/>
      <c r="BB114" s="1039"/>
      <c r="BC114" s="1039"/>
      <c r="BD114" s="1039"/>
      <c r="BE114" s="1039"/>
      <c r="BF114" s="1039"/>
      <c r="BG114" s="1039"/>
      <c r="BH114" s="1039"/>
      <c r="BI114" s="1039"/>
      <c r="BJ114" s="1039"/>
      <c r="BK114" s="1039"/>
      <c r="BL114" s="1039"/>
      <c r="BM114" s="1039"/>
      <c r="BN114" s="1039"/>
      <c r="BO114" s="1039"/>
      <c r="BP114" s="1040"/>
      <c r="BQ114" s="1008">
        <v>3446071</v>
      </c>
      <c r="BR114" s="1009"/>
      <c r="BS114" s="1009"/>
      <c r="BT114" s="1009"/>
      <c r="BU114" s="1009"/>
      <c r="BV114" s="1009">
        <v>3442984</v>
      </c>
      <c r="BW114" s="1009"/>
      <c r="BX114" s="1009"/>
      <c r="BY114" s="1009"/>
      <c r="BZ114" s="1009"/>
      <c r="CA114" s="1009">
        <v>3490955</v>
      </c>
      <c r="CB114" s="1009"/>
      <c r="CC114" s="1009"/>
      <c r="CD114" s="1009"/>
      <c r="CE114" s="1009"/>
      <c r="CF114" s="1003">
        <v>26.7</v>
      </c>
      <c r="CG114" s="1004"/>
      <c r="CH114" s="1004"/>
      <c r="CI114" s="1004"/>
      <c r="CJ114" s="1004"/>
      <c r="CK114" s="1034"/>
      <c r="CL114" s="1035"/>
      <c r="CM114" s="1005" t="s">
        <v>445</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431</v>
      </c>
      <c r="DH114" s="1048"/>
      <c r="DI114" s="1048"/>
      <c r="DJ114" s="1048"/>
      <c r="DK114" s="1049"/>
      <c r="DL114" s="1050" t="s">
        <v>241</v>
      </c>
      <c r="DM114" s="1048"/>
      <c r="DN114" s="1048"/>
      <c r="DO114" s="1048"/>
      <c r="DP114" s="1049"/>
      <c r="DQ114" s="1050" t="s">
        <v>241</v>
      </c>
      <c r="DR114" s="1048"/>
      <c r="DS114" s="1048"/>
      <c r="DT114" s="1048"/>
      <c r="DU114" s="1049"/>
      <c r="DV114" s="1051" t="s">
        <v>241</v>
      </c>
      <c r="DW114" s="1052"/>
      <c r="DX114" s="1052"/>
      <c r="DY114" s="1052"/>
      <c r="DZ114" s="1053"/>
    </row>
    <row r="115" spans="1:130" s="246" customFormat="1" ht="26.25" customHeight="1" x14ac:dyDescent="0.15">
      <c r="A115" s="1043"/>
      <c r="B115" s="1044"/>
      <c r="C115" s="1039" t="s">
        <v>446</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241</v>
      </c>
      <c r="AB115" s="1023"/>
      <c r="AC115" s="1023"/>
      <c r="AD115" s="1023"/>
      <c r="AE115" s="1024"/>
      <c r="AF115" s="1025" t="s">
        <v>241</v>
      </c>
      <c r="AG115" s="1023"/>
      <c r="AH115" s="1023"/>
      <c r="AI115" s="1023"/>
      <c r="AJ115" s="1024"/>
      <c r="AK115" s="1025" t="s">
        <v>241</v>
      </c>
      <c r="AL115" s="1023"/>
      <c r="AM115" s="1023"/>
      <c r="AN115" s="1023"/>
      <c r="AO115" s="1024"/>
      <c r="AP115" s="1026" t="s">
        <v>241</v>
      </c>
      <c r="AQ115" s="1027"/>
      <c r="AR115" s="1027"/>
      <c r="AS115" s="1027"/>
      <c r="AT115" s="1028"/>
      <c r="AU115" s="989"/>
      <c r="AV115" s="990"/>
      <c r="AW115" s="990"/>
      <c r="AX115" s="990"/>
      <c r="AY115" s="990"/>
      <c r="AZ115" s="1038" t="s">
        <v>447</v>
      </c>
      <c r="BA115" s="1039"/>
      <c r="BB115" s="1039"/>
      <c r="BC115" s="1039"/>
      <c r="BD115" s="1039"/>
      <c r="BE115" s="1039"/>
      <c r="BF115" s="1039"/>
      <c r="BG115" s="1039"/>
      <c r="BH115" s="1039"/>
      <c r="BI115" s="1039"/>
      <c r="BJ115" s="1039"/>
      <c r="BK115" s="1039"/>
      <c r="BL115" s="1039"/>
      <c r="BM115" s="1039"/>
      <c r="BN115" s="1039"/>
      <c r="BO115" s="1039"/>
      <c r="BP115" s="1040"/>
      <c r="BQ115" s="1008" t="s">
        <v>241</v>
      </c>
      <c r="BR115" s="1009"/>
      <c r="BS115" s="1009"/>
      <c r="BT115" s="1009"/>
      <c r="BU115" s="1009"/>
      <c r="BV115" s="1009" t="s">
        <v>448</v>
      </c>
      <c r="BW115" s="1009"/>
      <c r="BX115" s="1009"/>
      <c r="BY115" s="1009"/>
      <c r="BZ115" s="1009"/>
      <c r="CA115" s="1009" t="s">
        <v>241</v>
      </c>
      <c r="CB115" s="1009"/>
      <c r="CC115" s="1009"/>
      <c r="CD115" s="1009"/>
      <c r="CE115" s="1009"/>
      <c r="CF115" s="1003" t="s">
        <v>241</v>
      </c>
      <c r="CG115" s="1004"/>
      <c r="CH115" s="1004"/>
      <c r="CI115" s="1004"/>
      <c r="CJ115" s="1004"/>
      <c r="CK115" s="1034"/>
      <c r="CL115" s="1035"/>
      <c r="CM115" s="1038" t="s">
        <v>449</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v>10396461</v>
      </c>
      <c r="DH115" s="1048"/>
      <c r="DI115" s="1048"/>
      <c r="DJ115" s="1048"/>
      <c r="DK115" s="1049"/>
      <c r="DL115" s="1050">
        <v>9042253</v>
      </c>
      <c r="DM115" s="1048"/>
      <c r="DN115" s="1048"/>
      <c r="DO115" s="1048"/>
      <c r="DP115" s="1049"/>
      <c r="DQ115" s="1050">
        <v>8243256</v>
      </c>
      <c r="DR115" s="1048"/>
      <c r="DS115" s="1048"/>
      <c r="DT115" s="1048"/>
      <c r="DU115" s="1049"/>
      <c r="DV115" s="1051">
        <v>63.1</v>
      </c>
      <c r="DW115" s="1052"/>
      <c r="DX115" s="1052"/>
      <c r="DY115" s="1052"/>
      <c r="DZ115" s="1053"/>
    </row>
    <row r="116" spans="1:130" s="246" customFormat="1" ht="26.25" customHeight="1" x14ac:dyDescent="0.15">
      <c r="A116" s="1045"/>
      <c r="B116" s="1046"/>
      <c r="C116" s="1054" t="s">
        <v>450</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241</v>
      </c>
      <c r="AB116" s="1048"/>
      <c r="AC116" s="1048"/>
      <c r="AD116" s="1048"/>
      <c r="AE116" s="1049"/>
      <c r="AF116" s="1050" t="s">
        <v>431</v>
      </c>
      <c r="AG116" s="1048"/>
      <c r="AH116" s="1048"/>
      <c r="AI116" s="1048"/>
      <c r="AJ116" s="1049"/>
      <c r="AK116" s="1050" t="s">
        <v>241</v>
      </c>
      <c r="AL116" s="1048"/>
      <c r="AM116" s="1048"/>
      <c r="AN116" s="1048"/>
      <c r="AO116" s="1049"/>
      <c r="AP116" s="1051" t="s">
        <v>431</v>
      </c>
      <c r="AQ116" s="1052"/>
      <c r="AR116" s="1052"/>
      <c r="AS116" s="1052"/>
      <c r="AT116" s="1053"/>
      <c r="AU116" s="989"/>
      <c r="AV116" s="990"/>
      <c r="AW116" s="990"/>
      <c r="AX116" s="990"/>
      <c r="AY116" s="990"/>
      <c r="AZ116" s="1056" t="s">
        <v>451</v>
      </c>
      <c r="BA116" s="1057"/>
      <c r="BB116" s="1057"/>
      <c r="BC116" s="1057"/>
      <c r="BD116" s="1057"/>
      <c r="BE116" s="1057"/>
      <c r="BF116" s="1057"/>
      <c r="BG116" s="1057"/>
      <c r="BH116" s="1057"/>
      <c r="BI116" s="1057"/>
      <c r="BJ116" s="1057"/>
      <c r="BK116" s="1057"/>
      <c r="BL116" s="1057"/>
      <c r="BM116" s="1057"/>
      <c r="BN116" s="1057"/>
      <c r="BO116" s="1057"/>
      <c r="BP116" s="1058"/>
      <c r="BQ116" s="1008" t="s">
        <v>241</v>
      </c>
      <c r="BR116" s="1009"/>
      <c r="BS116" s="1009"/>
      <c r="BT116" s="1009"/>
      <c r="BU116" s="1009"/>
      <c r="BV116" s="1009" t="s">
        <v>241</v>
      </c>
      <c r="BW116" s="1009"/>
      <c r="BX116" s="1009"/>
      <c r="BY116" s="1009"/>
      <c r="BZ116" s="1009"/>
      <c r="CA116" s="1009" t="s">
        <v>241</v>
      </c>
      <c r="CB116" s="1009"/>
      <c r="CC116" s="1009"/>
      <c r="CD116" s="1009"/>
      <c r="CE116" s="1009"/>
      <c r="CF116" s="1003" t="s">
        <v>388</v>
      </c>
      <c r="CG116" s="1004"/>
      <c r="CH116" s="1004"/>
      <c r="CI116" s="1004"/>
      <c r="CJ116" s="1004"/>
      <c r="CK116" s="1034"/>
      <c r="CL116" s="1035"/>
      <c r="CM116" s="1005" t="s">
        <v>452</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241</v>
      </c>
      <c r="DH116" s="1048"/>
      <c r="DI116" s="1048"/>
      <c r="DJ116" s="1048"/>
      <c r="DK116" s="1049"/>
      <c r="DL116" s="1050" t="s">
        <v>437</v>
      </c>
      <c r="DM116" s="1048"/>
      <c r="DN116" s="1048"/>
      <c r="DO116" s="1048"/>
      <c r="DP116" s="1049"/>
      <c r="DQ116" s="1050" t="s">
        <v>241</v>
      </c>
      <c r="DR116" s="1048"/>
      <c r="DS116" s="1048"/>
      <c r="DT116" s="1048"/>
      <c r="DU116" s="1049"/>
      <c r="DV116" s="1051" t="s">
        <v>241</v>
      </c>
      <c r="DW116" s="1052"/>
      <c r="DX116" s="1052"/>
      <c r="DY116" s="1052"/>
      <c r="DZ116" s="1053"/>
    </row>
    <row r="117" spans="1:130" s="246" customFormat="1" ht="26.25" customHeight="1" x14ac:dyDescent="0.15">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453</v>
      </c>
      <c r="Z117" s="975"/>
      <c r="AA117" s="1065">
        <v>3454450</v>
      </c>
      <c r="AB117" s="1066"/>
      <c r="AC117" s="1066"/>
      <c r="AD117" s="1066"/>
      <c r="AE117" s="1067"/>
      <c r="AF117" s="1068">
        <v>3095631</v>
      </c>
      <c r="AG117" s="1066"/>
      <c r="AH117" s="1066"/>
      <c r="AI117" s="1066"/>
      <c r="AJ117" s="1067"/>
      <c r="AK117" s="1068">
        <v>3103405</v>
      </c>
      <c r="AL117" s="1066"/>
      <c r="AM117" s="1066"/>
      <c r="AN117" s="1066"/>
      <c r="AO117" s="1067"/>
      <c r="AP117" s="1069"/>
      <c r="AQ117" s="1070"/>
      <c r="AR117" s="1070"/>
      <c r="AS117" s="1070"/>
      <c r="AT117" s="1071"/>
      <c r="AU117" s="989"/>
      <c r="AV117" s="990"/>
      <c r="AW117" s="990"/>
      <c r="AX117" s="990"/>
      <c r="AY117" s="990"/>
      <c r="AZ117" s="1056" t="s">
        <v>454</v>
      </c>
      <c r="BA117" s="1057"/>
      <c r="BB117" s="1057"/>
      <c r="BC117" s="1057"/>
      <c r="BD117" s="1057"/>
      <c r="BE117" s="1057"/>
      <c r="BF117" s="1057"/>
      <c r="BG117" s="1057"/>
      <c r="BH117" s="1057"/>
      <c r="BI117" s="1057"/>
      <c r="BJ117" s="1057"/>
      <c r="BK117" s="1057"/>
      <c r="BL117" s="1057"/>
      <c r="BM117" s="1057"/>
      <c r="BN117" s="1057"/>
      <c r="BO117" s="1057"/>
      <c r="BP117" s="1058"/>
      <c r="BQ117" s="1008" t="s">
        <v>241</v>
      </c>
      <c r="BR117" s="1009"/>
      <c r="BS117" s="1009"/>
      <c r="BT117" s="1009"/>
      <c r="BU117" s="1009"/>
      <c r="BV117" s="1009" t="s">
        <v>388</v>
      </c>
      <c r="BW117" s="1009"/>
      <c r="BX117" s="1009"/>
      <c r="BY117" s="1009"/>
      <c r="BZ117" s="1009"/>
      <c r="CA117" s="1009" t="s">
        <v>241</v>
      </c>
      <c r="CB117" s="1009"/>
      <c r="CC117" s="1009"/>
      <c r="CD117" s="1009"/>
      <c r="CE117" s="1009"/>
      <c r="CF117" s="1003" t="s">
        <v>241</v>
      </c>
      <c r="CG117" s="1004"/>
      <c r="CH117" s="1004"/>
      <c r="CI117" s="1004"/>
      <c r="CJ117" s="1004"/>
      <c r="CK117" s="1034"/>
      <c r="CL117" s="1035"/>
      <c r="CM117" s="1005" t="s">
        <v>455</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437</v>
      </c>
      <c r="DH117" s="1048"/>
      <c r="DI117" s="1048"/>
      <c r="DJ117" s="1048"/>
      <c r="DK117" s="1049"/>
      <c r="DL117" s="1050" t="s">
        <v>437</v>
      </c>
      <c r="DM117" s="1048"/>
      <c r="DN117" s="1048"/>
      <c r="DO117" s="1048"/>
      <c r="DP117" s="1049"/>
      <c r="DQ117" s="1050" t="s">
        <v>241</v>
      </c>
      <c r="DR117" s="1048"/>
      <c r="DS117" s="1048"/>
      <c r="DT117" s="1048"/>
      <c r="DU117" s="1049"/>
      <c r="DV117" s="1051" t="s">
        <v>241</v>
      </c>
      <c r="DW117" s="1052"/>
      <c r="DX117" s="1052"/>
      <c r="DY117" s="1052"/>
      <c r="DZ117" s="1053"/>
    </row>
    <row r="118" spans="1:130" s="246" customFormat="1" ht="26.25" customHeight="1" x14ac:dyDescent="0.15">
      <c r="A118" s="993" t="s">
        <v>426</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424</v>
      </c>
      <c r="AB118" s="974"/>
      <c r="AC118" s="974"/>
      <c r="AD118" s="974"/>
      <c r="AE118" s="975"/>
      <c r="AF118" s="973" t="s">
        <v>304</v>
      </c>
      <c r="AG118" s="974"/>
      <c r="AH118" s="974"/>
      <c r="AI118" s="974"/>
      <c r="AJ118" s="975"/>
      <c r="AK118" s="973" t="s">
        <v>303</v>
      </c>
      <c r="AL118" s="974"/>
      <c r="AM118" s="974"/>
      <c r="AN118" s="974"/>
      <c r="AO118" s="975"/>
      <c r="AP118" s="1060" t="s">
        <v>425</v>
      </c>
      <c r="AQ118" s="1061"/>
      <c r="AR118" s="1061"/>
      <c r="AS118" s="1061"/>
      <c r="AT118" s="1062"/>
      <c r="AU118" s="989"/>
      <c r="AV118" s="990"/>
      <c r="AW118" s="990"/>
      <c r="AX118" s="990"/>
      <c r="AY118" s="990"/>
      <c r="AZ118" s="1063" t="s">
        <v>456</v>
      </c>
      <c r="BA118" s="1054"/>
      <c r="BB118" s="1054"/>
      <c r="BC118" s="1054"/>
      <c r="BD118" s="1054"/>
      <c r="BE118" s="1054"/>
      <c r="BF118" s="1054"/>
      <c r="BG118" s="1054"/>
      <c r="BH118" s="1054"/>
      <c r="BI118" s="1054"/>
      <c r="BJ118" s="1054"/>
      <c r="BK118" s="1054"/>
      <c r="BL118" s="1054"/>
      <c r="BM118" s="1054"/>
      <c r="BN118" s="1054"/>
      <c r="BO118" s="1054"/>
      <c r="BP118" s="1055"/>
      <c r="BQ118" s="1086" t="s">
        <v>241</v>
      </c>
      <c r="BR118" s="1087"/>
      <c r="BS118" s="1087"/>
      <c r="BT118" s="1087"/>
      <c r="BU118" s="1087"/>
      <c r="BV118" s="1087" t="s">
        <v>431</v>
      </c>
      <c r="BW118" s="1087"/>
      <c r="BX118" s="1087"/>
      <c r="BY118" s="1087"/>
      <c r="BZ118" s="1087"/>
      <c r="CA118" s="1087" t="s">
        <v>241</v>
      </c>
      <c r="CB118" s="1087"/>
      <c r="CC118" s="1087"/>
      <c r="CD118" s="1087"/>
      <c r="CE118" s="1087"/>
      <c r="CF118" s="1003" t="s">
        <v>241</v>
      </c>
      <c r="CG118" s="1004"/>
      <c r="CH118" s="1004"/>
      <c r="CI118" s="1004"/>
      <c r="CJ118" s="1004"/>
      <c r="CK118" s="1034"/>
      <c r="CL118" s="1035"/>
      <c r="CM118" s="1005" t="s">
        <v>457</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241</v>
      </c>
      <c r="DH118" s="1048"/>
      <c r="DI118" s="1048"/>
      <c r="DJ118" s="1048"/>
      <c r="DK118" s="1049"/>
      <c r="DL118" s="1050" t="s">
        <v>431</v>
      </c>
      <c r="DM118" s="1048"/>
      <c r="DN118" s="1048"/>
      <c r="DO118" s="1048"/>
      <c r="DP118" s="1049"/>
      <c r="DQ118" s="1050" t="s">
        <v>241</v>
      </c>
      <c r="DR118" s="1048"/>
      <c r="DS118" s="1048"/>
      <c r="DT118" s="1048"/>
      <c r="DU118" s="1049"/>
      <c r="DV118" s="1051" t="s">
        <v>241</v>
      </c>
      <c r="DW118" s="1052"/>
      <c r="DX118" s="1052"/>
      <c r="DY118" s="1052"/>
      <c r="DZ118" s="1053"/>
    </row>
    <row r="119" spans="1:130" s="246" customFormat="1" ht="26.25" customHeight="1" x14ac:dyDescent="0.15">
      <c r="A119" s="1147" t="s">
        <v>429</v>
      </c>
      <c r="B119" s="1033"/>
      <c r="C119" s="1012" t="s">
        <v>430</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241</v>
      </c>
      <c r="AB119" s="981"/>
      <c r="AC119" s="981"/>
      <c r="AD119" s="981"/>
      <c r="AE119" s="982"/>
      <c r="AF119" s="983" t="s">
        <v>388</v>
      </c>
      <c r="AG119" s="981"/>
      <c r="AH119" s="981"/>
      <c r="AI119" s="981"/>
      <c r="AJ119" s="982"/>
      <c r="AK119" s="983" t="s">
        <v>241</v>
      </c>
      <c r="AL119" s="981"/>
      <c r="AM119" s="981"/>
      <c r="AN119" s="981"/>
      <c r="AO119" s="982"/>
      <c r="AP119" s="984" t="s">
        <v>241</v>
      </c>
      <c r="AQ119" s="985"/>
      <c r="AR119" s="985"/>
      <c r="AS119" s="985"/>
      <c r="AT119" s="986"/>
      <c r="AU119" s="991"/>
      <c r="AV119" s="992"/>
      <c r="AW119" s="992"/>
      <c r="AX119" s="992"/>
      <c r="AY119" s="992"/>
      <c r="AZ119" s="277" t="s">
        <v>185</v>
      </c>
      <c r="BA119" s="277"/>
      <c r="BB119" s="277"/>
      <c r="BC119" s="277"/>
      <c r="BD119" s="277"/>
      <c r="BE119" s="277"/>
      <c r="BF119" s="277"/>
      <c r="BG119" s="277"/>
      <c r="BH119" s="277"/>
      <c r="BI119" s="277"/>
      <c r="BJ119" s="277"/>
      <c r="BK119" s="277"/>
      <c r="BL119" s="277"/>
      <c r="BM119" s="277"/>
      <c r="BN119" s="277"/>
      <c r="BO119" s="1064" t="s">
        <v>458</v>
      </c>
      <c r="BP119" s="1095"/>
      <c r="BQ119" s="1086">
        <v>47169812</v>
      </c>
      <c r="BR119" s="1087"/>
      <c r="BS119" s="1087"/>
      <c r="BT119" s="1087"/>
      <c r="BU119" s="1087"/>
      <c r="BV119" s="1087">
        <v>47809268</v>
      </c>
      <c r="BW119" s="1087"/>
      <c r="BX119" s="1087"/>
      <c r="BY119" s="1087"/>
      <c r="BZ119" s="1087"/>
      <c r="CA119" s="1087">
        <v>46487839</v>
      </c>
      <c r="CB119" s="1087"/>
      <c r="CC119" s="1087"/>
      <c r="CD119" s="1087"/>
      <c r="CE119" s="1087"/>
      <c r="CF119" s="1088"/>
      <c r="CG119" s="1089"/>
      <c r="CH119" s="1089"/>
      <c r="CI119" s="1089"/>
      <c r="CJ119" s="1090"/>
      <c r="CK119" s="1036"/>
      <c r="CL119" s="1037"/>
      <c r="CM119" s="1091" t="s">
        <v>459</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241</v>
      </c>
      <c r="DH119" s="1073"/>
      <c r="DI119" s="1073"/>
      <c r="DJ119" s="1073"/>
      <c r="DK119" s="1074"/>
      <c r="DL119" s="1072" t="s">
        <v>241</v>
      </c>
      <c r="DM119" s="1073"/>
      <c r="DN119" s="1073"/>
      <c r="DO119" s="1073"/>
      <c r="DP119" s="1074"/>
      <c r="DQ119" s="1072" t="s">
        <v>431</v>
      </c>
      <c r="DR119" s="1073"/>
      <c r="DS119" s="1073"/>
      <c r="DT119" s="1073"/>
      <c r="DU119" s="1074"/>
      <c r="DV119" s="1075" t="s">
        <v>241</v>
      </c>
      <c r="DW119" s="1076"/>
      <c r="DX119" s="1076"/>
      <c r="DY119" s="1076"/>
      <c r="DZ119" s="1077"/>
    </row>
    <row r="120" spans="1:130" s="246" customFormat="1" ht="26.25" customHeight="1" x14ac:dyDescent="0.15">
      <c r="A120" s="1148"/>
      <c r="B120" s="1035"/>
      <c r="C120" s="1005" t="s">
        <v>434</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241</v>
      </c>
      <c r="AB120" s="1048"/>
      <c r="AC120" s="1048"/>
      <c r="AD120" s="1048"/>
      <c r="AE120" s="1049"/>
      <c r="AF120" s="1050" t="s">
        <v>241</v>
      </c>
      <c r="AG120" s="1048"/>
      <c r="AH120" s="1048"/>
      <c r="AI120" s="1048"/>
      <c r="AJ120" s="1049"/>
      <c r="AK120" s="1050" t="s">
        <v>241</v>
      </c>
      <c r="AL120" s="1048"/>
      <c r="AM120" s="1048"/>
      <c r="AN120" s="1048"/>
      <c r="AO120" s="1049"/>
      <c r="AP120" s="1051" t="s">
        <v>388</v>
      </c>
      <c r="AQ120" s="1052"/>
      <c r="AR120" s="1052"/>
      <c r="AS120" s="1052"/>
      <c r="AT120" s="1053"/>
      <c r="AU120" s="1078" t="s">
        <v>460</v>
      </c>
      <c r="AV120" s="1079"/>
      <c r="AW120" s="1079"/>
      <c r="AX120" s="1079"/>
      <c r="AY120" s="1080"/>
      <c r="AZ120" s="1029" t="s">
        <v>461</v>
      </c>
      <c r="BA120" s="978"/>
      <c r="BB120" s="978"/>
      <c r="BC120" s="978"/>
      <c r="BD120" s="978"/>
      <c r="BE120" s="978"/>
      <c r="BF120" s="978"/>
      <c r="BG120" s="978"/>
      <c r="BH120" s="978"/>
      <c r="BI120" s="978"/>
      <c r="BJ120" s="978"/>
      <c r="BK120" s="978"/>
      <c r="BL120" s="978"/>
      <c r="BM120" s="978"/>
      <c r="BN120" s="978"/>
      <c r="BO120" s="978"/>
      <c r="BP120" s="979"/>
      <c r="BQ120" s="1015">
        <v>5690106</v>
      </c>
      <c r="BR120" s="1016"/>
      <c r="BS120" s="1016"/>
      <c r="BT120" s="1016"/>
      <c r="BU120" s="1016"/>
      <c r="BV120" s="1016">
        <v>5977612</v>
      </c>
      <c r="BW120" s="1016"/>
      <c r="BX120" s="1016"/>
      <c r="BY120" s="1016"/>
      <c r="BZ120" s="1016"/>
      <c r="CA120" s="1016">
        <v>6646875</v>
      </c>
      <c r="CB120" s="1016"/>
      <c r="CC120" s="1016"/>
      <c r="CD120" s="1016"/>
      <c r="CE120" s="1016"/>
      <c r="CF120" s="1030">
        <v>50.9</v>
      </c>
      <c r="CG120" s="1031"/>
      <c r="CH120" s="1031"/>
      <c r="CI120" s="1031"/>
      <c r="CJ120" s="1031"/>
      <c r="CK120" s="1096" t="s">
        <v>462</v>
      </c>
      <c r="CL120" s="1097"/>
      <c r="CM120" s="1097"/>
      <c r="CN120" s="1097"/>
      <c r="CO120" s="1098"/>
      <c r="CP120" s="1104" t="s">
        <v>404</v>
      </c>
      <c r="CQ120" s="1105"/>
      <c r="CR120" s="1105"/>
      <c r="CS120" s="1105"/>
      <c r="CT120" s="1105"/>
      <c r="CU120" s="1105"/>
      <c r="CV120" s="1105"/>
      <c r="CW120" s="1105"/>
      <c r="CX120" s="1105"/>
      <c r="CY120" s="1105"/>
      <c r="CZ120" s="1105"/>
      <c r="DA120" s="1105"/>
      <c r="DB120" s="1105"/>
      <c r="DC120" s="1105"/>
      <c r="DD120" s="1105"/>
      <c r="DE120" s="1105"/>
      <c r="DF120" s="1106"/>
      <c r="DG120" s="1015">
        <v>1112496</v>
      </c>
      <c r="DH120" s="1016"/>
      <c r="DI120" s="1016"/>
      <c r="DJ120" s="1016"/>
      <c r="DK120" s="1016"/>
      <c r="DL120" s="1016">
        <v>987179</v>
      </c>
      <c r="DM120" s="1016"/>
      <c r="DN120" s="1016"/>
      <c r="DO120" s="1016"/>
      <c r="DP120" s="1016"/>
      <c r="DQ120" s="1016">
        <v>888367</v>
      </c>
      <c r="DR120" s="1016"/>
      <c r="DS120" s="1016"/>
      <c r="DT120" s="1016"/>
      <c r="DU120" s="1016"/>
      <c r="DV120" s="1017">
        <v>6.8</v>
      </c>
      <c r="DW120" s="1017"/>
      <c r="DX120" s="1017"/>
      <c r="DY120" s="1017"/>
      <c r="DZ120" s="1018"/>
    </row>
    <row r="121" spans="1:130" s="246" customFormat="1" ht="26.25" customHeight="1" x14ac:dyDescent="0.15">
      <c r="A121" s="1148"/>
      <c r="B121" s="1035"/>
      <c r="C121" s="1056" t="s">
        <v>463</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241</v>
      </c>
      <c r="AB121" s="1048"/>
      <c r="AC121" s="1048"/>
      <c r="AD121" s="1048"/>
      <c r="AE121" s="1049"/>
      <c r="AF121" s="1050" t="s">
        <v>431</v>
      </c>
      <c r="AG121" s="1048"/>
      <c r="AH121" s="1048"/>
      <c r="AI121" s="1048"/>
      <c r="AJ121" s="1049"/>
      <c r="AK121" s="1050" t="s">
        <v>241</v>
      </c>
      <c r="AL121" s="1048"/>
      <c r="AM121" s="1048"/>
      <c r="AN121" s="1048"/>
      <c r="AO121" s="1049"/>
      <c r="AP121" s="1051" t="s">
        <v>241</v>
      </c>
      <c r="AQ121" s="1052"/>
      <c r="AR121" s="1052"/>
      <c r="AS121" s="1052"/>
      <c r="AT121" s="1053"/>
      <c r="AU121" s="1081"/>
      <c r="AV121" s="1082"/>
      <c r="AW121" s="1082"/>
      <c r="AX121" s="1082"/>
      <c r="AY121" s="1083"/>
      <c r="AZ121" s="1038" t="s">
        <v>464</v>
      </c>
      <c r="BA121" s="1039"/>
      <c r="BB121" s="1039"/>
      <c r="BC121" s="1039"/>
      <c r="BD121" s="1039"/>
      <c r="BE121" s="1039"/>
      <c r="BF121" s="1039"/>
      <c r="BG121" s="1039"/>
      <c r="BH121" s="1039"/>
      <c r="BI121" s="1039"/>
      <c r="BJ121" s="1039"/>
      <c r="BK121" s="1039"/>
      <c r="BL121" s="1039"/>
      <c r="BM121" s="1039"/>
      <c r="BN121" s="1039"/>
      <c r="BO121" s="1039"/>
      <c r="BP121" s="1040"/>
      <c r="BQ121" s="1008">
        <v>5207124</v>
      </c>
      <c r="BR121" s="1009"/>
      <c r="BS121" s="1009"/>
      <c r="BT121" s="1009"/>
      <c r="BU121" s="1009"/>
      <c r="BV121" s="1009">
        <v>6988094</v>
      </c>
      <c r="BW121" s="1009"/>
      <c r="BX121" s="1009"/>
      <c r="BY121" s="1009"/>
      <c r="BZ121" s="1009"/>
      <c r="CA121" s="1009">
        <v>7241142</v>
      </c>
      <c r="CB121" s="1009"/>
      <c r="CC121" s="1009"/>
      <c r="CD121" s="1009"/>
      <c r="CE121" s="1009"/>
      <c r="CF121" s="1003">
        <v>55.4</v>
      </c>
      <c r="CG121" s="1004"/>
      <c r="CH121" s="1004"/>
      <c r="CI121" s="1004"/>
      <c r="CJ121" s="1004"/>
      <c r="CK121" s="1099"/>
      <c r="CL121" s="1100"/>
      <c r="CM121" s="1100"/>
      <c r="CN121" s="1100"/>
      <c r="CO121" s="1101"/>
      <c r="CP121" s="1109" t="s">
        <v>465</v>
      </c>
      <c r="CQ121" s="1110"/>
      <c r="CR121" s="1110"/>
      <c r="CS121" s="1110"/>
      <c r="CT121" s="1110"/>
      <c r="CU121" s="1110"/>
      <c r="CV121" s="1110"/>
      <c r="CW121" s="1110"/>
      <c r="CX121" s="1110"/>
      <c r="CY121" s="1110"/>
      <c r="CZ121" s="1110"/>
      <c r="DA121" s="1110"/>
      <c r="DB121" s="1110"/>
      <c r="DC121" s="1110"/>
      <c r="DD121" s="1110"/>
      <c r="DE121" s="1110"/>
      <c r="DF121" s="1111"/>
      <c r="DG121" s="1008">
        <v>79669</v>
      </c>
      <c r="DH121" s="1009"/>
      <c r="DI121" s="1009"/>
      <c r="DJ121" s="1009"/>
      <c r="DK121" s="1009"/>
      <c r="DL121" s="1009">
        <v>89212</v>
      </c>
      <c r="DM121" s="1009"/>
      <c r="DN121" s="1009"/>
      <c r="DO121" s="1009"/>
      <c r="DP121" s="1009"/>
      <c r="DQ121" s="1009">
        <v>115971</v>
      </c>
      <c r="DR121" s="1009"/>
      <c r="DS121" s="1009"/>
      <c r="DT121" s="1009"/>
      <c r="DU121" s="1009"/>
      <c r="DV121" s="1010">
        <v>0.9</v>
      </c>
      <c r="DW121" s="1010"/>
      <c r="DX121" s="1010"/>
      <c r="DY121" s="1010"/>
      <c r="DZ121" s="1011"/>
    </row>
    <row r="122" spans="1:130" s="246" customFormat="1" ht="26.25" customHeight="1" x14ac:dyDescent="0.15">
      <c r="A122" s="1148"/>
      <c r="B122" s="1035"/>
      <c r="C122" s="1005" t="s">
        <v>445</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241</v>
      </c>
      <c r="AB122" s="1048"/>
      <c r="AC122" s="1048"/>
      <c r="AD122" s="1048"/>
      <c r="AE122" s="1049"/>
      <c r="AF122" s="1050" t="s">
        <v>241</v>
      </c>
      <c r="AG122" s="1048"/>
      <c r="AH122" s="1048"/>
      <c r="AI122" s="1048"/>
      <c r="AJ122" s="1049"/>
      <c r="AK122" s="1050" t="s">
        <v>241</v>
      </c>
      <c r="AL122" s="1048"/>
      <c r="AM122" s="1048"/>
      <c r="AN122" s="1048"/>
      <c r="AO122" s="1049"/>
      <c r="AP122" s="1051" t="s">
        <v>241</v>
      </c>
      <c r="AQ122" s="1052"/>
      <c r="AR122" s="1052"/>
      <c r="AS122" s="1052"/>
      <c r="AT122" s="1053"/>
      <c r="AU122" s="1081"/>
      <c r="AV122" s="1082"/>
      <c r="AW122" s="1082"/>
      <c r="AX122" s="1082"/>
      <c r="AY122" s="1083"/>
      <c r="AZ122" s="1063" t="s">
        <v>466</v>
      </c>
      <c r="BA122" s="1054"/>
      <c r="BB122" s="1054"/>
      <c r="BC122" s="1054"/>
      <c r="BD122" s="1054"/>
      <c r="BE122" s="1054"/>
      <c r="BF122" s="1054"/>
      <c r="BG122" s="1054"/>
      <c r="BH122" s="1054"/>
      <c r="BI122" s="1054"/>
      <c r="BJ122" s="1054"/>
      <c r="BK122" s="1054"/>
      <c r="BL122" s="1054"/>
      <c r="BM122" s="1054"/>
      <c r="BN122" s="1054"/>
      <c r="BO122" s="1054"/>
      <c r="BP122" s="1055"/>
      <c r="BQ122" s="1086">
        <v>17828019</v>
      </c>
      <c r="BR122" s="1087"/>
      <c r="BS122" s="1087"/>
      <c r="BT122" s="1087"/>
      <c r="BU122" s="1087"/>
      <c r="BV122" s="1087">
        <v>19124684</v>
      </c>
      <c r="BW122" s="1087"/>
      <c r="BX122" s="1087"/>
      <c r="BY122" s="1087"/>
      <c r="BZ122" s="1087"/>
      <c r="CA122" s="1087">
        <v>19093336</v>
      </c>
      <c r="CB122" s="1087"/>
      <c r="CC122" s="1087"/>
      <c r="CD122" s="1087"/>
      <c r="CE122" s="1087"/>
      <c r="CF122" s="1107">
        <v>146.1</v>
      </c>
      <c r="CG122" s="1108"/>
      <c r="CH122" s="1108"/>
      <c r="CI122" s="1108"/>
      <c r="CJ122" s="1108"/>
      <c r="CK122" s="1099"/>
      <c r="CL122" s="1100"/>
      <c r="CM122" s="1100"/>
      <c r="CN122" s="1100"/>
      <c r="CO122" s="1101"/>
      <c r="CP122" s="1109" t="s">
        <v>400</v>
      </c>
      <c r="CQ122" s="1110"/>
      <c r="CR122" s="1110"/>
      <c r="CS122" s="1110"/>
      <c r="CT122" s="1110"/>
      <c r="CU122" s="1110"/>
      <c r="CV122" s="1110"/>
      <c r="CW122" s="1110"/>
      <c r="CX122" s="1110"/>
      <c r="CY122" s="1110"/>
      <c r="CZ122" s="1110"/>
      <c r="DA122" s="1110"/>
      <c r="DB122" s="1110"/>
      <c r="DC122" s="1110"/>
      <c r="DD122" s="1110"/>
      <c r="DE122" s="1110"/>
      <c r="DF122" s="1111"/>
      <c r="DG122" s="1008" t="s">
        <v>241</v>
      </c>
      <c r="DH122" s="1009"/>
      <c r="DI122" s="1009"/>
      <c r="DJ122" s="1009"/>
      <c r="DK122" s="1009"/>
      <c r="DL122" s="1009" t="s">
        <v>241</v>
      </c>
      <c r="DM122" s="1009"/>
      <c r="DN122" s="1009"/>
      <c r="DO122" s="1009"/>
      <c r="DP122" s="1009"/>
      <c r="DQ122" s="1009" t="s">
        <v>241</v>
      </c>
      <c r="DR122" s="1009"/>
      <c r="DS122" s="1009"/>
      <c r="DT122" s="1009"/>
      <c r="DU122" s="1009"/>
      <c r="DV122" s="1010" t="s">
        <v>437</v>
      </c>
      <c r="DW122" s="1010"/>
      <c r="DX122" s="1010"/>
      <c r="DY122" s="1010"/>
      <c r="DZ122" s="1011"/>
    </row>
    <row r="123" spans="1:130" s="246" customFormat="1" ht="26.25" customHeight="1" x14ac:dyDescent="0.15">
      <c r="A123" s="1148"/>
      <c r="B123" s="1035"/>
      <c r="C123" s="1005" t="s">
        <v>452</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448</v>
      </c>
      <c r="AB123" s="1048"/>
      <c r="AC123" s="1048"/>
      <c r="AD123" s="1048"/>
      <c r="AE123" s="1049"/>
      <c r="AF123" s="1050" t="s">
        <v>437</v>
      </c>
      <c r="AG123" s="1048"/>
      <c r="AH123" s="1048"/>
      <c r="AI123" s="1048"/>
      <c r="AJ123" s="1049"/>
      <c r="AK123" s="1050" t="s">
        <v>241</v>
      </c>
      <c r="AL123" s="1048"/>
      <c r="AM123" s="1048"/>
      <c r="AN123" s="1048"/>
      <c r="AO123" s="1049"/>
      <c r="AP123" s="1051" t="s">
        <v>241</v>
      </c>
      <c r="AQ123" s="1052"/>
      <c r="AR123" s="1052"/>
      <c r="AS123" s="1052"/>
      <c r="AT123" s="1053"/>
      <c r="AU123" s="1084"/>
      <c r="AV123" s="1085"/>
      <c r="AW123" s="1085"/>
      <c r="AX123" s="1085"/>
      <c r="AY123" s="1085"/>
      <c r="AZ123" s="277" t="s">
        <v>185</v>
      </c>
      <c r="BA123" s="277"/>
      <c r="BB123" s="277"/>
      <c r="BC123" s="277"/>
      <c r="BD123" s="277"/>
      <c r="BE123" s="277"/>
      <c r="BF123" s="277"/>
      <c r="BG123" s="277"/>
      <c r="BH123" s="277"/>
      <c r="BI123" s="277"/>
      <c r="BJ123" s="277"/>
      <c r="BK123" s="277"/>
      <c r="BL123" s="277"/>
      <c r="BM123" s="277"/>
      <c r="BN123" s="277"/>
      <c r="BO123" s="1064" t="s">
        <v>467</v>
      </c>
      <c r="BP123" s="1095"/>
      <c r="BQ123" s="1154">
        <v>28725249</v>
      </c>
      <c r="BR123" s="1155"/>
      <c r="BS123" s="1155"/>
      <c r="BT123" s="1155"/>
      <c r="BU123" s="1155"/>
      <c r="BV123" s="1155">
        <v>32090390</v>
      </c>
      <c r="BW123" s="1155"/>
      <c r="BX123" s="1155"/>
      <c r="BY123" s="1155"/>
      <c r="BZ123" s="1155"/>
      <c r="CA123" s="1155">
        <v>32981353</v>
      </c>
      <c r="CB123" s="1155"/>
      <c r="CC123" s="1155"/>
      <c r="CD123" s="1155"/>
      <c r="CE123" s="1155"/>
      <c r="CF123" s="1088"/>
      <c r="CG123" s="1089"/>
      <c r="CH123" s="1089"/>
      <c r="CI123" s="1089"/>
      <c r="CJ123" s="1090"/>
      <c r="CK123" s="1099"/>
      <c r="CL123" s="1100"/>
      <c r="CM123" s="1100"/>
      <c r="CN123" s="1100"/>
      <c r="CO123" s="1101"/>
      <c r="CP123" s="1109" t="s">
        <v>468</v>
      </c>
      <c r="CQ123" s="1110"/>
      <c r="CR123" s="1110"/>
      <c r="CS123" s="1110"/>
      <c r="CT123" s="1110"/>
      <c r="CU123" s="1110"/>
      <c r="CV123" s="1110"/>
      <c r="CW123" s="1110"/>
      <c r="CX123" s="1110"/>
      <c r="CY123" s="1110"/>
      <c r="CZ123" s="1110"/>
      <c r="DA123" s="1110"/>
      <c r="DB123" s="1110"/>
      <c r="DC123" s="1110"/>
      <c r="DD123" s="1110"/>
      <c r="DE123" s="1110"/>
      <c r="DF123" s="1111"/>
      <c r="DG123" s="1047" t="s">
        <v>431</v>
      </c>
      <c r="DH123" s="1048"/>
      <c r="DI123" s="1048"/>
      <c r="DJ123" s="1048"/>
      <c r="DK123" s="1049"/>
      <c r="DL123" s="1050" t="s">
        <v>431</v>
      </c>
      <c r="DM123" s="1048"/>
      <c r="DN123" s="1048"/>
      <c r="DO123" s="1048"/>
      <c r="DP123" s="1049"/>
      <c r="DQ123" s="1050" t="s">
        <v>431</v>
      </c>
      <c r="DR123" s="1048"/>
      <c r="DS123" s="1048"/>
      <c r="DT123" s="1048"/>
      <c r="DU123" s="1049"/>
      <c r="DV123" s="1051" t="s">
        <v>241</v>
      </c>
      <c r="DW123" s="1052"/>
      <c r="DX123" s="1052"/>
      <c r="DY123" s="1052"/>
      <c r="DZ123" s="1053"/>
    </row>
    <row r="124" spans="1:130" s="246" customFormat="1" ht="26.25" customHeight="1" thickBot="1" x14ac:dyDescent="0.2">
      <c r="A124" s="1148"/>
      <c r="B124" s="1035"/>
      <c r="C124" s="1005" t="s">
        <v>455</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241</v>
      </c>
      <c r="AB124" s="1048"/>
      <c r="AC124" s="1048"/>
      <c r="AD124" s="1048"/>
      <c r="AE124" s="1049"/>
      <c r="AF124" s="1050" t="s">
        <v>241</v>
      </c>
      <c r="AG124" s="1048"/>
      <c r="AH124" s="1048"/>
      <c r="AI124" s="1048"/>
      <c r="AJ124" s="1049"/>
      <c r="AK124" s="1050" t="s">
        <v>241</v>
      </c>
      <c r="AL124" s="1048"/>
      <c r="AM124" s="1048"/>
      <c r="AN124" s="1048"/>
      <c r="AO124" s="1049"/>
      <c r="AP124" s="1051" t="s">
        <v>241</v>
      </c>
      <c r="AQ124" s="1052"/>
      <c r="AR124" s="1052"/>
      <c r="AS124" s="1052"/>
      <c r="AT124" s="1053"/>
      <c r="AU124" s="1150" t="s">
        <v>469</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142.30000000000001</v>
      </c>
      <c r="BR124" s="1117"/>
      <c r="BS124" s="1117"/>
      <c r="BT124" s="1117"/>
      <c r="BU124" s="1117"/>
      <c r="BV124" s="1117">
        <v>121.6</v>
      </c>
      <c r="BW124" s="1117"/>
      <c r="BX124" s="1117"/>
      <c r="BY124" s="1117"/>
      <c r="BZ124" s="1117"/>
      <c r="CA124" s="1117">
        <v>103.3</v>
      </c>
      <c r="CB124" s="1117"/>
      <c r="CC124" s="1117"/>
      <c r="CD124" s="1117"/>
      <c r="CE124" s="1117"/>
      <c r="CF124" s="1118"/>
      <c r="CG124" s="1119"/>
      <c r="CH124" s="1119"/>
      <c r="CI124" s="1119"/>
      <c r="CJ124" s="1120"/>
      <c r="CK124" s="1102"/>
      <c r="CL124" s="1102"/>
      <c r="CM124" s="1102"/>
      <c r="CN124" s="1102"/>
      <c r="CO124" s="1103"/>
      <c r="CP124" s="1109" t="s">
        <v>470</v>
      </c>
      <c r="CQ124" s="1110"/>
      <c r="CR124" s="1110"/>
      <c r="CS124" s="1110"/>
      <c r="CT124" s="1110"/>
      <c r="CU124" s="1110"/>
      <c r="CV124" s="1110"/>
      <c r="CW124" s="1110"/>
      <c r="CX124" s="1110"/>
      <c r="CY124" s="1110"/>
      <c r="CZ124" s="1110"/>
      <c r="DA124" s="1110"/>
      <c r="DB124" s="1110"/>
      <c r="DC124" s="1110"/>
      <c r="DD124" s="1110"/>
      <c r="DE124" s="1110"/>
      <c r="DF124" s="1111"/>
      <c r="DG124" s="1094" t="s">
        <v>241</v>
      </c>
      <c r="DH124" s="1073"/>
      <c r="DI124" s="1073"/>
      <c r="DJ124" s="1073"/>
      <c r="DK124" s="1074"/>
      <c r="DL124" s="1072" t="s">
        <v>241</v>
      </c>
      <c r="DM124" s="1073"/>
      <c r="DN124" s="1073"/>
      <c r="DO124" s="1073"/>
      <c r="DP124" s="1074"/>
      <c r="DQ124" s="1072" t="s">
        <v>241</v>
      </c>
      <c r="DR124" s="1073"/>
      <c r="DS124" s="1073"/>
      <c r="DT124" s="1073"/>
      <c r="DU124" s="1074"/>
      <c r="DV124" s="1075" t="s">
        <v>241</v>
      </c>
      <c r="DW124" s="1076"/>
      <c r="DX124" s="1076"/>
      <c r="DY124" s="1076"/>
      <c r="DZ124" s="1077"/>
    </row>
    <row r="125" spans="1:130" s="246" customFormat="1" ht="26.25" customHeight="1" x14ac:dyDescent="0.15">
      <c r="A125" s="1148"/>
      <c r="B125" s="1035"/>
      <c r="C125" s="1005" t="s">
        <v>457</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431</v>
      </c>
      <c r="AB125" s="1048"/>
      <c r="AC125" s="1048"/>
      <c r="AD125" s="1048"/>
      <c r="AE125" s="1049"/>
      <c r="AF125" s="1050" t="s">
        <v>431</v>
      </c>
      <c r="AG125" s="1048"/>
      <c r="AH125" s="1048"/>
      <c r="AI125" s="1048"/>
      <c r="AJ125" s="1049"/>
      <c r="AK125" s="1050" t="s">
        <v>431</v>
      </c>
      <c r="AL125" s="1048"/>
      <c r="AM125" s="1048"/>
      <c r="AN125" s="1048"/>
      <c r="AO125" s="1049"/>
      <c r="AP125" s="1051" t="s">
        <v>431</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471</v>
      </c>
      <c r="CL125" s="1097"/>
      <c r="CM125" s="1097"/>
      <c r="CN125" s="1097"/>
      <c r="CO125" s="1098"/>
      <c r="CP125" s="1029" t="s">
        <v>472</v>
      </c>
      <c r="CQ125" s="978"/>
      <c r="CR125" s="978"/>
      <c r="CS125" s="978"/>
      <c r="CT125" s="978"/>
      <c r="CU125" s="978"/>
      <c r="CV125" s="978"/>
      <c r="CW125" s="978"/>
      <c r="CX125" s="978"/>
      <c r="CY125" s="978"/>
      <c r="CZ125" s="978"/>
      <c r="DA125" s="978"/>
      <c r="DB125" s="978"/>
      <c r="DC125" s="978"/>
      <c r="DD125" s="978"/>
      <c r="DE125" s="978"/>
      <c r="DF125" s="979"/>
      <c r="DG125" s="1015" t="s">
        <v>388</v>
      </c>
      <c r="DH125" s="1016"/>
      <c r="DI125" s="1016"/>
      <c r="DJ125" s="1016"/>
      <c r="DK125" s="1016"/>
      <c r="DL125" s="1016" t="s">
        <v>241</v>
      </c>
      <c r="DM125" s="1016"/>
      <c r="DN125" s="1016"/>
      <c r="DO125" s="1016"/>
      <c r="DP125" s="1016"/>
      <c r="DQ125" s="1016" t="s">
        <v>431</v>
      </c>
      <c r="DR125" s="1016"/>
      <c r="DS125" s="1016"/>
      <c r="DT125" s="1016"/>
      <c r="DU125" s="1016"/>
      <c r="DV125" s="1017" t="s">
        <v>241</v>
      </c>
      <c r="DW125" s="1017"/>
      <c r="DX125" s="1017"/>
      <c r="DY125" s="1017"/>
      <c r="DZ125" s="1018"/>
    </row>
    <row r="126" spans="1:130" s="246" customFormat="1" ht="26.25" customHeight="1" thickBot="1" x14ac:dyDescent="0.2">
      <c r="A126" s="1148"/>
      <c r="B126" s="1035"/>
      <c r="C126" s="1005" t="s">
        <v>459</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431</v>
      </c>
      <c r="AB126" s="1048"/>
      <c r="AC126" s="1048"/>
      <c r="AD126" s="1048"/>
      <c r="AE126" s="1049"/>
      <c r="AF126" s="1050" t="s">
        <v>431</v>
      </c>
      <c r="AG126" s="1048"/>
      <c r="AH126" s="1048"/>
      <c r="AI126" s="1048"/>
      <c r="AJ126" s="1049"/>
      <c r="AK126" s="1050" t="s">
        <v>431</v>
      </c>
      <c r="AL126" s="1048"/>
      <c r="AM126" s="1048"/>
      <c r="AN126" s="1048"/>
      <c r="AO126" s="1049"/>
      <c r="AP126" s="1051" t="s">
        <v>241</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473</v>
      </c>
      <c r="CQ126" s="1039"/>
      <c r="CR126" s="1039"/>
      <c r="CS126" s="1039"/>
      <c r="CT126" s="1039"/>
      <c r="CU126" s="1039"/>
      <c r="CV126" s="1039"/>
      <c r="CW126" s="1039"/>
      <c r="CX126" s="1039"/>
      <c r="CY126" s="1039"/>
      <c r="CZ126" s="1039"/>
      <c r="DA126" s="1039"/>
      <c r="DB126" s="1039"/>
      <c r="DC126" s="1039"/>
      <c r="DD126" s="1039"/>
      <c r="DE126" s="1039"/>
      <c r="DF126" s="1040"/>
      <c r="DG126" s="1008" t="s">
        <v>431</v>
      </c>
      <c r="DH126" s="1009"/>
      <c r="DI126" s="1009"/>
      <c r="DJ126" s="1009"/>
      <c r="DK126" s="1009"/>
      <c r="DL126" s="1009" t="s">
        <v>241</v>
      </c>
      <c r="DM126" s="1009"/>
      <c r="DN126" s="1009"/>
      <c r="DO126" s="1009"/>
      <c r="DP126" s="1009"/>
      <c r="DQ126" s="1009" t="s">
        <v>241</v>
      </c>
      <c r="DR126" s="1009"/>
      <c r="DS126" s="1009"/>
      <c r="DT126" s="1009"/>
      <c r="DU126" s="1009"/>
      <c r="DV126" s="1010" t="s">
        <v>241</v>
      </c>
      <c r="DW126" s="1010"/>
      <c r="DX126" s="1010"/>
      <c r="DY126" s="1010"/>
      <c r="DZ126" s="1011"/>
    </row>
    <row r="127" spans="1:130" s="246" customFormat="1" ht="26.25" customHeight="1" x14ac:dyDescent="0.15">
      <c r="A127" s="1149"/>
      <c r="B127" s="1037"/>
      <c r="C127" s="1091" t="s">
        <v>474</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431</v>
      </c>
      <c r="AB127" s="1048"/>
      <c r="AC127" s="1048"/>
      <c r="AD127" s="1048"/>
      <c r="AE127" s="1049"/>
      <c r="AF127" s="1050" t="s">
        <v>431</v>
      </c>
      <c r="AG127" s="1048"/>
      <c r="AH127" s="1048"/>
      <c r="AI127" s="1048"/>
      <c r="AJ127" s="1049"/>
      <c r="AK127" s="1050" t="s">
        <v>241</v>
      </c>
      <c r="AL127" s="1048"/>
      <c r="AM127" s="1048"/>
      <c r="AN127" s="1048"/>
      <c r="AO127" s="1049"/>
      <c r="AP127" s="1051" t="s">
        <v>241</v>
      </c>
      <c r="AQ127" s="1052"/>
      <c r="AR127" s="1052"/>
      <c r="AS127" s="1052"/>
      <c r="AT127" s="1053"/>
      <c r="AU127" s="282"/>
      <c r="AV127" s="282"/>
      <c r="AW127" s="282"/>
      <c r="AX127" s="1121" t="s">
        <v>475</v>
      </c>
      <c r="AY127" s="1122"/>
      <c r="AZ127" s="1122"/>
      <c r="BA127" s="1122"/>
      <c r="BB127" s="1122"/>
      <c r="BC127" s="1122"/>
      <c r="BD127" s="1122"/>
      <c r="BE127" s="1123"/>
      <c r="BF127" s="1124" t="s">
        <v>476</v>
      </c>
      <c r="BG127" s="1122"/>
      <c r="BH127" s="1122"/>
      <c r="BI127" s="1122"/>
      <c r="BJ127" s="1122"/>
      <c r="BK127" s="1122"/>
      <c r="BL127" s="1123"/>
      <c r="BM127" s="1124" t="s">
        <v>477</v>
      </c>
      <c r="BN127" s="1122"/>
      <c r="BO127" s="1122"/>
      <c r="BP127" s="1122"/>
      <c r="BQ127" s="1122"/>
      <c r="BR127" s="1122"/>
      <c r="BS127" s="1123"/>
      <c r="BT127" s="1124" t="s">
        <v>478</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479</v>
      </c>
      <c r="CQ127" s="1039"/>
      <c r="CR127" s="1039"/>
      <c r="CS127" s="1039"/>
      <c r="CT127" s="1039"/>
      <c r="CU127" s="1039"/>
      <c r="CV127" s="1039"/>
      <c r="CW127" s="1039"/>
      <c r="CX127" s="1039"/>
      <c r="CY127" s="1039"/>
      <c r="CZ127" s="1039"/>
      <c r="DA127" s="1039"/>
      <c r="DB127" s="1039"/>
      <c r="DC127" s="1039"/>
      <c r="DD127" s="1039"/>
      <c r="DE127" s="1039"/>
      <c r="DF127" s="1040"/>
      <c r="DG127" s="1008" t="s">
        <v>431</v>
      </c>
      <c r="DH127" s="1009"/>
      <c r="DI127" s="1009"/>
      <c r="DJ127" s="1009"/>
      <c r="DK127" s="1009"/>
      <c r="DL127" s="1009" t="s">
        <v>431</v>
      </c>
      <c r="DM127" s="1009"/>
      <c r="DN127" s="1009"/>
      <c r="DO127" s="1009"/>
      <c r="DP127" s="1009"/>
      <c r="DQ127" s="1009" t="s">
        <v>388</v>
      </c>
      <c r="DR127" s="1009"/>
      <c r="DS127" s="1009"/>
      <c r="DT127" s="1009"/>
      <c r="DU127" s="1009"/>
      <c r="DV127" s="1010" t="s">
        <v>241</v>
      </c>
      <c r="DW127" s="1010"/>
      <c r="DX127" s="1010"/>
      <c r="DY127" s="1010"/>
      <c r="DZ127" s="1011"/>
    </row>
    <row r="128" spans="1:130" s="246" customFormat="1" ht="26.25" customHeight="1" thickBot="1" x14ac:dyDescent="0.2">
      <c r="A128" s="1132" t="s">
        <v>480</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481</v>
      </c>
      <c r="X128" s="1134"/>
      <c r="Y128" s="1134"/>
      <c r="Z128" s="1135"/>
      <c r="AA128" s="1136">
        <v>403548</v>
      </c>
      <c r="AB128" s="1137"/>
      <c r="AC128" s="1137"/>
      <c r="AD128" s="1137"/>
      <c r="AE128" s="1138"/>
      <c r="AF128" s="1139">
        <v>344417</v>
      </c>
      <c r="AG128" s="1137"/>
      <c r="AH128" s="1137"/>
      <c r="AI128" s="1137"/>
      <c r="AJ128" s="1138"/>
      <c r="AK128" s="1139">
        <v>405310</v>
      </c>
      <c r="AL128" s="1137"/>
      <c r="AM128" s="1137"/>
      <c r="AN128" s="1137"/>
      <c r="AO128" s="1138"/>
      <c r="AP128" s="1140"/>
      <c r="AQ128" s="1141"/>
      <c r="AR128" s="1141"/>
      <c r="AS128" s="1141"/>
      <c r="AT128" s="1142"/>
      <c r="AU128" s="282"/>
      <c r="AV128" s="282"/>
      <c r="AW128" s="282"/>
      <c r="AX128" s="977" t="s">
        <v>482</v>
      </c>
      <c r="AY128" s="978"/>
      <c r="AZ128" s="978"/>
      <c r="BA128" s="978"/>
      <c r="BB128" s="978"/>
      <c r="BC128" s="978"/>
      <c r="BD128" s="978"/>
      <c r="BE128" s="979"/>
      <c r="BF128" s="1143" t="s">
        <v>388</v>
      </c>
      <c r="BG128" s="1144"/>
      <c r="BH128" s="1144"/>
      <c r="BI128" s="1144"/>
      <c r="BJ128" s="1144"/>
      <c r="BK128" s="1144"/>
      <c r="BL128" s="1145"/>
      <c r="BM128" s="1143">
        <v>12.81</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483</v>
      </c>
      <c r="CQ128" s="1126"/>
      <c r="CR128" s="1126"/>
      <c r="CS128" s="1126"/>
      <c r="CT128" s="1126"/>
      <c r="CU128" s="1126"/>
      <c r="CV128" s="1126"/>
      <c r="CW128" s="1126"/>
      <c r="CX128" s="1126"/>
      <c r="CY128" s="1126"/>
      <c r="CZ128" s="1126"/>
      <c r="DA128" s="1126"/>
      <c r="DB128" s="1126"/>
      <c r="DC128" s="1126"/>
      <c r="DD128" s="1126"/>
      <c r="DE128" s="1126"/>
      <c r="DF128" s="1127"/>
      <c r="DG128" s="1128" t="s">
        <v>388</v>
      </c>
      <c r="DH128" s="1129"/>
      <c r="DI128" s="1129"/>
      <c r="DJ128" s="1129"/>
      <c r="DK128" s="1129"/>
      <c r="DL128" s="1129" t="s">
        <v>241</v>
      </c>
      <c r="DM128" s="1129"/>
      <c r="DN128" s="1129"/>
      <c r="DO128" s="1129"/>
      <c r="DP128" s="1129"/>
      <c r="DQ128" s="1129" t="s">
        <v>241</v>
      </c>
      <c r="DR128" s="1129"/>
      <c r="DS128" s="1129"/>
      <c r="DT128" s="1129"/>
      <c r="DU128" s="1129"/>
      <c r="DV128" s="1130" t="s">
        <v>241</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484</v>
      </c>
      <c r="X129" s="1163"/>
      <c r="Y129" s="1163"/>
      <c r="Z129" s="1164"/>
      <c r="AA129" s="1047">
        <v>14414984</v>
      </c>
      <c r="AB129" s="1048"/>
      <c r="AC129" s="1048"/>
      <c r="AD129" s="1048"/>
      <c r="AE129" s="1049"/>
      <c r="AF129" s="1050">
        <v>14418174</v>
      </c>
      <c r="AG129" s="1048"/>
      <c r="AH129" s="1048"/>
      <c r="AI129" s="1048"/>
      <c r="AJ129" s="1049"/>
      <c r="AK129" s="1050">
        <v>14607562</v>
      </c>
      <c r="AL129" s="1048"/>
      <c r="AM129" s="1048"/>
      <c r="AN129" s="1048"/>
      <c r="AO129" s="1049"/>
      <c r="AP129" s="1165"/>
      <c r="AQ129" s="1166"/>
      <c r="AR129" s="1166"/>
      <c r="AS129" s="1166"/>
      <c r="AT129" s="1167"/>
      <c r="AU129" s="284"/>
      <c r="AV129" s="284"/>
      <c r="AW129" s="284"/>
      <c r="AX129" s="1156" t="s">
        <v>485</v>
      </c>
      <c r="AY129" s="1039"/>
      <c r="AZ129" s="1039"/>
      <c r="BA129" s="1039"/>
      <c r="BB129" s="1039"/>
      <c r="BC129" s="1039"/>
      <c r="BD129" s="1039"/>
      <c r="BE129" s="1040"/>
      <c r="BF129" s="1157" t="s">
        <v>241</v>
      </c>
      <c r="BG129" s="1158"/>
      <c r="BH129" s="1158"/>
      <c r="BI129" s="1158"/>
      <c r="BJ129" s="1158"/>
      <c r="BK129" s="1158"/>
      <c r="BL129" s="1159"/>
      <c r="BM129" s="1157">
        <v>17.809999999999999</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486</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487</v>
      </c>
      <c r="X130" s="1163"/>
      <c r="Y130" s="1163"/>
      <c r="Z130" s="1164"/>
      <c r="AA130" s="1047">
        <v>1462014</v>
      </c>
      <c r="AB130" s="1048"/>
      <c r="AC130" s="1048"/>
      <c r="AD130" s="1048"/>
      <c r="AE130" s="1049"/>
      <c r="AF130" s="1050">
        <v>1501234</v>
      </c>
      <c r="AG130" s="1048"/>
      <c r="AH130" s="1048"/>
      <c r="AI130" s="1048"/>
      <c r="AJ130" s="1049"/>
      <c r="AK130" s="1050">
        <v>1539188</v>
      </c>
      <c r="AL130" s="1048"/>
      <c r="AM130" s="1048"/>
      <c r="AN130" s="1048"/>
      <c r="AO130" s="1049"/>
      <c r="AP130" s="1165"/>
      <c r="AQ130" s="1166"/>
      <c r="AR130" s="1166"/>
      <c r="AS130" s="1166"/>
      <c r="AT130" s="1167"/>
      <c r="AU130" s="284"/>
      <c r="AV130" s="284"/>
      <c r="AW130" s="284"/>
      <c r="AX130" s="1156" t="s">
        <v>488</v>
      </c>
      <c r="AY130" s="1039"/>
      <c r="AZ130" s="1039"/>
      <c r="BA130" s="1039"/>
      <c r="BB130" s="1039"/>
      <c r="BC130" s="1039"/>
      <c r="BD130" s="1039"/>
      <c r="BE130" s="1040"/>
      <c r="BF130" s="1193">
        <v>10.199999999999999</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489</v>
      </c>
      <c r="X131" s="1201"/>
      <c r="Y131" s="1201"/>
      <c r="Z131" s="1202"/>
      <c r="AA131" s="1094">
        <v>12952970</v>
      </c>
      <c r="AB131" s="1073"/>
      <c r="AC131" s="1073"/>
      <c r="AD131" s="1073"/>
      <c r="AE131" s="1074"/>
      <c r="AF131" s="1072">
        <v>12916940</v>
      </c>
      <c r="AG131" s="1073"/>
      <c r="AH131" s="1073"/>
      <c r="AI131" s="1073"/>
      <c r="AJ131" s="1074"/>
      <c r="AK131" s="1072">
        <v>13068374</v>
      </c>
      <c r="AL131" s="1073"/>
      <c r="AM131" s="1073"/>
      <c r="AN131" s="1073"/>
      <c r="AO131" s="1074"/>
      <c r="AP131" s="1203"/>
      <c r="AQ131" s="1204"/>
      <c r="AR131" s="1204"/>
      <c r="AS131" s="1204"/>
      <c r="AT131" s="1205"/>
      <c r="AU131" s="284"/>
      <c r="AV131" s="284"/>
      <c r="AW131" s="284"/>
      <c r="AX131" s="1175" t="s">
        <v>490</v>
      </c>
      <c r="AY131" s="1126"/>
      <c r="AZ131" s="1126"/>
      <c r="BA131" s="1126"/>
      <c r="BB131" s="1126"/>
      <c r="BC131" s="1126"/>
      <c r="BD131" s="1126"/>
      <c r="BE131" s="1127"/>
      <c r="BF131" s="1176">
        <v>103.3</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491</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492</v>
      </c>
      <c r="W132" s="1186"/>
      <c r="X132" s="1186"/>
      <c r="Y132" s="1186"/>
      <c r="Z132" s="1187"/>
      <c r="AA132" s="1188">
        <v>12.26659214</v>
      </c>
      <c r="AB132" s="1189"/>
      <c r="AC132" s="1189"/>
      <c r="AD132" s="1189"/>
      <c r="AE132" s="1190"/>
      <c r="AF132" s="1191">
        <v>9.6770597370000004</v>
      </c>
      <c r="AG132" s="1189"/>
      <c r="AH132" s="1189"/>
      <c r="AI132" s="1189"/>
      <c r="AJ132" s="1190"/>
      <c r="AK132" s="1191">
        <v>8.8680274990000001</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493</v>
      </c>
      <c r="W133" s="1169"/>
      <c r="X133" s="1169"/>
      <c r="Y133" s="1169"/>
      <c r="Z133" s="1170"/>
      <c r="AA133" s="1171">
        <v>13.1</v>
      </c>
      <c r="AB133" s="1172"/>
      <c r="AC133" s="1172"/>
      <c r="AD133" s="1172"/>
      <c r="AE133" s="1173"/>
      <c r="AF133" s="1171">
        <v>11.9</v>
      </c>
      <c r="AG133" s="1172"/>
      <c r="AH133" s="1172"/>
      <c r="AI133" s="1172"/>
      <c r="AJ133" s="1173"/>
      <c r="AK133" s="1171">
        <v>10.199999999999999</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Tjy8ET0Fydmx7HShE5NGdog/DiQEYWyLZTTNdUFjMqkyoMXnqVfbPG2OA3H70No+wuvfcoDHF0hVGMlkIkkXg==" saltValue="exDN8jWTcfnc+LkluC4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yEM7pfvUcHfRrj0dUtif37bym7I2/P2KjZd6fvWxtYb+gT16mt9UBNT9ZZshUnI3AAcDaYkfMGNmWLcEHbUuQ==" saltValue="mhhXQUxhjaognRIqQrcI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17KqE7NEgYHX5+GZfrqciLlOrZ5mb3YKZAQ4HgdN1i/vYBeHZTawCzd7jLIIjBjYZbGh2kbgwB83WGV4FAtpQ==" saltValue="V/Ys8xsRlsKD9Ba1FdLh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502</v>
      </c>
      <c r="AL9" s="1212"/>
      <c r="AM9" s="1212"/>
      <c r="AN9" s="1213"/>
      <c r="AO9" s="312">
        <v>4932958</v>
      </c>
      <c r="AP9" s="312">
        <v>63323</v>
      </c>
      <c r="AQ9" s="313">
        <v>57145</v>
      </c>
      <c r="AR9" s="314">
        <v>10.8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503</v>
      </c>
      <c r="AL10" s="1212"/>
      <c r="AM10" s="1212"/>
      <c r="AN10" s="1213"/>
      <c r="AO10" s="315">
        <v>215592</v>
      </c>
      <c r="AP10" s="315">
        <v>2768</v>
      </c>
      <c r="AQ10" s="316">
        <v>3801</v>
      </c>
      <c r="AR10" s="317">
        <v>-27.2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504</v>
      </c>
      <c r="AL11" s="1212"/>
      <c r="AM11" s="1212"/>
      <c r="AN11" s="1213"/>
      <c r="AO11" s="315">
        <v>138430</v>
      </c>
      <c r="AP11" s="315">
        <v>1777</v>
      </c>
      <c r="AQ11" s="316">
        <v>6723</v>
      </c>
      <c r="AR11" s="317">
        <v>-73.599999999999994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505</v>
      </c>
      <c r="AL12" s="1212"/>
      <c r="AM12" s="1212"/>
      <c r="AN12" s="1213"/>
      <c r="AO12" s="315">
        <v>11905</v>
      </c>
      <c r="AP12" s="315">
        <v>153</v>
      </c>
      <c r="AQ12" s="316">
        <v>959</v>
      </c>
      <c r="AR12" s="317">
        <v>-84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506</v>
      </c>
      <c r="AL13" s="1212"/>
      <c r="AM13" s="1212"/>
      <c r="AN13" s="1213"/>
      <c r="AO13" s="315" t="s">
        <v>507</v>
      </c>
      <c r="AP13" s="315" t="s">
        <v>507</v>
      </c>
      <c r="AQ13" s="316">
        <v>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508</v>
      </c>
      <c r="AL14" s="1212"/>
      <c r="AM14" s="1212"/>
      <c r="AN14" s="1213"/>
      <c r="AO14" s="315">
        <v>190186</v>
      </c>
      <c r="AP14" s="315">
        <v>2441</v>
      </c>
      <c r="AQ14" s="316">
        <v>2728</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509</v>
      </c>
      <c r="AL15" s="1212"/>
      <c r="AM15" s="1212"/>
      <c r="AN15" s="1213"/>
      <c r="AO15" s="315">
        <v>17592</v>
      </c>
      <c r="AP15" s="315">
        <v>226</v>
      </c>
      <c r="AQ15" s="316">
        <v>1349</v>
      </c>
      <c r="AR15" s="317">
        <v>-83.2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510</v>
      </c>
      <c r="AL16" s="1215"/>
      <c r="AM16" s="1215"/>
      <c r="AN16" s="1216"/>
      <c r="AO16" s="315">
        <v>-124457</v>
      </c>
      <c r="AP16" s="315">
        <v>-1598</v>
      </c>
      <c r="AQ16" s="316">
        <v>-4270</v>
      </c>
      <c r="AR16" s="317">
        <v>-62.6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185</v>
      </c>
      <c r="AL17" s="1215"/>
      <c r="AM17" s="1215"/>
      <c r="AN17" s="1216"/>
      <c r="AO17" s="315">
        <v>5382206</v>
      </c>
      <c r="AP17" s="315">
        <v>69090</v>
      </c>
      <c r="AQ17" s="316">
        <v>68438</v>
      </c>
      <c r="AR17" s="317">
        <v>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515</v>
      </c>
      <c r="AL21" s="1207"/>
      <c r="AM21" s="1207"/>
      <c r="AN21" s="1208"/>
      <c r="AO21" s="327">
        <v>6.2</v>
      </c>
      <c r="AP21" s="328">
        <v>6.23</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516</v>
      </c>
      <c r="AL22" s="1207"/>
      <c r="AM22" s="1207"/>
      <c r="AN22" s="1208"/>
      <c r="AO22" s="332">
        <v>95.8</v>
      </c>
      <c r="AP22" s="333">
        <v>98.5</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520</v>
      </c>
      <c r="AL32" s="1223"/>
      <c r="AM32" s="1223"/>
      <c r="AN32" s="1224"/>
      <c r="AO32" s="342">
        <v>2822472</v>
      </c>
      <c r="AP32" s="342">
        <v>36232</v>
      </c>
      <c r="AQ32" s="343">
        <v>33979</v>
      </c>
      <c r="AR32" s="344">
        <v>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521</v>
      </c>
      <c r="AL33" s="1223"/>
      <c r="AM33" s="1223"/>
      <c r="AN33" s="1224"/>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522</v>
      </c>
      <c r="AL34" s="1223"/>
      <c r="AM34" s="1223"/>
      <c r="AN34" s="1224"/>
      <c r="AO34" s="342" t="s">
        <v>507</v>
      </c>
      <c r="AP34" s="342" t="s">
        <v>507</v>
      </c>
      <c r="AQ34" s="343">
        <v>15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523</v>
      </c>
      <c r="AL35" s="1223"/>
      <c r="AM35" s="1223"/>
      <c r="AN35" s="1224"/>
      <c r="AO35" s="342">
        <v>109136</v>
      </c>
      <c r="AP35" s="342">
        <v>1401</v>
      </c>
      <c r="AQ35" s="343">
        <v>9031</v>
      </c>
      <c r="AR35" s="344">
        <v>-84.5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524</v>
      </c>
      <c r="AL36" s="1223"/>
      <c r="AM36" s="1223"/>
      <c r="AN36" s="1224"/>
      <c r="AO36" s="342">
        <v>171797</v>
      </c>
      <c r="AP36" s="342">
        <v>2205</v>
      </c>
      <c r="AQ36" s="343">
        <v>1893</v>
      </c>
      <c r="AR36" s="344">
        <v>16.5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525</v>
      </c>
      <c r="AL37" s="1223"/>
      <c r="AM37" s="1223"/>
      <c r="AN37" s="1224"/>
      <c r="AO37" s="342" t="s">
        <v>507</v>
      </c>
      <c r="AP37" s="342" t="s">
        <v>507</v>
      </c>
      <c r="AQ37" s="343">
        <v>1352</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526</v>
      </c>
      <c r="AL38" s="1226"/>
      <c r="AM38" s="1226"/>
      <c r="AN38" s="1227"/>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527</v>
      </c>
      <c r="AL39" s="1226"/>
      <c r="AM39" s="1226"/>
      <c r="AN39" s="1227"/>
      <c r="AO39" s="342">
        <v>-405310</v>
      </c>
      <c r="AP39" s="342">
        <v>-5203</v>
      </c>
      <c r="AQ39" s="343">
        <v>-6634</v>
      </c>
      <c r="AR39" s="344">
        <v>-21.6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528</v>
      </c>
      <c r="AL40" s="1223"/>
      <c r="AM40" s="1223"/>
      <c r="AN40" s="1224"/>
      <c r="AO40" s="342">
        <v>-1539188</v>
      </c>
      <c r="AP40" s="342">
        <v>-19758</v>
      </c>
      <c r="AQ40" s="343">
        <v>-28305</v>
      </c>
      <c r="AR40" s="344">
        <v>-30.2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298</v>
      </c>
      <c r="AL41" s="1229"/>
      <c r="AM41" s="1229"/>
      <c r="AN41" s="1230"/>
      <c r="AO41" s="342">
        <v>1158907</v>
      </c>
      <c r="AP41" s="342">
        <v>14877</v>
      </c>
      <c r="AQ41" s="343">
        <v>11332</v>
      </c>
      <c r="AR41" s="344">
        <v>31.3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497</v>
      </c>
      <c r="AN49" s="1219" t="s">
        <v>532</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1774507</v>
      </c>
      <c r="AN51" s="364">
        <v>22734</v>
      </c>
      <c r="AO51" s="365">
        <v>-41.6</v>
      </c>
      <c r="AP51" s="366">
        <v>53896</v>
      </c>
      <c r="AQ51" s="367">
        <v>-13.4</v>
      </c>
      <c r="AR51" s="368">
        <v>-28.2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1549474</v>
      </c>
      <c r="AN52" s="372">
        <v>19851</v>
      </c>
      <c r="AO52" s="373">
        <v>-44.3</v>
      </c>
      <c r="AP52" s="374">
        <v>20608</v>
      </c>
      <c r="AQ52" s="375">
        <v>-15.8</v>
      </c>
      <c r="AR52" s="376">
        <v>-28.5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3894680</v>
      </c>
      <c r="AN53" s="364">
        <v>49922</v>
      </c>
      <c r="AO53" s="365">
        <v>119.6</v>
      </c>
      <c r="AP53" s="366">
        <v>47278</v>
      </c>
      <c r="AQ53" s="367">
        <v>-12.3</v>
      </c>
      <c r="AR53" s="368">
        <v>131.9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3002469</v>
      </c>
      <c r="AN54" s="372">
        <v>38486</v>
      </c>
      <c r="AO54" s="373">
        <v>93.9</v>
      </c>
      <c r="AP54" s="374">
        <v>24096</v>
      </c>
      <c r="AQ54" s="375">
        <v>16.899999999999999</v>
      </c>
      <c r="AR54" s="376">
        <v>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1881290</v>
      </c>
      <c r="AN55" s="364">
        <v>24158</v>
      </c>
      <c r="AO55" s="365">
        <v>-51.6</v>
      </c>
      <c r="AP55" s="366">
        <v>44504</v>
      </c>
      <c r="AQ55" s="367">
        <v>-5.9</v>
      </c>
      <c r="AR55" s="368">
        <v>-45.7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1697343</v>
      </c>
      <c r="AN56" s="372">
        <v>21795</v>
      </c>
      <c r="AO56" s="373">
        <v>-43.4</v>
      </c>
      <c r="AP56" s="374">
        <v>25876</v>
      </c>
      <c r="AQ56" s="375">
        <v>7.4</v>
      </c>
      <c r="AR56" s="376">
        <v>-50.8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1851857</v>
      </c>
      <c r="AN57" s="364">
        <v>23773</v>
      </c>
      <c r="AO57" s="365">
        <v>-1.6</v>
      </c>
      <c r="AP57" s="366">
        <v>47820</v>
      </c>
      <c r="AQ57" s="367">
        <v>7.5</v>
      </c>
      <c r="AR57" s="368">
        <v>-9.1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1788205</v>
      </c>
      <c r="AN58" s="372">
        <v>22955</v>
      </c>
      <c r="AO58" s="373">
        <v>5.3</v>
      </c>
      <c r="AP58" s="374">
        <v>25855</v>
      </c>
      <c r="AQ58" s="375">
        <v>-0.1</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1667258</v>
      </c>
      <c r="AN59" s="364">
        <v>21402</v>
      </c>
      <c r="AO59" s="365">
        <v>-10</v>
      </c>
      <c r="AP59" s="366">
        <v>41934</v>
      </c>
      <c r="AQ59" s="367">
        <v>-12.3</v>
      </c>
      <c r="AR59" s="368">
        <v>2.2999999999999998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1417557</v>
      </c>
      <c r="AN60" s="372">
        <v>18197</v>
      </c>
      <c r="AO60" s="373">
        <v>-20.7</v>
      </c>
      <c r="AP60" s="374">
        <v>23352</v>
      </c>
      <c r="AQ60" s="375">
        <v>-9.6999999999999993</v>
      </c>
      <c r="AR60" s="376">
        <v>-11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2213918</v>
      </c>
      <c r="AN61" s="379">
        <v>28398</v>
      </c>
      <c r="AO61" s="380">
        <v>3</v>
      </c>
      <c r="AP61" s="381">
        <v>47086</v>
      </c>
      <c r="AQ61" s="382">
        <v>-7.3</v>
      </c>
      <c r="AR61" s="368">
        <v>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1891010</v>
      </c>
      <c r="AN62" s="372">
        <v>24257</v>
      </c>
      <c r="AO62" s="373">
        <v>-1.8</v>
      </c>
      <c r="AP62" s="374">
        <v>23957</v>
      </c>
      <c r="AQ62" s="375">
        <v>-0.3</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2uWXC9s64IDDJFa3z0NpJ9Ocoj7wB/CFiz/5iGMwVeesc8AhlGrwyI9jFzQpDXkrpFJQQo9bFcY/qAFt36FCQ==" saltValue="SKttuEy65JsOiJ7LAnlr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pLvstfRD3l5uLZ6V+d7Z5ja+EyRDD3u5O+X2eEktIIjOcDhIkc2r2Hx/BL7FirIFowoYRWmPI1UyUkIrAtnIw==" saltValue="STFMuzWKBSpUAo8TK6ID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iwxepfwb5x++bRrzBrBrYrDyI1RI3NglrEjzecapCKFtFmiZWdZOUb5SJwnVVqFzE99ymyhz6A1jCEhxMBlw==" saltValue="ub//T7C0i1SxEmWUeF6E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1" t="s">
        <v>3</v>
      </c>
      <c r="D47" s="1231"/>
      <c r="E47" s="1232"/>
      <c r="F47" s="11">
        <v>18.47</v>
      </c>
      <c r="G47" s="12">
        <v>21.06</v>
      </c>
      <c r="H47" s="12">
        <v>22.11</v>
      </c>
      <c r="I47" s="12">
        <v>23.9</v>
      </c>
      <c r="J47" s="13">
        <v>24.76</v>
      </c>
    </row>
    <row r="48" spans="2:10" ht="57.75" customHeight="1" x14ac:dyDescent="0.15">
      <c r="B48" s="14"/>
      <c r="C48" s="1233" t="s">
        <v>4</v>
      </c>
      <c r="D48" s="1233"/>
      <c r="E48" s="1234"/>
      <c r="F48" s="15">
        <v>1.95</v>
      </c>
      <c r="G48" s="16">
        <v>2.5099999999999998</v>
      </c>
      <c r="H48" s="16">
        <v>2.96</v>
      </c>
      <c r="I48" s="16">
        <v>2.27</v>
      </c>
      <c r="J48" s="17">
        <v>2.83</v>
      </c>
    </row>
    <row r="49" spans="2:10" ht="57.75" customHeight="1" thickBot="1" x14ac:dyDescent="0.2">
      <c r="B49" s="18"/>
      <c r="C49" s="1235" t="s">
        <v>5</v>
      </c>
      <c r="D49" s="1235"/>
      <c r="E49" s="1236"/>
      <c r="F49" s="19">
        <v>1.1399999999999999</v>
      </c>
      <c r="G49" s="20">
        <v>3.35</v>
      </c>
      <c r="H49" s="20">
        <v>1.94</v>
      </c>
      <c r="I49" s="20">
        <v>1.1299999999999999</v>
      </c>
      <c r="J49" s="21">
        <v>1.82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c7Bam6luvKNwFJ+XaXtD2cKg/EGWua6gtsbK64it2zpx/RrA8OQviukf08RCwhcZy10Wrw3beALKvwDUSA/Q==" saltValue="+JkNYvDubECySGle/yhx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2020-03-16T00:56:09Z</cp:lastPrinted>
  <dcterms:created xsi:type="dcterms:W3CDTF">2020-02-10T04:45:52Z</dcterms:created>
  <dcterms:modified xsi:type="dcterms:W3CDTF">2020-09-30T02:47:37Z</dcterms:modified>
  <cp:category/>
</cp:coreProperties>
</file>