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59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567FD665_70CD_4C80_A065_6A7DF2FB5338_.wvu.Cols" localSheetId="2" hidden="1">'各会計、関係団体の財政状況及び健全化判断比率'!$EB:$XFD</definedName>
    <definedName name="Z_567FD665_70CD_4C80_A065_6A7DF2FB5338_.wvu.Cols" localSheetId="12" hidden="1">基金残高に係る経年分析!$P:$XFD</definedName>
    <definedName name="Z_567FD665_70CD_4C80_A065_6A7DF2FB5338_.wvu.Cols" localSheetId="4" hidden="1">'経常経費分析表（経常収支比率の分析）'!$DM:$XFD</definedName>
    <definedName name="Z_567FD665_70CD_4C80_A065_6A7DF2FB5338_.wvu.Cols" localSheetId="5" hidden="1">'経常経費分析表（人件費・公債費・普通建設事業費の分析）'!$AU:$XFD</definedName>
    <definedName name="Z_567FD665_70CD_4C80_A065_6A7DF2FB5338_.wvu.Cols" localSheetId="3" hidden="1">財政比較分析表!$DQ:$XFD</definedName>
    <definedName name="Z_567FD665_70CD_4C80_A065_6A7DF2FB5338_.wvu.Cols" localSheetId="10" hidden="1">'実質公債費比率（分子）の構造'!$V:$XFD</definedName>
    <definedName name="Z_567FD665_70CD_4C80_A065_6A7DF2FB5338_.wvu.Cols" localSheetId="8" hidden="1">実質収支比率等に係る経年分析!$Q:$XFD</definedName>
    <definedName name="Z_567FD665_70CD_4C80_A065_6A7DF2FB5338_.wvu.Cols" localSheetId="11" hidden="1">'将来負担比率（分子）の構造'!$T:$XFD</definedName>
    <definedName name="Z_567FD665_70CD_4C80_A065_6A7DF2FB5338_.wvu.Cols" localSheetId="6" hidden="1">'性質別歳出決算分析表（住民一人当たりのコスト）'!$DV:$XFD</definedName>
    <definedName name="Z_567FD665_70CD_4C80_A065_6A7DF2FB5338_.wvu.Cols" localSheetId="0" hidden="1">総括表!$DP:$XFD</definedName>
    <definedName name="Z_567FD665_70CD_4C80_A065_6A7DF2FB5338_.wvu.Cols" localSheetId="1" hidden="1">普通会計の状況!$EN:$XFD</definedName>
    <definedName name="Z_567FD665_70CD_4C80_A065_6A7DF2FB5338_.wvu.Cols" localSheetId="7" hidden="1">'目的別歳出決算分析表（住民一人当たりのコスト）'!$DV:$XFD</definedName>
    <definedName name="Z_567FD665_70CD_4C80_A065_6A7DF2FB5338_.wvu.Cols" localSheetId="9" hidden="1">連結実質赤字比率に係る赤字・黒字の構成分析!$Q:$XFD</definedName>
    <definedName name="Z_567FD665_70CD_4C80_A065_6A7DF2FB5338_.wvu.Rows" localSheetId="2" hidden="1">'各会計、関係団体の財政状況及び健全化判断比率'!$137:$1048576,'各会計、関係団体の財政状況及び健全化判断比率'!$89:$101,'各会計、関係団体の財政状況及び健全化判断比率'!$135:$136</definedName>
    <definedName name="Z_567FD665_70CD_4C80_A065_6A7DF2FB5338_.wvu.Rows" localSheetId="12" hidden="1">基金残高に係る経年分析!$67:$1048576,基金残高に係る経年分析!$65:$66</definedName>
    <definedName name="Z_567FD665_70CD_4C80_A065_6A7DF2FB5338_.wvu.Rows" localSheetId="4" hidden="1">'経常経費分析表（経常収支比率の分析）'!$104:$1048576,'経常経費分析表（経常収支比率の分析）'!$90:$103</definedName>
    <definedName name="Z_567FD665_70CD_4C80_A065_6A7DF2FB5338_.wvu.Rows" localSheetId="5" hidden="1">'経常経費分析表（人件費・公債費・普通建設事業費の分析）'!$75:$1048576,'経常経費分析表（人件費・公債費・普通建設事業費の分析）'!$67:$74</definedName>
    <definedName name="Z_567FD665_70CD_4C80_A065_6A7DF2FB5338_.wvu.Rows" localSheetId="3" hidden="1">財政比較分析表!$111:$1048576,財政比較分析表!$98:$110</definedName>
    <definedName name="Z_567FD665_70CD_4C80_A065_6A7DF2FB5338_.wvu.Rows" localSheetId="10" hidden="1">'実質公債費比率（分子）の構造'!$63:$1048576</definedName>
    <definedName name="Z_567FD665_70CD_4C80_A065_6A7DF2FB5338_.wvu.Rows" localSheetId="8" hidden="1">実質収支比率等に係る経年分析!$54:$1048576,実質収支比率等に係る経年分析!$51:$53</definedName>
    <definedName name="Z_567FD665_70CD_4C80_A065_6A7DF2FB5338_.wvu.Rows" localSheetId="11" hidden="1">'将来負担比率（分子）の構造'!$87:$1048576,'将来負担比率（分子）の構造'!$56:$86</definedName>
    <definedName name="Z_567FD665_70CD_4C80_A065_6A7DF2FB5338_.wvu.Rows" localSheetId="6" hidden="1">'性質別歳出決算分析表（住民一人当たりのコスト）'!$133:$1048576,'性質別歳出決算分析表（住民一人当たりのコスト）'!$117:$132</definedName>
    <definedName name="Z_567FD665_70CD_4C80_A065_6A7DF2FB5338_.wvu.Rows" localSheetId="0" hidden="1">総括表!$60:$1048576,総括表!$57:$59</definedName>
    <definedName name="Z_567FD665_70CD_4C80_A065_6A7DF2FB5338_.wvu.Rows" localSheetId="1" hidden="1">普通会計の状況!$54:$1048576,普通会計の状況!$50:$53</definedName>
    <definedName name="Z_567FD665_70CD_4C80_A065_6A7DF2FB5338_.wvu.Rows" localSheetId="7" hidden="1">'目的別歳出決算分析表（住民一人当たりのコスト）'!$133:$1048576,'目的別歳出決算分析表（住民一人当たりのコスト）'!$117:$132</definedName>
    <definedName name="Z_567FD665_70CD_4C80_A065_6A7DF2FB5338_.wvu.Rows" localSheetId="9" hidden="1">連結実質赤字比率に係る赤字・黒字の構成分析!$46:$1048576</definedName>
  </definedNames>
  <calcPr calcId="162913"/>
  <customWorkbookViews>
    <customWorkbookView name="門真市 - 個人用ビュー" guid="{567FD665-70CD-4C80-A065-6A7DF2FB5338}" mergeInterval="0" personalView="1" maximized="1" xWindow="-8" yWindow="-8" windowWidth="1936" windowHeight="1056"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 l="1"/>
  <c r="AO34"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U36" i="1"/>
  <c r="CO35" i="1"/>
  <c r="BE35" i="1"/>
  <c r="BE34" i="1"/>
  <c r="C34" i="1"/>
  <c r="C35" i="1" l="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C36" i="1" l="1"/>
  <c r="U34" i="1" s="1"/>
  <c r="U35" i="1" l="1"/>
  <c r="AM34" i="1"/>
  <c r="AM35" i="1" s="1"/>
  <c r="BW34" i="1" l="1"/>
  <c r="BW35" i="1" s="1"/>
  <c r="BW36" i="1" s="1"/>
  <c r="BW37" i="1" s="1"/>
  <c r="BW38" i="1" s="1"/>
  <c r="BW39" i="1" s="1"/>
  <c r="BW40" i="1" s="1"/>
  <c r="BW41" i="1" s="1"/>
  <c r="BW42" i="1" s="1"/>
  <c r="CO34" i="1" s="1"/>
</calcChain>
</file>

<file path=xl/sharedStrings.xml><?xml version="1.0" encoding="utf-8"?>
<sst xmlns="http://schemas.openxmlformats.org/spreadsheetml/2006/main" count="1129" uniqueCount="629">
  <si>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</si>
  <si>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</si>
  <si>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</si>
  <si>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</si>
  <si>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</si>
  <si>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</si>
  <si>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</si>
  <si>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</si>
  <si>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</si>
  <si>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</si>
  <si>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</si>
  <si>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</si>
  <si>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</si>
  <si>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</si>
  <si>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</si>
  <si>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</si>
  <si>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</si>
  <si>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</si>
  <si>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</si>
  <si>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</si>
  <si>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</si>
  <si>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</si>
  <si>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</si>
  <si>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</si>
  <si>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</si>
  <si>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</si>
  <si>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</si>
  <si>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</si>
  <si>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</si>
  <si>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</si>
  <si>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</si>
  <si>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</si>
  <si>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</si>
  <si>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</si>
  <si>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</si>
  <si>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</si>
  <si>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</si>
  <si>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</si>
  <si>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</si>
  <si>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</si>
  <si>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</si>
  <si>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</si>
  <si>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</si>
  <si>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</si>
  <si>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</si>
  <si>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</si>
  <si>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</si>
  <si>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</si>
  <si>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</si>
  <si>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</si>
  <si>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</si>
  <si>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</si>
  <si>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</si>
  <si>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</si>
  <si>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</si>
  <si>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</si>
  <si>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</si>
  <si>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</si>
  <si>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</si>
  <si>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</si>
  <si>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</si>
  <si>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</si>
  <si>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</si>
  <si>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</si>
  <si>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</si>
  <si>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</si>
  <si>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</si>
  <si>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</si>
  <si>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</si>
  <si>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</si>
  <si>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</si>
  <si>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</si>
  <si>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</si>
  <si>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</si>
  <si>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</si>
  <si>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</si>
  <si>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</si>
  <si>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</si>
  <si>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</si>
  <si>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</si>
  <si>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</si>
  <si>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</si>
  <si>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</si>
  <si>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</si>
  <si>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</si>
  <si>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</si>
  <si>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</si>
  <si>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</si>
  <si>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</si>
  <si>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</si>
  <si>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</si>
  <si>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</si>
  <si>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</si>
  <si>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</si>
  <si>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</si>
  <si>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</si>
  <si>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</si>
  <si>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</si>
  <si>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門真市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</si>
  <si>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</si>
  <si>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</si>
  <si>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</si>
  <si>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</si>
  <si>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</si>
  <si>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</si>
  <si>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</si>
  <si>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</si>
  <si>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</si>
  <si>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</si>
  <si>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</si>
  <si>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</si>
  <si>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</si>
  <si>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</si>
  <si>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</si>
  <si>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</si>
  <si>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</si>
  <si>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</si>
  <si>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</si>
  <si>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</si>
  <si>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</si>
  <si>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</si>
  <si>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</si>
  <si>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</si>
  <si>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</si>
  <si>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</si>
  <si>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</si>
  <si>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</si>
  <si>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</si>
  <si>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</si>
  <si>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</si>
  <si>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</si>
  <si>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</si>
  <si>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</si>
  <si>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</si>
  <si>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</si>
  <si>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</si>
  <si>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</si>
  <si>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</si>
  <si>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</si>
  <si>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</si>
  <si>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</si>
  <si>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</si>
  <si>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</si>
  <si>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</si>
  <si>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</si>
  <si>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</si>
  <si>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</si>
  <si>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</si>
  <si>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</si>
  <si>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</si>
  <si>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</si>
  <si>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</si>
  <si>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</si>
  <si>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</si>
  <si>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</si>
  <si>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</si>
  <si>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</si>
  <si>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</si>
  <si>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</si>
  <si>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</si>
  <si>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</si>
  <si>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</si>
  <si>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</si>
  <si>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</si>
  <si>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</si>
  <si>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</si>
  <si>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</si>
  <si>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</si>
  <si>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</si>
  <si>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</si>
  <si>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</si>
  <si>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</si>
  <si>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</si>
  <si>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</si>
  <si>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</si>
  <si>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</si>
  <si>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</si>
  <si>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</si>
  <si>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</si>
  <si>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</si>
  <si>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</si>
  <si>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</si>
  <si>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</si>
  <si>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</si>
  <si>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</si>
  <si>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</si>
  <si>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</si>
  <si>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</si>
  <si>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</si>
  <si>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</si>
  <si>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</si>
  <si>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</si>
  <si>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</si>
  <si>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</si>
  <si>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</si>
  <si>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</si>
  <si>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</si>
  <si>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</si>
  <si>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</si>
  <si>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</si>
  <si>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</si>
  <si>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</si>
  <si>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</si>
  <si>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</si>
  <si>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</si>
  <si>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</si>
  <si>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</si>
  <si>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</si>
  <si>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</si>
  <si>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</si>
  <si>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</si>
  <si>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</si>
  <si>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</si>
  <si>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</si>
  <si>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</si>
  <si>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</si>
  <si>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</si>
  <si>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大阪府門真市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</si>
  <si>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</si>
  <si>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</si>
  <si>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</si>
  <si>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</si>
  <si>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</si>
  <si>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</si>
  <si>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</si>
  <si>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</si>
  <si>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</si>
  <si>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</si>
  <si>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</si>
  <si>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</si>
  <si>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</si>
  <si>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</si>
  <si>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</si>
  <si>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</si>
  <si>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</si>
  <si>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</si>
  <si>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</si>
  <si>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</si>
  <si>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</si>
  <si>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</si>
  <si>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</si>
  <si>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</si>
  <si>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</si>
  <si>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</si>
  <si>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</si>
  <si>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</si>
  <si>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</si>
  <si>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</si>
  <si>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</si>
  <si>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</si>
  <si>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</si>
  <si>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</si>
  <si>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</si>
  <si>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</si>
  <si>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</si>
  <si>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</si>
  <si>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</si>
  <si>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</si>
  <si>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</si>
  <si>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</si>
  <si>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</si>
  <si>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</si>
  <si>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</si>
  <si>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</si>
  <si>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</si>
  <si>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</si>
  <si>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</si>
  <si>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</si>
  <si>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</si>
  <si>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</si>
  <si>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</si>
  <si>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</si>
  <si>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</si>
  <si>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</si>
  <si>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</si>
  <si>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</si>
  <si>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</si>
  <si>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</si>
  <si>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</si>
  <si>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</si>
  <si>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</si>
  <si>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</si>
  <si>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</si>
  <si>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</si>
  <si>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</si>
  <si>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</si>
  <si>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</si>
  <si>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</si>
  <si>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</si>
  <si>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</si>
  <si>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</si>
  <si>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</si>
  <si>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</si>
  <si>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</si>
  <si>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</si>
  <si>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</si>
  <si>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</si>
  <si>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</si>
  <si>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</si>
  <si>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</si>
  <si>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</si>
  <si>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</si>
  <si>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</si>
  <si>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</si>
  <si>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</si>
  <si>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</si>
  <si>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</si>
  <si>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</si>
  <si>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</si>
  <si>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</si>
  <si>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</si>
  <si>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</si>
  <si>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</si>
  <si>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</si>
  <si>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</si>
  <si>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</si>
  <si>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</si>
  <si>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</si>
  <si>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</si>
  <si>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</si>
  <si>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</si>
  <si>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</si>
  <si>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</si>
  <si>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</si>
  <si>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</si>
  <si>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</si>
  <si>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</si>
  <si>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</si>
  <si>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</si>
  <si>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</si>
  <si>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</si>
  <si>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</si>
  <si>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</si>
  <si>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</si>
  <si>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</si>
  <si>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</si>
  <si>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</si>
  <si>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</si>
  <si>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</si>
  <si>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</si>
  <si>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</si>
  <si>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</si>
  <si>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</si>
  <si>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</si>
  <si>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</si>
  <si>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</si>
  <si>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</si>
  <si>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</si>
  <si>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</si>
  <si>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</si>
  <si>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</si>
  <si>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</si>
  <si>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</si>
  <si>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</si>
  <si>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</si>
  <si>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</si>
  <si>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</si>
  <si>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</si>
  <si>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</si>
  <si>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</si>
  <si>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</si>
  <si>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</si>
  <si>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</si>
  <si>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</si>
  <si>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</si>
  <si>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</si>
  <si>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</si>
  <si>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</si>
  <si>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大阪府門真市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</si>
  <si>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</si>
  <si>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</si>
  <si>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</si>
  <si>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</si>
  <si>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</si>
  <si>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</si>
  <si>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</si>
  <si>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</si>
  <si>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</si>
  <si>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</si>
  <si>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</si>
  <si>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</si>
  <si>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</si>
  <si>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</si>
  <si>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</si>
  <si>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</si>
  <si>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</si>
  <si>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</si>
  <si>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</si>
  <si>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</si>
  <si>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都市開発資金特別会計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</si>
  <si>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</si>
  <si>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</si>
  <si>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</si>
  <si>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</si>
  <si>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</si>
  <si>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</si>
  <si>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</si>
  <si>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</si>
  <si>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</si>
  <si>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</si>
  <si>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</si>
  <si>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</si>
  <si>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</si>
  <si>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</si>
  <si>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</si>
  <si>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</si>
  <si>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</si>
  <si>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</si>
  <si>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</si>
  <si>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</si>
  <si>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</si>
  <si>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</si>
  <si>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</si>
  <si>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</si>
  <si>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</si>
  <si>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</si>
  <si>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</si>
  <si>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</si>
  <si>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</si>
  <si>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</si>
  <si>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</si>
  <si>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</si>
  <si>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</si>
  <si>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</si>
  <si>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</si>
  <si>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</si>
  <si>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</si>
  <si>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</si>
  <si>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</si>
  <si>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</si>
  <si>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</si>
  <si>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</si>
  <si>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</si>
  <si>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</si>
  <si>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</si>
  <si>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</si>
  <si>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</si>
  <si>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</si>
  <si>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</si>
  <si>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</si>
  <si>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</si>
  <si>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</si>
  <si>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</si>
  <si>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</si>
  <si>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</si>
  <si>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</si>
  <si>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</si>
  <si>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</si>
  <si>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</si>
  <si>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</si>
  <si>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</si>
  <si>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</si>
  <si>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</si>
  <si>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</si>
  <si>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</si>
  <si>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</si>
  <si>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</si>
  <si>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</si>
  <si>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</si>
  <si>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</si>
  <si>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</si>
  <si>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</si>
  <si>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</si>
  <si>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</si>
  <si>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</si>
  <si>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</si>
  <si>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</si>
  <si>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</si>
  <si>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</si>
  <si>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</si>
  <si>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</si>
  <si>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</si>
  <si>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</si>
  <si>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</si>
  <si>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</si>
  <si>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</si>
  <si>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</si>
  <si>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</si>
  <si>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</si>
  <si>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</si>
  <si>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</si>
  <si>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</si>
  <si>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</si>
  <si>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</si>
  <si>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</si>
  <si>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</si>
  <si>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</si>
  <si>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</si>
  <si>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</si>
  <si>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</si>
  <si>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</si>
  <si>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</si>
  <si>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</si>
  <si>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</si>
  <si>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</si>
  <si>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</si>
  <si>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</si>
  <si>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</si>
  <si>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</si>
  <si>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</si>
  <si>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</si>
  <si>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</si>
  <si>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</si>
  <si>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</si>
  <si>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</si>
  <si>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</si>
  <si>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</si>
  <si>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</si>
  <si>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</si>
  <si>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</si>
  <si>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</si>
  <si>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</si>
  <si>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</si>
  <si>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</si>
  <si>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</si>
  <si>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</si>
  <si>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</si>
  <si>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</si>
  <si>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</si>
  <si>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</si>
  <si>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</si>
  <si>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</si>
  <si>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</si>
  <si>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</si>
  <si>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</si>
  <si>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</si>
  <si>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</si>
  <si>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</si>
  <si>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</si>
  <si>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</si>
  <si>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</si>
  <si>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</si>
  <si>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</si>
  <si>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</si>
  <si>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</si>
  <si>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</si>
  <si>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</si>
  <si>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</si>
  <si>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</si>
  <si>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</si>
  <si>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</si>
  <si>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</si>
  <si>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</si>
  <si>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</si>
  <si>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</si>
  <si>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</si>
  <si>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</si>
  <si>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</si>
  <si>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</si>
  <si>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</si>
  <si>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</si>
  <si>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</si>
  <si>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</si>
  <si>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</si>
  <si>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</si>
  <si>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</si>
  <si>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</si>
  <si>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0.56</t>
  </si>
  <si>
    <t>▲ 0.70</t>
  </si>
  <si>
    <t>▲ 0.21</t>
  </si>
  <si>
    <t>▲ 0.73</t>
  </si>
  <si>
    <t>国民健康保険事業特別会計</t>
  </si>
  <si>
    <t>▲ 8.10</t>
  </si>
  <si>
    <t>▲ 6.44</t>
  </si>
  <si>
    <t>▲ 4.57</t>
  </si>
  <si>
    <t>▲ 2.82</t>
  </si>
  <si>
    <t>▲ 2.41</t>
  </si>
  <si>
    <t>水道事業会計</t>
  </si>
  <si>
    <t>公共下水道事業会計</t>
  </si>
  <si>
    <t>後期高齢者医療事業特別会計</t>
  </si>
  <si>
    <t>一般会計</t>
  </si>
  <si>
    <t>都市開発資金特別会計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</si>
  <si>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</si>
  <si>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</si>
  <si>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</si>
  <si>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</si>
  <si>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</si>
  <si>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</si>
  <si>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</si>
  <si>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</si>
  <si>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</si>
  <si>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</si>
  <si>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</si>
  <si>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</si>
  <si>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</si>
  <si>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守口市門真市消防組合</t>
    <rPh sb="0" eb="3">
      <t>モリグチシ</t>
    </rPh>
    <rPh sb="3" eb="6">
      <t>カドマシ</t>
    </rPh>
    <rPh sb="6" eb="8">
      <t>ショウボウ</t>
    </rPh>
    <rPh sb="8" eb="10">
      <t>クミアイ</t>
    </rPh>
    <phoneticPr fontId="2"/>
  </si>
  <si>
    <t>飯盛霊園組合（一般会計）</t>
    <rPh sb="0" eb="4">
      <t>イイモリレイエン</t>
    </rPh>
    <rPh sb="4" eb="6">
      <t>クミアイ</t>
    </rPh>
    <rPh sb="7" eb="9">
      <t>イッパン</t>
    </rPh>
    <rPh sb="9" eb="11">
      <t>カイケイ</t>
    </rPh>
    <phoneticPr fontId="2"/>
  </si>
  <si>
    <t>飯盛霊園組合（霊園事業特別会計）</t>
    <rPh sb="0" eb="4">
      <t>イイモリレイエン</t>
    </rPh>
    <rPh sb="4" eb="6">
      <t>クミアイ</t>
    </rPh>
    <rPh sb="7" eb="9">
      <t>レイエン</t>
    </rPh>
    <rPh sb="9" eb="11">
      <t>ジギョウ</t>
    </rPh>
    <rPh sb="11" eb="13">
      <t>トクベツ</t>
    </rPh>
    <rPh sb="13" eb="15">
      <t>カイケイ</t>
    </rPh>
    <phoneticPr fontId="2"/>
  </si>
  <si>
    <t>淀川左岸水防事務組合</t>
    <rPh sb="0" eb="4">
      <t>ヨドガワサガン</t>
    </rPh>
    <rPh sb="4" eb="6">
      <t>スイボウ</t>
    </rPh>
    <rPh sb="6" eb="8">
      <t>ジム</t>
    </rPh>
    <rPh sb="8" eb="10">
      <t>クミアイ</t>
    </rPh>
    <phoneticPr fontId="2"/>
  </si>
  <si>
    <t>くすのき広域連合</t>
    <rPh sb="4" eb="6">
      <t>コウイキ</t>
    </rPh>
    <rPh sb="6" eb="8">
      <t>レンゴウ</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</si>
  <si>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</si>
  <si>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6">
      <t>トクベツカイケイ</t>
    </rPh>
    <phoneticPr fontId="2"/>
  </si>
  <si>
    <t>門真都市開発ビル</t>
    <rPh sb="0" eb="2">
      <t>カドマ</t>
    </rPh>
    <rPh sb="2" eb="4">
      <t>トシ</t>
    </rPh>
    <rPh sb="4" eb="6">
      <t>カイハツ</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</si>
  <si>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</si>
  <si>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</si>
  <si>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</si>
  <si>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</si>
  <si>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</si>
  <si>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</si>
  <si>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</si>
  <si>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</si>
  <si>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</si>
  <si>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</si>
  <si>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</si>
  <si>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</si>
  <si>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</si>
  <si>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t>
    <phoneticPr fontId="2"/>
  </si>
  <si>
    <t>-</t>
    <phoneticPr fontId="2"/>
  </si>
  <si>
    <t>-</t>
    <phoneticPr fontId="2"/>
  </si>
  <si>
    <t>-</t>
    <phoneticPr fontId="2"/>
  </si>
  <si>
    <t>-</t>
    <phoneticPr fontId="2"/>
  </si>
  <si>
    <t>市営住宅建設基金</t>
  </si>
  <si>
    <t>まちづくり整備基金</t>
  </si>
  <si>
    <t>文化芸術振興基金</t>
  </si>
  <si>
    <t>都市整備基金</t>
  </si>
  <si>
    <t>環境保全基金</t>
  </si>
  <si>
    <t>公共用地先行取得事業特別会計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</si>
  <si>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</si>
  <si>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</si>
  <si>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</si>
  <si>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過去の地方債の返済が終了し、地方債の現在高が前年度と比較して6.6億円減少したこと、また、平成29年度から公共下水道事業を公営企業会計適用し、公営企業債等繰入見込額が前年度と比較して4.1億円減少したこと、さらに、都市計画事業にかかる費用が減少し、都市計画税の充当率が増加したことで、充当可能特定歳入の額が前年度と比較して16.9億円増加となったことなどにより、前年度比で7.0ポイント改善したことから、類似団体内平均値を下回った。
　しかし、有形固定資産減価償却率については、高度経済成長と急激な人口増加を背景に、昭和40年代から昭和50年代にかけて建設された施設等が一斉に更新時期を迎えているため、類似団体内平均値と比較して高くなっている。更新費用等の増加に伴う財源の捻出が課題であるが、公共施設等総合管理計画に基づき、施設等の質と量の見直しに取り組む。</t>
    <rPh sb="194" eb="198">
      <t>ゼンネンドヒ</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</si>
  <si>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</si>
  <si>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</si>
  <si>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</si>
  <si>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</si>
  <si>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</si>
  <si>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</si>
  <si>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将来負担比率については、前年度比で7.0ポイントの改善となり、類似団体内平均値を下回っている。
　また、実質公債費比率についても、平成29年度から公共下水道事業を公営企業会計適用し、公営企業会計適用前と比べ、公共下水道事業の公債費に対して負担する金額が2.9億円減少したことに加えて、過去の地方債の返済が終了したことなどにより、元利償還金の額が前年度と比較して0.9億円減少し、標準税収入額等が1.7億円増加した結果、前年度比で0.9ポイントの改善となった。
　今後も、まちづくり及び老朽化施設の整備等にかかる市債の発行を見込んでおり、引き続き、比率の動向に注意しながら、経常的経費の削減及び将来的な公債費の推移を見据えた市債発行に努める。</t>
    <rPh sb="41" eb="43">
      <t>シタマワ</t>
    </rPh>
    <rPh sb="210" eb="213">
      <t>ゼンネンド</t>
    </rPh>
    <rPh sb="213" eb="214">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</si>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</sst>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8"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8C57-4EBC-BD6B-410B47317A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29551</c:v>
                </c:pt>
                <c:pt idx="1">
                  <c:v>39244</c:v>
                </c:pt>
                <c:pt idx="2">
                  <c:v>54741</c:v>
                </c:pt>
                <c:pt idx="3">
                  <c:v>26120</c:v>
                </c:pt>
                <c:pt idx="4">
                  <c:v>28258</c:v>
                </c:pt>
              </c:numCache>
            </c:numRef>
          </c:val>
          <c:smooth val="0"/>
          <c:extLst>
            <c:ext xmlns:c16="http://schemas.microsoft.com/office/drawing/2014/chart" uri="{C3380CC4-5D6E-409C-BE32-E72D297353CC}">
              <c16:uniqueId val="{00000001-8C57-4EBC-BD6B-410B47317AFD}"/>
            </c:ext>
          </c:extLst>
        </c:ser>
        <c:dLbls>
          <c:showLegendKey val="0"/>
          <c:showVal val="0"/>
          <c:showCatName val="0"/>
          <c:showSerName val="0"/>
          <c:showPercent val="0"/>
          <c:showBubbleSize val="0"/>
        </c:dLbls>
        <c:marker val="1"/>
        <c:smooth val="0"/>
        <c:axId val="1156848400"/>
        <c:axId val="1156846768"/>
      </c:lineChart>
      <c:catAx>
        <c:axId val="115684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46768"/>
        <c:crosses val="autoZero"/>
        <c:auto val="1"/>
        <c:lblAlgn val="ctr"/>
        <c:lblOffset val="100"/>
        <c:tickLblSkip val="1"/>
        <c:tickMarkSkip val="1"/>
        <c:noMultiLvlLbl val="0"/>
      </c:catAx>
      <c:valAx>
        <c:axId val="1156846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684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1.55</c:v>
                </c:pt>
                <c:pt idx="1">
                  <c:v>0.2</c:v>
                </c:pt>
                <c:pt idx="2">
                  <c:v>0.03</c:v>
                </c:pt>
                <c:pt idx="3">
                  <c:v>0.01</c:v>
                </c:pt>
                <c:pt idx="4">
                  <c:v>0</c:v>
                </c:pt>
              </c:numCache>
            </c:numRef>
          </c:val>
          <c:extLst>
            <c:ext xmlns:c16="http://schemas.microsoft.com/office/drawing/2014/chart" uri="{C3380CC4-5D6E-409C-BE32-E72D297353CC}">
              <c16:uniqueId val="{00000000-6831-4B95-A7F3-FF176417BB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6.42</c:v>
                </c:pt>
                <c:pt idx="1">
                  <c:v>7.17</c:v>
                </c:pt>
                <c:pt idx="2">
                  <c:v>6.68</c:v>
                </c:pt>
                <c:pt idx="3">
                  <c:v>6.49</c:v>
                </c:pt>
                <c:pt idx="4">
                  <c:v>5.72</c:v>
                </c:pt>
              </c:numCache>
            </c:numRef>
          </c:val>
          <c:extLst>
            <c:ext xmlns:c16="http://schemas.microsoft.com/office/drawing/2014/chart" uri="{C3380CC4-5D6E-409C-BE32-E72D297353CC}">
              <c16:uniqueId val="{00000001-6831-4B95-A7F3-FF176417BBE8}"/>
            </c:ext>
          </c:extLst>
        </c:ser>
        <c:dLbls>
          <c:showLegendKey val="0"/>
          <c:showVal val="0"/>
          <c:showCatName val="0"/>
          <c:showSerName val="0"/>
          <c:showPercent val="0"/>
          <c:showBubbleSize val="0"/>
        </c:dLbls>
        <c:gapWidth val="250"/>
        <c:overlap val="100"/>
        <c:axId val="1174115488"/>
        <c:axId val="117411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1.07</c:v>
                </c:pt>
                <c:pt idx="1">
                  <c:v>-0.56000000000000005</c:v>
                </c:pt>
                <c:pt idx="2">
                  <c:v>-0.7</c:v>
                </c:pt>
                <c:pt idx="3">
                  <c:v>-0.21</c:v>
                </c:pt>
                <c:pt idx="4">
                  <c:v>-0.73</c:v>
                </c:pt>
              </c:numCache>
            </c:numRef>
          </c:val>
          <c:smooth val="0"/>
          <c:extLst>
            <c:ext xmlns:c16="http://schemas.microsoft.com/office/drawing/2014/chart" uri="{C3380CC4-5D6E-409C-BE32-E72D297353CC}">
              <c16:uniqueId val="{00000002-6831-4B95-A7F3-FF176417BBE8}"/>
            </c:ext>
          </c:extLst>
        </c:ser>
        <c:dLbls>
          <c:showLegendKey val="0"/>
          <c:showVal val="0"/>
          <c:showCatName val="0"/>
          <c:showSerName val="0"/>
          <c:showPercent val="0"/>
          <c:showBubbleSize val="0"/>
        </c:dLbls>
        <c:marker val="1"/>
        <c:smooth val="0"/>
        <c:axId val="1174115488"/>
        <c:axId val="1174118208"/>
      </c:lineChart>
      <c:catAx>
        <c:axId val="117411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4118208"/>
        <c:crosses val="autoZero"/>
        <c:auto val="1"/>
        <c:lblAlgn val="ctr"/>
        <c:lblOffset val="100"/>
        <c:tickLblSkip val="1"/>
        <c:tickMarkSkip val="1"/>
        <c:noMultiLvlLbl val="0"/>
      </c:catAx>
      <c:valAx>
        <c:axId val="11741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1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0.56000000000000005</c:v>
                </c:pt>
                <c:pt idx="2">
                  <c:v>#N/A</c:v>
                </c:pt>
                <c:pt idx="3">
                  <c:v>0.66</c:v>
                </c:pt>
                <c:pt idx="4">
                  <c:v>#N/A</c:v>
                </c:pt>
                <c:pt idx="5">
                  <c:v>2.2799999999999998</c:v>
                </c:pt>
                <c:pt idx="6">
                  <c:v>0</c:v>
                </c:pt>
                <c:pt idx="7">
                  <c:v>0</c:v>
                </c:pt>
                <c:pt idx="8">
                  <c:v>0</c:v>
                </c:pt>
                <c:pt idx="9">
                  <c:v>0</c:v>
                </c:pt>
              </c:numCache>
            </c:numRef>
          </c:val>
          <c:extLst>
            <c:ext xmlns:c16="http://schemas.microsoft.com/office/drawing/2014/chart" uri="{C3380CC4-5D6E-409C-BE32-E72D297353CC}">
              <c16:uniqueId val="{00000000-6436-4CE4-AFBB-9594A4B2DD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6-4CE4-AFBB-9594A4B2DD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36-4CE4-AFBB-9594A4B2DD4A}"/>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36-4CE4-AFBB-9594A4B2DD4A}"/>
            </c:ext>
          </c:extLst>
        </c:ser>
        <c:ser>
          <c:idx val="4"/>
          <c:order val="4"/>
          <c:tx>
            <c:strRef>
              <c:f>データシート!$A$31</c:f>
              <c:strCache>
                <c:ptCount val="1"/>
                <c:pt idx="0">
                  <c:v>都市開発資金特別会計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436-4CE4-AFBB-9594A4B2DD4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1.54</c:v>
                </c:pt>
                <c:pt idx="2">
                  <c:v>#N/A</c:v>
                </c:pt>
                <c:pt idx="3">
                  <c:v>0.2</c:v>
                </c:pt>
                <c:pt idx="4">
                  <c:v>#N/A</c:v>
                </c:pt>
                <c:pt idx="5">
                  <c:v>0.02</c:v>
                </c:pt>
                <c:pt idx="6">
                  <c:v>#N/A</c:v>
                </c:pt>
                <c:pt idx="7">
                  <c:v>0</c:v>
                </c:pt>
                <c:pt idx="8">
                  <c:v>#N/A</c:v>
                </c:pt>
                <c:pt idx="9">
                  <c:v>0</c:v>
                </c:pt>
              </c:numCache>
            </c:numRef>
          </c:val>
          <c:extLst>
            <c:ext xmlns:c16="http://schemas.microsoft.com/office/drawing/2014/chart" uri="{C3380CC4-5D6E-409C-BE32-E72D297353CC}">
              <c16:uniqueId val="{00000005-6436-4CE4-AFBB-9594A4B2DD4A}"/>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0.28000000000000003</c:v>
                </c:pt>
                <c:pt idx="4">
                  <c:v>#N/A</c:v>
                </c:pt>
                <c:pt idx="5">
                  <c:v>0.28000000000000003</c:v>
                </c:pt>
                <c:pt idx="6">
                  <c:v>#N/A</c:v>
                </c:pt>
                <c:pt idx="7">
                  <c:v>0.3</c:v>
                </c:pt>
                <c:pt idx="8">
                  <c:v>#N/A</c:v>
                </c:pt>
                <c:pt idx="9">
                  <c:v>0.31</c:v>
                </c:pt>
              </c:numCache>
            </c:numRef>
          </c:val>
          <c:extLst>
            <c:ext xmlns:c16="http://schemas.microsoft.com/office/drawing/2014/chart" uri="{C3380CC4-5D6E-409C-BE32-E72D297353CC}">
              <c16:uniqueId val="{00000006-6436-4CE4-AFBB-9594A4B2DD4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2.41</c:v>
                </c:pt>
                <c:pt idx="8">
                  <c:v>#N/A</c:v>
                </c:pt>
                <c:pt idx="9">
                  <c:v>1.88</c:v>
                </c:pt>
              </c:numCache>
            </c:numRef>
          </c:val>
          <c:extLst>
            <c:ext xmlns:c16="http://schemas.microsoft.com/office/drawing/2014/chart" uri="{C3380CC4-5D6E-409C-BE32-E72D297353CC}">
              <c16:uniqueId val="{00000007-6436-4CE4-AFBB-9594A4B2DD4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10.79</c:v>
                </c:pt>
                <c:pt idx="2">
                  <c:v>#N/A</c:v>
                </c:pt>
                <c:pt idx="3">
                  <c:v>10.82</c:v>
                </c:pt>
                <c:pt idx="4">
                  <c:v>#N/A</c:v>
                </c:pt>
                <c:pt idx="5">
                  <c:v>11.89</c:v>
                </c:pt>
                <c:pt idx="6">
                  <c:v>#N/A</c:v>
                </c:pt>
                <c:pt idx="7">
                  <c:v>12.84</c:v>
                </c:pt>
                <c:pt idx="8">
                  <c:v>#N/A</c:v>
                </c:pt>
                <c:pt idx="9">
                  <c:v>13.41</c:v>
                </c:pt>
              </c:numCache>
            </c:numRef>
          </c:val>
          <c:extLst>
            <c:ext xmlns:c16="http://schemas.microsoft.com/office/drawing/2014/chart" uri="{C3380CC4-5D6E-409C-BE32-E72D297353CC}">
              <c16:uniqueId val="{00000008-6436-4CE4-AFBB-9594A4B2DD4A}"/>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8.1</c:v>
                </c:pt>
                <c:pt idx="1">
                  <c:v>#N/A</c:v>
                </c:pt>
                <c:pt idx="2">
                  <c:v>6.44</c:v>
                </c:pt>
                <c:pt idx="3">
                  <c:v>#N/A</c:v>
                </c:pt>
                <c:pt idx="4">
                  <c:v>4.57</c:v>
                </c:pt>
                <c:pt idx="5">
                  <c:v>#N/A</c:v>
                </c:pt>
                <c:pt idx="6">
                  <c:v>2.82</c:v>
                </c:pt>
                <c:pt idx="7">
                  <c:v>#N/A</c:v>
                </c:pt>
                <c:pt idx="8">
                  <c:v>2.41</c:v>
                </c:pt>
                <c:pt idx="9">
                  <c:v>#N/A</c:v>
                </c:pt>
              </c:numCache>
            </c:numRef>
          </c:val>
          <c:extLst>
            <c:ext xmlns:c16="http://schemas.microsoft.com/office/drawing/2014/chart" uri="{C3380CC4-5D6E-409C-BE32-E72D297353CC}">
              <c16:uniqueId val="{00000009-6436-4CE4-AFBB-9594A4B2DD4A}"/>
            </c:ext>
          </c:extLst>
        </c:ser>
        <c:dLbls>
          <c:showLegendKey val="0"/>
          <c:showVal val="0"/>
          <c:showCatName val="0"/>
          <c:showSerName val="0"/>
          <c:showPercent val="0"/>
          <c:showBubbleSize val="0"/>
        </c:dLbls>
        <c:gapWidth val="150"/>
        <c:overlap val="100"/>
        <c:axId val="1174116032"/>
        <c:axId val="1174118752"/>
      </c:barChart>
      <c:catAx>
        <c:axId val="11741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118752"/>
        <c:crosses val="autoZero"/>
        <c:auto val="1"/>
        <c:lblAlgn val="ctr"/>
        <c:lblOffset val="100"/>
        <c:tickLblSkip val="1"/>
        <c:tickMarkSkip val="1"/>
        <c:noMultiLvlLbl val="0"/>
      </c:catAx>
      <c:valAx>
        <c:axId val="11741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16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5095</c:v>
                </c:pt>
                <c:pt idx="5">
                  <c:v>4801</c:v>
                </c:pt>
                <c:pt idx="8">
                  <c:v>4886</c:v>
                </c:pt>
                <c:pt idx="11">
                  <c:v>4679</c:v>
                </c:pt>
                <c:pt idx="14">
                  <c:v>4657</c:v>
                </c:pt>
              </c:numCache>
            </c:numRef>
          </c:val>
          <c:extLst>
            <c:ext xmlns:c16="http://schemas.microsoft.com/office/drawing/2014/chart" uri="{C3380CC4-5D6E-409C-BE32-E72D297353CC}">
              <c16:uniqueId val="{00000000-C34D-45D0-B173-FFB1B84B99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4D-45D0-B173-FFB1B84B99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c:v>
                </c:pt>
                <c:pt idx="3">
                  <c:v>48</c:v>
                </c:pt>
                <c:pt idx="6">
                  <c:v>48</c:v>
                </c:pt>
                <c:pt idx="9">
                  <c:v>47</c:v>
                </c:pt>
                <c:pt idx="12">
                  <c:v>47</c:v>
                </c:pt>
              </c:numCache>
            </c:numRef>
          </c:val>
          <c:extLst>
            <c:ext xmlns:c16="http://schemas.microsoft.com/office/drawing/2014/chart" uri="{C3380CC4-5D6E-409C-BE32-E72D297353CC}">
              <c16:uniqueId val="{00000002-C34D-45D0-B173-FFB1B84B99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103</c:v>
                </c:pt>
                <c:pt idx="6">
                  <c:v>103</c:v>
                </c:pt>
                <c:pt idx="9">
                  <c:v>97</c:v>
                </c:pt>
                <c:pt idx="12">
                  <c:v>97</c:v>
                </c:pt>
              </c:numCache>
            </c:numRef>
          </c:val>
          <c:extLst>
            <c:ext xmlns:c16="http://schemas.microsoft.com/office/drawing/2014/chart" uri="{C3380CC4-5D6E-409C-BE32-E72D297353CC}">
              <c16:uniqueId val="{00000003-C34D-45D0-B173-FFB1B84B99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1765</c:v>
                </c:pt>
                <c:pt idx="3">
                  <c:v>1708</c:v>
                </c:pt>
                <c:pt idx="6">
                  <c:v>1782</c:v>
                </c:pt>
                <c:pt idx="9">
                  <c:v>1516</c:v>
                </c:pt>
                <c:pt idx="12">
                  <c:v>1491</c:v>
                </c:pt>
              </c:numCache>
            </c:numRef>
          </c:val>
          <c:extLst>
            <c:ext xmlns:c16="http://schemas.microsoft.com/office/drawing/2014/chart" uri="{C3380CC4-5D6E-409C-BE32-E72D297353CC}">
              <c16:uniqueId val="{00000004-C34D-45D0-B173-FFB1B84B99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4D-45D0-B173-FFB1B84B99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4D-45D0-B173-FFB1B84B99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4952</c:v>
                </c:pt>
                <c:pt idx="3">
                  <c:v>4660</c:v>
                </c:pt>
                <c:pt idx="6">
                  <c:v>4367</c:v>
                </c:pt>
                <c:pt idx="9">
                  <c:v>4239</c:v>
                </c:pt>
                <c:pt idx="12">
                  <c:v>4145</c:v>
                </c:pt>
              </c:numCache>
            </c:numRef>
          </c:val>
          <c:extLst>
            <c:ext xmlns:c16="http://schemas.microsoft.com/office/drawing/2014/chart" uri="{C3380CC4-5D6E-409C-BE32-E72D297353CC}">
              <c16:uniqueId val="{00000007-C34D-45D0-B173-FFB1B84B99CA}"/>
            </c:ext>
          </c:extLst>
        </c:ser>
        <c:dLbls>
          <c:showLegendKey val="0"/>
          <c:showVal val="0"/>
          <c:showCatName val="0"/>
          <c:showSerName val="0"/>
          <c:showPercent val="0"/>
          <c:showBubbleSize val="0"/>
        </c:dLbls>
        <c:gapWidth val="100"/>
        <c:overlap val="100"/>
        <c:axId val="1174120384"/>
        <c:axId val="117411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1724</c:v>
                </c:pt>
                <c:pt idx="2">
                  <c:v>#N/A</c:v>
                </c:pt>
                <c:pt idx="3">
                  <c:v>#N/A</c:v>
                </c:pt>
                <c:pt idx="4">
                  <c:v>1718</c:v>
                </c:pt>
                <c:pt idx="5">
                  <c:v>#N/A</c:v>
                </c:pt>
                <c:pt idx="6">
                  <c:v>#N/A</c:v>
                </c:pt>
                <c:pt idx="7">
                  <c:v>1414</c:v>
                </c:pt>
                <c:pt idx="8">
                  <c:v>#N/A</c:v>
                </c:pt>
                <c:pt idx="9">
                  <c:v>#N/A</c:v>
                </c:pt>
                <c:pt idx="10">
                  <c:v>1220</c:v>
                </c:pt>
                <c:pt idx="11">
                  <c:v>#N/A</c:v>
                </c:pt>
                <c:pt idx="12">
                  <c:v>#N/A</c:v>
                </c:pt>
                <c:pt idx="13">
                  <c:v>1123</c:v>
                </c:pt>
                <c:pt idx="14">
                  <c:v>#N/A</c:v>
                </c:pt>
              </c:numCache>
            </c:numRef>
          </c:val>
          <c:smooth val="0"/>
          <c:extLst>
            <c:ext xmlns:c16="http://schemas.microsoft.com/office/drawing/2014/chart" uri="{C3380CC4-5D6E-409C-BE32-E72D297353CC}">
              <c16:uniqueId val="{00000008-C34D-45D0-B173-FFB1B84B99CA}"/>
            </c:ext>
          </c:extLst>
        </c:ser>
        <c:dLbls>
          <c:showLegendKey val="0"/>
          <c:showVal val="0"/>
          <c:showCatName val="0"/>
          <c:showSerName val="0"/>
          <c:showPercent val="0"/>
          <c:showBubbleSize val="0"/>
        </c:dLbls>
        <c:marker val="1"/>
        <c:smooth val="0"/>
        <c:axId val="1174120384"/>
        <c:axId val="1174119296"/>
      </c:lineChart>
      <c:catAx>
        <c:axId val="11741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119296"/>
        <c:crosses val="autoZero"/>
        <c:auto val="1"/>
        <c:lblAlgn val="ctr"/>
        <c:lblOffset val="100"/>
        <c:tickLblSkip val="1"/>
        <c:tickMarkSkip val="1"/>
        <c:noMultiLvlLbl val="0"/>
      </c:catAx>
      <c:valAx>
        <c:axId val="117411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45627</c:v>
                </c:pt>
                <c:pt idx="5">
                  <c:v>47075</c:v>
                </c:pt>
                <c:pt idx="8">
                  <c:v>47261</c:v>
                </c:pt>
                <c:pt idx="11">
                  <c:v>47940</c:v>
                </c:pt>
                <c:pt idx="14">
                  <c:v>47463</c:v>
                </c:pt>
              </c:numCache>
            </c:numRef>
          </c:val>
          <c:extLst>
            <c:ext xmlns:c16="http://schemas.microsoft.com/office/drawing/2014/chart" uri="{C3380CC4-5D6E-409C-BE32-E72D297353CC}">
              <c16:uniqueId val="{00000000-AE1C-4680-AB4D-83C2F586B7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18439</c:v>
                </c:pt>
                <c:pt idx="5">
                  <c:v>18226</c:v>
                </c:pt>
                <c:pt idx="8">
                  <c:v>18697</c:v>
                </c:pt>
                <c:pt idx="11">
                  <c:v>19224</c:v>
                </c:pt>
                <c:pt idx="14">
                  <c:v>20917</c:v>
                </c:pt>
              </c:numCache>
            </c:numRef>
          </c:val>
          <c:extLst>
            <c:ext xmlns:c16="http://schemas.microsoft.com/office/drawing/2014/chart" uri="{C3380CC4-5D6E-409C-BE32-E72D297353CC}">
              <c16:uniqueId val="{00000001-AE1C-4680-AB4D-83C2F586B7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7212</c:v>
                </c:pt>
                <c:pt idx="5">
                  <c:v>7121</c:v>
                </c:pt>
                <c:pt idx="8">
                  <c:v>6107</c:v>
                </c:pt>
                <c:pt idx="11">
                  <c:v>6122</c:v>
                </c:pt>
                <c:pt idx="14">
                  <c:v>5692</c:v>
                </c:pt>
              </c:numCache>
            </c:numRef>
          </c:val>
          <c:extLst>
            <c:ext xmlns:c16="http://schemas.microsoft.com/office/drawing/2014/chart" uri="{C3380CC4-5D6E-409C-BE32-E72D297353CC}">
              <c16:uniqueId val="{00000002-AE1C-4680-AB4D-83C2F586B7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1C-4680-AB4D-83C2F586B7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1C-4680-AB4D-83C2F586B7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1C-4680-AB4D-83C2F586B7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4650</c:v>
                </c:pt>
                <c:pt idx="3">
                  <c:v>4584</c:v>
                </c:pt>
                <c:pt idx="6">
                  <c:v>4764</c:v>
                </c:pt>
                <c:pt idx="9">
                  <c:v>4720</c:v>
                </c:pt>
                <c:pt idx="12">
                  <c:v>4761</c:v>
                </c:pt>
              </c:numCache>
            </c:numRef>
          </c:val>
          <c:extLst>
            <c:ext xmlns:c16="http://schemas.microsoft.com/office/drawing/2014/chart" uri="{C3380CC4-5D6E-409C-BE32-E72D297353CC}">
              <c16:uniqueId val="{00000006-AE1C-4680-AB4D-83C2F586B7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616</c:v>
                </c:pt>
                <c:pt idx="3">
                  <c:v>575</c:v>
                </c:pt>
                <c:pt idx="6">
                  <c:v>579</c:v>
                </c:pt>
                <c:pt idx="9">
                  <c:v>687</c:v>
                </c:pt>
                <c:pt idx="12">
                  <c:v>958</c:v>
                </c:pt>
              </c:numCache>
            </c:numRef>
          </c:val>
          <c:extLst>
            <c:ext xmlns:c16="http://schemas.microsoft.com/office/drawing/2014/chart" uri="{C3380CC4-5D6E-409C-BE32-E72D297353CC}">
              <c16:uniqueId val="{00000007-AE1C-4680-AB4D-83C2F586B7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27643</c:v>
                </c:pt>
                <c:pt idx="3">
                  <c:v>28621</c:v>
                </c:pt>
                <c:pt idx="6">
                  <c:v>29540</c:v>
                </c:pt>
                <c:pt idx="9">
                  <c:v>28610</c:v>
                </c:pt>
                <c:pt idx="12">
                  <c:v>28204</c:v>
                </c:pt>
              </c:numCache>
            </c:numRef>
          </c:val>
          <c:extLst>
            <c:ext xmlns:c16="http://schemas.microsoft.com/office/drawing/2014/chart" uri="{C3380CC4-5D6E-409C-BE32-E72D297353CC}">
              <c16:uniqueId val="{00000008-AE1C-4680-AB4D-83C2F586B7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772</c:v>
                </c:pt>
                <c:pt idx="3">
                  <c:v>708</c:v>
                </c:pt>
                <c:pt idx="6">
                  <c:v>632</c:v>
                </c:pt>
                <c:pt idx="9">
                  <c:v>569</c:v>
                </c:pt>
                <c:pt idx="12">
                  <c:v>506</c:v>
                </c:pt>
              </c:numCache>
            </c:numRef>
          </c:val>
          <c:extLst>
            <c:ext xmlns:c16="http://schemas.microsoft.com/office/drawing/2014/chart" uri="{C3380CC4-5D6E-409C-BE32-E72D297353CC}">
              <c16:uniqueId val="{00000009-AE1C-4680-AB4D-83C2F586B7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47762</c:v>
                </c:pt>
                <c:pt idx="3">
                  <c:v>48483</c:v>
                </c:pt>
                <c:pt idx="6">
                  <c:v>50626</c:v>
                </c:pt>
                <c:pt idx="9">
                  <c:v>50846</c:v>
                </c:pt>
                <c:pt idx="12">
                  <c:v>50190</c:v>
                </c:pt>
              </c:numCache>
            </c:numRef>
          </c:val>
          <c:extLst>
            <c:ext xmlns:c16="http://schemas.microsoft.com/office/drawing/2014/chart" uri="{C3380CC4-5D6E-409C-BE32-E72D297353CC}">
              <c16:uniqueId val="{0000000A-AE1C-4680-AB4D-83C2F586B781}"/>
            </c:ext>
          </c:extLst>
        </c:ser>
        <c:dLbls>
          <c:showLegendKey val="0"/>
          <c:showVal val="0"/>
          <c:showCatName val="0"/>
          <c:showSerName val="0"/>
          <c:showPercent val="0"/>
          <c:showBubbleSize val="0"/>
        </c:dLbls>
        <c:gapWidth val="100"/>
        <c:overlap val="100"/>
        <c:axId val="1174119840"/>
        <c:axId val="117412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10166</c:v>
                </c:pt>
                <c:pt idx="2">
                  <c:v>#N/A</c:v>
                </c:pt>
                <c:pt idx="3">
                  <c:v>#N/A</c:v>
                </c:pt>
                <c:pt idx="4">
                  <c:v>10548</c:v>
                </c:pt>
                <c:pt idx="5">
                  <c:v>#N/A</c:v>
                </c:pt>
                <c:pt idx="6">
                  <c:v>#N/A</c:v>
                </c:pt>
                <c:pt idx="7">
                  <c:v>14075</c:v>
                </c:pt>
                <c:pt idx="8">
                  <c:v>#N/A</c:v>
                </c:pt>
                <c:pt idx="9">
                  <c:v>#N/A</c:v>
                </c:pt>
                <c:pt idx="10">
                  <c:v>12146</c:v>
                </c:pt>
                <c:pt idx="11">
                  <c:v>#N/A</c:v>
                </c:pt>
                <c:pt idx="12">
                  <c:v>#N/A</c:v>
                </c:pt>
                <c:pt idx="13">
                  <c:v>10546</c:v>
                </c:pt>
                <c:pt idx="14">
                  <c:v>#N/A</c:v>
                </c:pt>
              </c:numCache>
            </c:numRef>
          </c:val>
          <c:smooth val="0"/>
          <c:extLst>
            <c:ext xmlns:c16="http://schemas.microsoft.com/office/drawing/2014/chart" uri="{C3380CC4-5D6E-409C-BE32-E72D297353CC}">
              <c16:uniqueId val="{0000000B-AE1C-4680-AB4D-83C2F586B781}"/>
            </c:ext>
          </c:extLst>
        </c:ser>
        <c:dLbls>
          <c:showLegendKey val="0"/>
          <c:showVal val="0"/>
          <c:showCatName val="0"/>
          <c:showSerName val="0"/>
          <c:showPercent val="0"/>
          <c:showBubbleSize val="0"/>
        </c:dLbls>
        <c:marker val="1"/>
        <c:smooth val="0"/>
        <c:axId val="1174119840"/>
        <c:axId val="1174120928"/>
      </c:lineChart>
      <c:catAx>
        <c:axId val="117411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4120928"/>
        <c:crosses val="autoZero"/>
        <c:auto val="1"/>
        <c:lblAlgn val="ctr"/>
        <c:lblOffset val="100"/>
        <c:tickLblSkip val="1"/>
        <c:tickMarkSkip val="1"/>
        <c:noMultiLvlLbl val="0"/>
      </c:catAx>
      <c:valAx>
        <c:axId val="117412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1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1802</c:v>
                </c:pt>
                <c:pt idx="1">
                  <c:v>1751</c:v>
                </c:pt>
                <c:pt idx="2">
                  <c:v>1554</c:v>
                </c:pt>
              </c:numCache>
            </c:numRef>
          </c:val>
          <c:extLst>
            <c:ext xmlns:c16="http://schemas.microsoft.com/office/drawing/2014/chart" uri="{C3380CC4-5D6E-409C-BE32-E72D297353CC}">
              <c16:uniqueId val="{00000000-9DFA-462A-86F6-7BC60EC2DD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212</c:v>
                </c:pt>
                <c:pt idx="1">
                  <c:v>212</c:v>
                </c:pt>
                <c:pt idx="2">
                  <c:v>212</c:v>
                </c:pt>
              </c:numCache>
            </c:numRef>
          </c:val>
          <c:extLst>
            <c:ext xmlns:c16="http://schemas.microsoft.com/office/drawing/2014/chart" uri="{C3380CC4-5D6E-409C-BE32-E72D297353CC}">
              <c16:uniqueId val="{00000001-9DFA-462A-86F6-7BC60EC2DD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4037</c:v>
                </c:pt>
                <c:pt idx="1">
                  <c:v>4102</c:v>
                </c:pt>
                <c:pt idx="2">
                  <c:v>3867</c:v>
                </c:pt>
              </c:numCache>
            </c:numRef>
          </c:val>
          <c:extLst>
            <c:ext xmlns:c16="http://schemas.microsoft.com/office/drawing/2014/chart" uri="{C3380CC4-5D6E-409C-BE32-E72D297353CC}">
              <c16:uniqueId val="{00000002-9DFA-462A-86F6-7BC60EC2DD33}"/>
            </c:ext>
          </c:extLst>
        </c:ser>
        <c:dLbls>
          <c:showLegendKey val="0"/>
          <c:showVal val="0"/>
          <c:showCatName val="0"/>
          <c:showSerName val="0"/>
          <c:showPercent val="0"/>
          <c:showBubbleSize val="0"/>
        </c:dLbls>
        <c:gapWidth val="120"/>
        <c:overlap val="100"/>
        <c:axId val="1026434928"/>
        <c:axId val="1026435472"/>
      </c:barChart>
      <c:catAx>
        <c:axId val="102643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26435472"/>
        <c:crosses val="autoZero"/>
        <c:auto val="1"/>
        <c:lblAlgn val="ctr"/>
        <c:lblOffset val="100"/>
        <c:tickLblSkip val="1"/>
        <c:tickMarkSkip val="1"/>
        <c:noMultiLvlLbl val="0"/>
      </c:catAx>
      <c:valAx>
        <c:axId val="1026435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2643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{88676516-E3A0-49BB-8A90-47B18368481B}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97-4F84-A6CB-7E6A5C2E44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{BDD14E67-96B0-4BA6-8431-8030029A5E3A}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97-4F84-A6CB-7E6A5C2E44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{38F47B74-9AD5-4683-B49B-CE467E35292B}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97-4F84-A6CB-7E6A5C2E44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{44DD21CD-5EC7-4B11-A8DF-CD6CFD31A595}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97-4F84-A6CB-7E6A5C2E44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{BFD66F6C-0EF0-4709-8A20-5669A07C9FBE}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97-4F84-A6CB-7E6A5C2E4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{428323CD-5E95-4942-9127-2743C0B2D793}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97-4F84-A6CB-7E6A5C2E44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{CCA1276D-D2B8-47A3-85AD-C2A93C273774}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97-4F84-A6CB-7E6A5C2E44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{43ACFDAA-3D96-4E95-BCFF-AF4FD2F49DF6}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97-4F84-A6CB-7E6A5C2E4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{0993186D-F90C-4785-A407-786D37A4AEDB}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97-4F84-A6CB-7E6A5C2E44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62.5</c:v>
                </c:pt>
                <c:pt idx="16">
                  <c:v>62.5</c:v>
                </c:pt>
                <c:pt idx="24">
                  <c:v>63.4</c:v>
                </c:pt>
                <c:pt idx="32">
                  <c:v>64.7</c:v>
                </c:pt>
              </c:numCache>
            </c:numRef>
          </c:xVal>
          <c:yVal>
            <c:numRef>
              <c:f>公会計指標分析・財政指標組合せ分析表!$BP$51:$DC$51</c:f>
              <c:numCache>
                <c:formatCode>#,##0.0;"▲ "#,##0.0</c:formatCode>
                <c:ptCount val="40"/>
                <c:pt idx="8">
                  <c:v>44.2</c:v>
                </c:pt>
                <c:pt idx="16">
                  <c:v>59.6</c:v>
                </c:pt>
                <c:pt idx="24">
                  <c:v>51.2</c:v>
                </c:pt>
                <c:pt idx="32">
                  <c:v>44.2</c:v>
                </c:pt>
              </c:numCache>
            </c:numRef>
          </c:yVal>
          <c:smooth val="0"/>
          <c:extLst>
            <c:ext xmlns:c16="http://schemas.microsoft.com/office/drawing/2014/chart" uri="{C3380CC4-5D6E-409C-BE32-E72D297353CC}">
              <c16:uniqueId val="{00000009-1C97-4F84-A6CB-7E6A5C2E44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{77CA339A-C940-4618-B367-5A7E8EE21B7B}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97-4F84-A6CB-7E6A5C2E44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{B6F96F4D-F19F-4416-81B5-E7E454FEBA53}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97-4F84-A6CB-7E6A5C2E44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{2DBFE20C-EF3D-4614-BEA2-BF3B82530B59}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97-4F84-A6CB-7E6A5C2E44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{7E821C11-9E73-41E1-BE47-669B6FFB49BF}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97-4F84-A6CB-7E6A5C2E44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{BA74EBFB-3D3D-476E-A49C-C59207E49C2C}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97-4F84-A6CB-7E6A5C2E44A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{FB5EFE1D-0F33-4D52-957E-E242C6F1DDB9}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97-4F84-A6CB-7E6A5C2E44A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{F6353B88-7C35-4548-B4B8-8A4C1897FF1D}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97-4F84-A6CB-7E6A5C2E44A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{D1A67CC2-1A1C-44AB-BB90-DD37C157C74B}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97-4F84-A6CB-7E6A5C2E44A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{07930B2C-9553-4AF0-A564-84212B384449}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97-4F84-A6CB-7E6A5C2E44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1C97-4F84-A6CB-7E6A5C2E44A3}"/>
            </c:ext>
          </c:extLst>
        </c:ser>
        <c:dLbls>
          <c:showLegendKey val="0"/>
          <c:showVal val="1"/>
          <c:showCatName val="0"/>
          <c:showSerName val="0"/>
          <c:showPercent val="0"/>
          <c:showBubbleSize val="0"/>
        </c:dLbls>
        <c:axId val="-2105855312"/>
        <c:axId val="-2105853136"/>
      </c:scatterChart>
      <c:valAx>
        <c:axId val="-2105855312"/>
        <c:scaling>
          <c:orientation val="minMax"/>
          <c:max val="65.39999999999999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5853136"/>
        <c:crosses val="autoZero"/>
        <c:crossBetween val="midCat"/>
      </c:valAx>
      <c:valAx>
        <c:axId val="-2105853136"/>
        <c:scaling>
          <c:orientation val="minMax"/>
          <c:max val="6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5855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294476378206012E-2"/>
                  <c:y val="-5.380805078679677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{1D4B495F-A2E5-4FC1-AE2D-02C1BFC4F10D}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147-40DD-93DA-12508187ED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{7FF3D804-AEB6-42BF-94CE-11D0680BEEEC}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47-40DD-93DA-12508187ED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{43842521-DA84-44EB-819F-300E21D809A9}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47-40DD-93DA-12508187ED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{6B70A3C1-3949-41DC-AE3E-635C20941CB4}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47-40DD-93DA-12508187ED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{65BE825B-B85D-4FF7-B2AD-E25410B21BB4}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47-40DD-93DA-12508187EDE3}"/>
                </c:ext>
              </c:extLst>
            </c:dLbl>
            <c:dLbl>
              <c:idx val="8"/>
              <c:layout>
                <c:manualLayout>
                  <c:x val="-2.9101506860015256E-2"/>
                  <c:y val="-7.102524338879120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{4978C859-5D76-4578-A2ED-8AEFA53FCB58}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147-40DD-93DA-12508187ED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{079C7B6B-A322-4CC7-B258-DAEAAB82D794}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147-40DD-93DA-12508187ED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{2B132CDB-933C-4447-9791-35A0AAC0A421}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147-40DD-93DA-12508187ED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{AC383782-C512-4547-8AD1-B3BCBD60CF1E}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147-40DD-93DA-12508187ED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7.4</c:v>
                </c:pt>
                <c:pt idx="16">
                  <c:v>6.8</c:v>
                </c:pt>
                <c:pt idx="24">
                  <c:v>6.1</c:v>
                </c:pt>
                <c:pt idx="32">
                  <c:v>5.2</c:v>
                </c:pt>
              </c:numCache>
            </c:numRef>
          </c:xVal>
          <c:yVal>
            <c:numRef>
              <c:f>公会計指標分析・財政指標組合せ分析表!$BP$73:$DC$73</c:f>
              <c:numCache>
                <c:formatCode>#,##0.0;"▲ "#,##0.0</c:formatCode>
                <c:ptCount val="40"/>
                <c:pt idx="0">
                  <c:v>43.3</c:v>
                </c:pt>
                <c:pt idx="8">
                  <c:v>44.2</c:v>
                </c:pt>
                <c:pt idx="16">
                  <c:v>59.6</c:v>
                </c:pt>
                <c:pt idx="24">
                  <c:v>51.2</c:v>
                </c:pt>
                <c:pt idx="32">
                  <c:v>44.2</c:v>
                </c:pt>
              </c:numCache>
            </c:numRef>
          </c:yVal>
          <c:smooth val="0"/>
          <c:extLst>
            <c:ext xmlns:c16="http://schemas.microsoft.com/office/drawing/2014/chart" uri="{C3380CC4-5D6E-409C-BE32-E72D297353CC}">
              <c16:uniqueId val="{00000009-E147-40DD-93DA-12508187ED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94476378206012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{C35EEE5D-DFC1-4C72-876B-1F0A0D849486}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147-40DD-93DA-12508187ED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{19B6C0E3-1C3B-40A0-AD94-AC9CEA31865C}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47-40DD-93DA-12508187ED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{6A47B079-5DF2-4D59-BBD0-62D50A4F079A}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47-40DD-93DA-12508187ED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{79940466-DA96-40BC-96B9-D9E4185E1F82}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47-40DD-93DA-12508187ED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{D2AFC8FE-81CA-4EC8-8249-04A5081A4154}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47-40DD-93DA-12508187EDE3}"/>
                </c:ext>
              </c:extLst>
            </c:dLbl>
            <c:dLbl>
              <c:idx val="8"/>
              <c:layout>
                <c:manualLayout>
                  <c:x val="-2.9101506860015322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{EE1E948F-7002-4D01-BD5E-8933279B0EB5}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147-40DD-93DA-12508187EDE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{93FF7435-1E62-4DB4-8EBD-82679F6016D4}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147-40DD-93DA-12508187EDE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{C4627EC2-2C87-405A-A501-F3B215B3D2FD}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147-40DD-93DA-12508187EDE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{795D52E5-8B82-4D56-A2D5-EDF3699E09DD}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147-40DD-93DA-12508187ED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E147-40DD-93DA-12508187EDE3}"/>
            </c:ext>
          </c:extLst>
        </c:ser>
        <c:dLbls>
          <c:showLegendKey val="0"/>
          <c:showVal val="1"/>
          <c:showCatName val="0"/>
          <c:showSerName val="0"/>
          <c:showPercent val="0"/>
          <c:showBubbleSize val="0"/>
        </c:dLbls>
        <c:axId val="-2105852048"/>
        <c:axId val="-2105852592"/>
      </c:scatterChart>
      <c:valAx>
        <c:axId val="-2105852048"/>
        <c:scaling>
          <c:orientation val="minMax"/>
          <c:max val="8.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05852592"/>
        <c:crosses val="autoZero"/>
        <c:crossBetween val="midCat"/>
      </c:valAx>
      <c:valAx>
        <c:axId val="-2105852592"/>
        <c:scaling>
          <c:orientation val="minMax"/>
          <c:max val="64"/>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05852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実質公債費比率について、平成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％となり、前年度と比較して、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ポイント減少した。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これは、平成</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年度からの公共下水道事業の公営企業会計適用により、公営企業会計適用前と比べ、公共下水道事業の公債費に対して負担する金額が</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億円減少したことや、過去の地方債の返済が終了したことなどにより、元利償還金の額が前年度と比較して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億円減少、標準税収入額等が</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億円増加となったことなどが要因である。</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引き続き、将来的な公債費の推移を見据えた市債発行に努める。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ゴシック" panose="020B0609070205080204" pitchFamily="49" charset="-128"/>
              <a:ea typeface="ＭＳ ゴシック" panose="020B0609070205080204" pitchFamily="49" charset="-128"/>
            </a:rPr>
            <a:t>将来負担比率については、平成</a:t>
          </a:r>
          <a:r>
            <a:rPr kumimoji="1" lang="en-US" altLang="ja-JP" sz="1200">
              <a:solidFill>
                <a:srgbClr val="000000"/>
              </a:solidFill>
              <a:latin typeface="ＭＳ ゴシック" panose="020B0609070205080204" pitchFamily="49" charset="-128"/>
              <a:ea typeface="ＭＳ ゴシック" panose="020B0609070205080204" pitchFamily="49" charset="-128"/>
            </a:rPr>
            <a:t>30</a:t>
          </a:r>
          <a:r>
            <a:rPr kumimoji="1" lang="ja-JP" altLang="en-US" sz="1200">
              <a:solidFill>
                <a:srgbClr val="000000"/>
              </a:solidFill>
              <a:latin typeface="ＭＳ ゴシック" panose="020B0609070205080204" pitchFamily="49" charset="-128"/>
              <a:ea typeface="ＭＳ ゴシック" panose="020B0609070205080204" pitchFamily="49" charset="-128"/>
            </a:rPr>
            <a:t>年度は</a:t>
          </a:r>
          <a:r>
            <a:rPr kumimoji="1" lang="en-US" altLang="ja-JP" sz="1200">
              <a:solidFill>
                <a:srgbClr val="000000"/>
              </a:solidFill>
              <a:latin typeface="ＭＳ ゴシック" panose="020B0609070205080204" pitchFamily="49" charset="-128"/>
              <a:ea typeface="ＭＳ ゴシック" panose="020B0609070205080204" pitchFamily="49" charset="-128"/>
            </a:rPr>
            <a:t>44.2</a:t>
          </a:r>
          <a:r>
            <a:rPr kumimoji="1" lang="ja-JP" altLang="en-US" sz="1200">
              <a:solidFill>
                <a:srgbClr val="000000"/>
              </a:solidFill>
              <a:latin typeface="ＭＳ ゴシック" panose="020B0609070205080204" pitchFamily="49" charset="-128"/>
              <a:ea typeface="ＭＳ ゴシック" panose="020B0609070205080204" pitchFamily="49" charset="-128"/>
            </a:rPr>
            <a:t>％となり、前年度と比較して</a:t>
          </a:r>
          <a:r>
            <a:rPr kumimoji="1" lang="en-US" altLang="ja-JP" sz="1200">
              <a:solidFill>
                <a:srgbClr val="000000"/>
              </a:solidFill>
              <a:latin typeface="ＭＳ ゴシック" panose="020B0609070205080204" pitchFamily="49" charset="-128"/>
              <a:ea typeface="ＭＳ ゴシック" panose="020B0609070205080204" pitchFamily="49" charset="-128"/>
            </a:rPr>
            <a:t>7.0</a:t>
          </a:r>
          <a:r>
            <a:rPr kumimoji="1" lang="ja-JP" altLang="en-US" sz="1200">
              <a:solidFill>
                <a:srgbClr val="000000"/>
              </a:solidFill>
              <a:latin typeface="ＭＳ ゴシック" panose="020B0609070205080204" pitchFamily="49" charset="-128"/>
              <a:ea typeface="ＭＳ ゴシック" panose="020B0609070205080204" pitchFamily="49" charset="-128"/>
            </a:rPr>
            <a:t>ポイント改善した。</a:t>
          </a:r>
          <a:endParaRPr kumimoji="1" lang="en-US" altLang="ja-JP" sz="1200">
            <a:solidFill>
              <a:srgbClr val="000000"/>
            </a:solidFill>
            <a:latin typeface="ＭＳ ゴシック" panose="020B0609070205080204" pitchFamily="49" charset="-128"/>
            <a:ea typeface="ＭＳ ゴシック" panose="020B0609070205080204" pitchFamily="49" charset="-128"/>
          </a:endParaRPr>
        </a:p>
        <a:p>
          <a:r>
            <a:rPr kumimoji="1" lang="ja-JP" altLang="en-US" sz="1200">
              <a:solidFill>
                <a:srgbClr val="000000"/>
              </a:solidFill>
              <a:latin typeface="ＭＳ ゴシック" panose="020B0609070205080204" pitchFamily="49" charset="-128"/>
              <a:ea typeface="ＭＳ ゴシック" panose="020B0609070205080204" pitchFamily="49" charset="-128"/>
            </a:rPr>
            <a:t>　これは、</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過去の地方債の返済が終了したことにより、地方債の現在高が前年度と比較して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6.6</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億円減少したことや、平成</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年度から公共下水道事業を公営企業会計適用したことにより、公営企業債等繰入見込額が前年度と比較して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億円減少したこと、さらに、都市計画事業にかかる費用が減少したことにより、都市計画税の充当率が増加した結果、充当可能特定歳入の額が、前年度と比較して</a:t>
          </a:r>
          <a:r>
            <a:rPr kumimoji="1" lang="en-US" altLang="ja-JP"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16.9</a:t>
          </a:r>
          <a:r>
            <a:rPr kumimoji="1" lang="ja-JP" altLang="en-US" sz="12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億円増加となった</a:t>
          </a:r>
          <a:r>
            <a:rPr kumimoji="1" lang="ja-JP" altLang="en-US" sz="1200">
              <a:solidFill>
                <a:srgbClr val="000000"/>
              </a:solidFill>
              <a:latin typeface="ＭＳ ゴシック" panose="020B0609070205080204" pitchFamily="49" charset="-128"/>
              <a:ea typeface="ＭＳ ゴシック" panose="020B0609070205080204" pitchFamily="49" charset="-128"/>
            </a:rPr>
            <a:t>ことなどが要因である。</a:t>
          </a:r>
        </a:p>
        <a:p>
          <a:r>
            <a:rPr kumimoji="1" lang="ja-JP" altLang="en-US" sz="1200">
              <a:solidFill>
                <a:srgbClr val="000000"/>
              </a:solidFill>
              <a:latin typeface="ＭＳ ゴシック" panose="020B0609070205080204" pitchFamily="49" charset="-128"/>
              <a:ea typeface="ＭＳ ゴシック" panose="020B0609070205080204" pitchFamily="49" charset="-128"/>
            </a:rPr>
            <a:t>　引き続き、元利償還金の動向を見据えながら計画的な市債の発行に努める。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大阪府門真市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ちづくり整備基金」から北島地区土地区画整理に関する事業のため約４千５百万円を、「環境保全基金」から第二京阪道路環境監視に関する事業のため約１千４百万円を、「市営住宅建設基金」から台風災害復旧に関する事業のため約２千４百万円を、「都市整備基金」から用排水路・一般下水道及び都市下水路維持管理に関する事業のため２千９百万円を、「文化芸術振興基金」から市民文化会館及び市民交流会館運営に関する事業のため約４百万円を取り崩したこと等により、基金全体としては約４億３千１百円の減少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基金条例にて制定している設置目的に合致する事業に、必要に応じて充当していく。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まちづくり整備基金：良好なまちづくりの推進並びにまちづくりの構築に必要な公共施設（市が管理する水路、道路及び公園を除く。）の建設、修繕及び改良に要する費用に充てるため。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職員退職手当基金：職員の退職手当の支払資金に充てるため。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文化芸術振興基金：文化芸術のための公共施設の建設、修繕及び改良並びに文化芸術の振興に要する費用に充てるため。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福祉推進基金：地域福祉のための公共施設の建設、修繕及び改良並びに福祉事業推進に要する費用に充てるため。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環境保全基金：環境保全及び環境活動の推進に要する費用に充てるため。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都市整備基金：開発行為に係る開発区域周辺の公共施設の維持及び整備並びに市が管理する水路、道路及び公園の設置、維持及び整備に要する費用に充てるため。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市営住宅建設基金：市営住宅又はその共同施設の建設、修繕及び改良に要する費用に充てるため。</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教育振興基金：教育の振興に要する費用に充てるため。</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基金条例にて制定している設置目的に合致する事業実施のため約２億３千８百万円を取り崩したことなどにより、その他特定目的基金全体としては約２億３千５百万円の減少となった。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その他特定目的基金については、基金条例にて制定している設置目的に合致する事業に、必要に応じて充当していく。</a:t>
          </a:r>
          <a:endParaRPr kumimoji="1" lang="ja-JP" altLang="en-US" sz="1300" strike="sngStrike" baseline="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決算剰余金の約１千４百万円を積み立てたものの、財源不足に対応するため、２億１千万円の取崩しを行った。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南海トラフ地震等の大規模な災害も予測される中、本市においては財政調整基金の残高が十分に確保できている状況とは言えない。不測の事態における年度間の財政調整機能を発揮させるため、「門真市健全な財政に関する条例」に基づき、災害等の緊急時に対応しうる財政調整基金を確保し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市債の償還財源を確保するとともに、適正な管理を行う。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本市は、高度経済成長と急激な人口増加を背景に昭和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年代から昭和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年代にかけて建設された施設等が一斉に更新時期を迎えているため、有形固定資産減価償却率は類似団体内平均値より高い水準にある。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28</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年度に策定した公共施設等総合管理計画において、本市の人口推移の予想に合わせて、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2045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年までに建物系施設の延床面積を約</a:t>
          </a:r>
          <a:r>
            <a:rPr kumimoji="1" lang="en-US" altLang="ja-JP" sz="1100">
              <a:solidFill>
                <a:srgbClr val="000000"/>
              </a:solidFill>
              <a:latin typeface="ＭＳ Ｐゴシック" panose="020B0600070205080204" pitchFamily="50" charset="-128"/>
              <a:ea typeface="ＭＳ Ｐゴシック" panose="020B0600070205080204" pitchFamily="50" charset="-128"/>
            </a:rPr>
            <a:t>12</a:t>
          </a:r>
          <a:r>
            <a:rPr kumimoji="1" lang="ja-JP" altLang="en-US" sz="1100">
              <a:solidFill>
                <a:srgbClr val="000000"/>
              </a:solidFill>
              <a:latin typeface="ＭＳ Ｐゴシック" panose="020B0600070205080204" pitchFamily="50" charset="-128"/>
              <a:ea typeface="ＭＳ Ｐゴシック" panose="020B0600070205080204" pitchFamily="50" charset="-128"/>
            </a:rPr>
            <a:t>％以上削減するという目標を掲げ、公共施設等の質と量の見直しを進めている。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110399</xdr:rowOff>
    </xdr:from>
    <xdr:to>
      <xdr:col>23</xdr:col>
      <xdr:colOff>136525</xdr:colOff>
      <xdr:row>29</xdr:row>
      <xdr:rowOff>40549</xdr:rowOff>
    </xdr:to>
    <xdr:sp macro="" textlink="">
      <xdr:nvSpPr>
        <xdr:cNvPr id="81" name="楕円 80"/>
        <xdr:cNvSpPr/>
      </xdr:nvSpPr>
      <xdr:spPr>
        <a:xfrm>
          <a:off x="4711700" y="5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133276</xdr:rowOff>
    </xdr:from>
    <xdr:ext cx="405111" cy="259045"/>
    <xdr:sp macro="" textlink="">
      <xdr:nvSpPr>
        <xdr:cNvPr id="82" name="有形固定資産減価償却率該当値テキスト"/>
        <xdr:cNvSpPr txBox="1"/>
      </xdr:nvSpPr>
      <xdr:spPr>
        <a:xfrm>
          <a:off x="4813300" y="5533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3" name="楕円 82"/>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161199</xdr:rowOff>
    </xdr:from>
    <xdr:to>
      <xdr:col>23</xdr:col>
      <xdr:colOff>85725</xdr:colOff>
      <xdr:row>29</xdr:row>
      <xdr:rowOff>29845</xdr:rowOff>
    </xdr:to>
    <xdr:cxnSp macro="">
      <xdr:nvCxnSpPr>
        <xdr:cNvPr id="84" name="直線コネクタ 83"/>
        <xdr:cNvCxnSpPr/>
      </xdr:nvCxnSpPr>
      <xdr:spPr>
        <a:xfrm flipV="1">
          <a:off x="4051300" y="573332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5" name="楕円 84"/>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57603</xdr:rowOff>
    </xdr:to>
    <xdr:cxnSp macro="">
      <xdr:nvCxnSpPr>
        <xdr:cNvPr id="86" name="直線コネクタ 85"/>
        <xdr:cNvCxnSpPr/>
      </xdr:nvCxnSpPr>
      <xdr:spPr>
        <a:xfrm flipV="1">
          <a:off x="3289300" y="5773420"/>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6803</xdr:rowOff>
    </xdr:from>
    <xdr:to>
      <xdr:col>11</xdr:col>
      <xdr:colOff>187325</xdr:colOff>
      <xdr:row>29</xdr:row>
      <xdr:rowOff>108403</xdr:rowOff>
    </xdr:to>
    <xdr:sp macro="" textlink="">
      <xdr:nvSpPr>
        <xdr:cNvPr id="87" name="楕円 86"/>
        <xdr:cNvSpPr/>
      </xdr:nvSpPr>
      <xdr:spPr>
        <a:xfrm>
          <a:off x="2476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57603</xdr:rowOff>
    </xdr:from>
    <xdr:to>
      <xdr:col>15</xdr:col>
      <xdr:colOff>136525</xdr:colOff>
      <xdr:row>29</xdr:row>
      <xdr:rowOff>57603</xdr:rowOff>
    </xdr:to>
    <xdr:cxnSp macro="">
      <xdr:nvCxnSpPr>
        <xdr:cNvPr id="88" name="直線コネクタ 87"/>
        <xdr:cNvCxnSpPr/>
      </xdr:nvCxnSpPr>
      <xdr:spPr>
        <a:xfrm>
          <a:off x="2527300" y="580117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1" name="n_3aveValue有形固定資産減価償却率"/>
        <xdr:cNvSpPr txBox="1"/>
      </xdr:nvSpPr>
      <xdr:spPr>
        <a:xfrm>
          <a:off x="2324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2"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3"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4" name="n_3main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本市は、経常収支比率が</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r>
            <a:rPr kumimoji="1" lang="ja-JP" altLang="en-US" sz="1000">
              <a:solidFill>
                <a:srgbClr val="000000"/>
              </a:solidFill>
              <a:latin typeface="ＭＳ Ｐゴシック" panose="020B0600070205080204" pitchFamily="50" charset="-128"/>
              <a:ea typeface="ＭＳ Ｐゴシック" panose="020B0600070205080204" pitchFamily="50" charset="-128"/>
            </a:rPr>
            <a:t>％を超えている状態であり、経常一般財源等に占める経常経費充当財源等の割合が高くなっている。また、平成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28</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市立総合体育館の建設等により地方債残高が増加したことや、財政調整基金等の充当可能基金残高が類似団体と比較して少ないこと等により、債務償還比率は、類似団体内で最も高い数値とな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についても、まちづくり及び老朽化施設の整備等にかかる市債の発行を見込んでいるが、地方債残高の動向を見据えながら、計画的に市債を発行していくものとする。また、経常的経費の削減を行うとともに、基金残高を確保し、債務償還比率の改善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1,400.0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118500</xdr:rowOff>
    </xdr:from>
    <xdr:to>
      <xdr:col>76</xdr:col>
      <xdr:colOff>73025</xdr:colOff>
      <xdr:row>27</xdr:row>
      <xdr:rowOff>48650</xdr:rowOff>
    </xdr:to>
    <xdr:sp macro="" textlink="">
      <xdr:nvSpPr>
        <xdr:cNvPr id="139" name="楕円 138"/>
        <xdr:cNvSpPr/>
      </xdr:nvSpPr>
      <xdr:spPr>
        <a:xfrm>
          <a:off x="14744700" y="53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71527</xdr:rowOff>
    </xdr:from>
    <xdr:ext cx="560923" cy="259045"/>
    <xdr:sp macro="" textlink="">
      <xdr:nvSpPr>
        <xdr:cNvPr id="140" name="債務償還比率該当値テキスト"/>
        <xdr:cNvSpPr txBox="1"/>
      </xdr:nvSpPr>
      <xdr:spPr>
        <a:xfrm>
          <a:off x="14846300" y="5300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80908</xdr:rowOff>
    </xdr:from>
    <xdr:to>
      <xdr:col>72</xdr:col>
      <xdr:colOff>123825</xdr:colOff>
      <xdr:row>28</xdr:row>
      <xdr:rowOff>11058</xdr:rowOff>
    </xdr:to>
    <xdr:sp macro="" textlink="">
      <xdr:nvSpPr>
        <xdr:cNvPr id="141" name="楕円 140"/>
        <xdr:cNvSpPr/>
      </xdr:nvSpPr>
      <xdr:spPr>
        <a:xfrm>
          <a:off x="14033500" y="5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169300</xdr:rowOff>
    </xdr:from>
    <xdr:to>
      <xdr:col>76</xdr:col>
      <xdr:colOff>22225</xdr:colOff>
      <xdr:row>27</xdr:row>
      <xdr:rowOff>131708</xdr:rowOff>
    </xdr:to>
    <xdr:cxnSp macro="">
      <xdr:nvCxnSpPr>
        <xdr:cNvPr id="142" name="直線コネクタ 141"/>
        <xdr:cNvCxnSpPr/>
      </xdr:nvCxnSpPr>
      <xdr:spPr>
        <a:xfrm flipV="1">
          <a:off x="14084300" y="5398525"/>
          <a:ext cx="7112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27585</xdr:rowOff>
    </xdr:from>
    <xdr:ext cx="560923" cy="259045"/>
    <xdr:sp macro="" textlink="">
      <xdr:nvSpPr>
        <xdr:cNvPr id="144" name="n_1mainValue債務償還比率"/>
        <xdr:cNvSpPr txBox="1"/>
      </xdr:nvSpPr>
      <xdr:spPr>
        <a:xfrm>
          <a:off x="13791138" y="52568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126382</xdr:rowOff>
    </xdr:from>
    <xdr:ext cx="405111" cy="259045"/>
    <xdr:sp macro="" textlink="">
      <xdr:nvSpPr>
        <xdr:cNvPr id="61" name="【道路】&#10;有形固定資産減価償却率平均値テキスト"/>
        <xdr:cNvSpPr txBox="1"/>
      </xdr:nvSpPr>
      <xdr:spPr>
        <a:xfrm>
          <a:off x="4673600" y="629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71" name="楕円 70"/>
        <xdr:cNvSpPr/>
      </xdr:nvSpPr>
      <xdr:spPr>
        <a:xfrm>
          <a:off x="4584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93362</xdr:rowOff>
    </xdr:from>
    <xdr:ext cx="405111" cy="259045"/>
    <xdr:sp macro="" textlink="">
      <xdr:nvSpPr>
        <xdr:cNvPr id="72" name="【道路】&#10;有形固定資産減価償却率該当値テキスト"/>
        <xdr:cNvSpPr txBox="1"/>
      </xdr:nvSpPr>
      <xdr:spPr>
        <a:xfrm>
          <a:off x="4673600"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37</xdr:row>
      <xdr:rowOff>167640</xdr:rowOff>
    </xdr:to>
    <xdr:cxnSp macro="">
      <xdr:nvCxnSpPr>
        <xdr:cNvPr id="74" name="直線コネクタ 73"/>
        <xdr:cNvCxnSpPr/>
      </xdr:nvCxnSpPr>
      <xdr:spPr>
        <a:xfrm flipV="1">
          <a:off x="3797300" y="65093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124460</xdr:rowOff>
    </xdr:from>
    <xdr:to>
      <xdr:col>15</xdr:col>
      <xdr:colOff>101600</xdr:colOff>
      <xdr:row>38</xdr:row>
      <xdr:rowOff>54610</xdr:rowOff>
    </xdr:to>
    <xdr:sp macro="" textlink="">
      <xdr:nvSpPr>
        <xdr:cNvPr id="75" name="楕円 74"/>
        <xdr:cNvSpPr/>
      </xdr:nvSpPr>
      <xdr:spPr>
        <a:xfrm>
          <a:off x="2857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3810</xdr:rowOff>
    </xdr:to>
    <xdr:cxnSp macro="">
      <xdr:nvCxnSpPr>
        <xdr:cNvPr id="76" name="直線コネクタ 75"/>
        <xdr:cNvCxnSpPr/>
      </xdr:nvCxnSpPr>
      <xdr:spPr>
        <a:xfrm flipV="1">
          <a:off x="2908300" y="65112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52070</xdr:rowOff>
    </xdr:from>
    <xdr:to>
      <xdr:col>10</xdr:col>
      <xdr:colOff>165100</xdr:colOff>
      <xdr:row>38</xdr:row>
      <xdr:rowOff>153670</xdr:rowOff>
    </xdr:to>
    <xdr:sp macro="" textlink="">
      <xdr:nvSpPr>
        <xdr:cNvPr id="77" name="楕円 76"/>
        <xdr:cNvSpPr/>
      </xdr:nvSpPr>
      <xdr:spPr>
        <a:xfrm>
          <a:off x="1968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102870</xdr:rowOff>
    </xdr:to>
    <xdr:cxnSp macro="">
      <xdr:nvCxnSpPr>
        <xdr:cNvPr id="78" name="直線コネクタ 77"/>
        <xdr:cNvCxnSpPr/>
      </xdr:nvCxnSpPr>
      <xdr:spPr>
        <a:xfrm flipV="1">
          <a:off x="2019300" y="651891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135907</xdr:rowOff>
    </xdr:from>
    <xdr:ext cx="405111" cy="259045"/>
    <xdr:sp macro="" textlink="">
      <xdr:nvSpPr>
        <xdr:cNvPr id="81" name="n_3aveValue【道路】&#10;有形固定資産減価償却率"/>
        <xdr:cNvSpPr txBox="1"/>
      </xdr:nvSpPr>
      <xdr:spPr>
        <a:xfrm>
          <a:off x="1816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82" name="n_1mainValue【道路】&#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3" name="n_2mainValue【道路】&#10;有形固定資産減価償却率"/>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4" name="n_3main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3" name="【道路】&#10;一人当たり延長平均値テキスト"/>
        <xdr:cNvSpPr txBox="1"/>
      </xdr:nvSpPr>
      <xdr:spPr>
        <a:xfrm>
          <a:off x="10515600" y="65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107848</xdr:rowOff>
    </xdr:from>
    <xdr:to>
      <xdr:col>55</xdr:col>
      <xdr:colOff>50800</xdr:colOff>
      <xdr:row>42</xdr:row>
      <xdr:rowOff>37998</xdr:rowOff>
    </xdr:to>
    <xdr:sp macro="" textlink="">
      <xdr:nvSpPr>
        <xdr:cNvPr id="123" name="楕円 122"/>
        <xdr:cNvSpPr/>
      </xdr:nvSpPr>
      <xdr:spPr>
        <a:xfrm>
          <a:off x="10426700" y="713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22775</xdr:rowOff>
    </xdr:from>
    <xdr:ext cx="469744" cy="259045"/>
    <xdr:sp macro="" textlink="">
      <xdr:nvSpPr>
        <xdr:cNvPr id="124" name="【道路】&#10;一人当たり延長該当値テキスト"/>
        <xdr:cNvSpPr txBox="1"/>
      </xdr:nvSpPr>
      <xdr:spPr>
        <a:xfrm>
          <a:off x="10515600" y="705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108420</xdr:rowOff>
    </xdr:from>
    <xdr:to>
      <xdr:col>50</xdr:col>
      <xdr:colOff>165100</xdr:colOff>
      <xdr:row>42</xdr:row>
      <xdr:rowOff>38570</xdr:rowOff>
    </xdr:to>
    <xdr:sp macro="" textlink="">
      <xdr:nvSpPr>
        <xdr:cNvPr id="125" name="楕円 124"/>
        <xdr:cNvSpPr/>
      </xdr:nvSpPr>
      <xdr:spPr>
        <a:xfrm>
          <a:off x="9588500" y="71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158648</xdr:rowOff>
    </xdr:from>
    <xdr:to>
      <xdr:col>55</xdr:col>
      <xdr:colOff>0</xdr:colOff>
      <xdr:row>41</xdr:row>
      <xdr:rowOff>159220</xdr:rowOff>
    </xdr:to>
    <xdr:cxnSp macro="">
      <xdr:nvCxnSpPr>
        <xdr:cNvPr id="126" name="直線コネクタ 125"/>
        <xdr:cNvCxnSpPr/>
      </xdr:nvCxnSpPr>
      <xdr:spPr>
        <a:xfrm flipV="1">
          <a:off x="9639300" y="718809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109068</xdr:rowOff>
    </xdr:from>
    <xdr:to>
      <xdr:col>46</xdr:col>
      <xdr:colOff>38100</xdr:colOff>
      <xdr:row>42</xdr:row>
      <xdr:rowOff>39218</xdr:rowOff>
    </xdr:to>
    <xdr:sp macro="" textlink="">
      <xdr:nvSpPr>
        <xdr:cNvPr id="127" name="楕円 126"/>
        <xdr:cNvSpPr/>
      </xdr:nvSpPr>
      <xdr:spPr>
        <a:xfrm>
          <a:off x="8699500" y="71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159220</xdr:rowOff>
    </xdr:from>
    <xdr:to>
      <xdr:col>50</xdr:col>
      <xdr:colOff>114300</xdr:colOff>
      <xdr:row>41</xdr:row>
      <xdr:rowOff>159868</xdr:rowOff>
    </xdr:to>
    <xdr:cxnSp macro="">
      <xdr:nvCxnSpPr>
        <xdr:cNvPr id="128" name="直線コネクタ 127"/>
        <xdr:cNvCxnSpPr/>
      </xdr:nvCxnSpPr>
      <xdr:spPr>
        <a:xfrm flipV="1">
          <a:off x="8750300" y="718867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109372</xdr:rowOff>
    </xdr:from>
    <xdr:to>
      <xdr:col>41</xdr:col>
      <xdr:colOff>101600</xdr:colOff>
      <xdr:row>42</xdr:row>
      <xdr:rowOff>39522</xdr:rowOff>
    </xdr:to>
    <xdr:sp macro="" textlink="">
      <xdr:nvSpPr>
        <xdr:cNvPr id="129" name="楕円 128"/>
        <xdr:cNvSpPr/>
      </xdr:nvSpPr>
      <xdr:spPr>
        <a:xfrm>
          <a:off x="7810500" y="713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159868</xdr:rowOff>
    </xdr:from>
    <xdr:to>
      <xdr:col>45</xdr:col>
      <xdr:colOff>177800</xdr:colOff>
      <xdr:row>41</xdr:row>
      <xdr:rowOff>160172</xdr:rowOff>
    </xdr:to>
    <xdr:cxnSp macro="">
      <xdr:nvCxnSpPr>
        <xdr:cNvPr id="130" name="直線コネクタ 129"/>
        <xdr:cNvCxnSpPr/>
      </xdr:nvCxnSpPr>
      <xdr:spPr>
        <a:xfrm flipV="1">
          <a:off x="7861300" y="718931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31" name="n_1aveValue【道路】&#10;一人当たり延長"/>
        <xdr:cNvSpPr txBox="1"/>
      </xdr:nvSpPr>
      <xdr:spPr>
        <a:xfrm>
          <a:off x="93594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32" name="n_2aveValue【道路】&#10;一人当たり延長"/>
        <xdr:cNvSpPr txBox="1"/>
      </xdr:nvSpPr>
      <xdr:spPr>
        <a:xfrm>
          <a:off x="8483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154576</xdr:rowOff>
    </xdr:from>
    <xdr:ext cx="469744" cy="259045"/>
    <xdr:sp macro="" textlink="">
      <xdr:nvSpPr>
        <xdr:cNvPr id="133" name="n_3aveValue【道路】&#10;一人当たり延長"/>
        <xdr:cNvSpPr txBox="1"/>
      </xdr:nvSpPr>
      <xdr:spPr>
        <a:xfrm>
          <a:off x="7626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29697</xdr:rowOff>
    </xdr:from>
    <xdr:ext cx="469744" cy="259045"/>
    <xdr:sp macro="" textlink="">
      <xdr:nvSpPr>
        <xdr:cNvPr id="134" name="n_1mainValue【道路】&#10;一人当たり延長"/>
        <xdr:cNvSpPr txBox="1"/>
      </xdr:nvSpPr>
      <xdr:spPr>
        <a:xfrm>
          <a:off x="9391727" y="72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30345</xdr:rowOff>
    </xdr:from>
    <xdr:ext cx="469744" cy="259045"/>
    <xdr:sp macro="" textlink="">
      <xdr:nvSpPr>
        <xdr:cNvPr id="135" name="n_2mainValue【道路】&#10;一人当たり延長"/>
        <xdr:cNvSpPr txBox="1"/>
      </xdr:nvSpPr>
      <xdr:spPr>
        <a:xfrm>
          <a:off x="8515427" y="72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30649</xdr:rowOff>
    </xdr:from>
    <xdr:ext cx="469744" cy="259045"/>
    <xdr:sp macro="" textlink="">
      <xdr:nvSpPr>
        <xdr:cNvPr id="136" name="n_3mainValue【道路】&#10;一人当たり延長"/>
        <xdr:cNvSpPr txBox="1"/>
      </xdr:nvSpPr>
      <xdr:spPr>
        <a:xfrm>
          <a:off x="7626427" y="723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6" name="【橋りょう・トンネル】&#10;有形固定資産減価償却率平均値テキスト"/>
        <xdr:cNvSpPr txBox="1"/>
      </xdr:nvSpPr>
      <xdr:spPr>
        <a:xfrm>
          <a:off x="4673600" y="1011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25400</xdr:rowOff>
    </xdr:from>
    <xdr:to>
      <xdr:col>24</xdr:col>
      <xdr:colOff>114300</xdr:colOff>
      <xdr:row>62</xdr:row>
      <xdr:rowOff>127000</xdr:rowOff>
    </xdr:to>
    <xdr:sp macro="" textlink="">
      <xdr:nvSpPr>
        <xdr:cNvPr id="176" name="楕円 175"/>
        <xdr:cNvSpPr/>
      </xdr:nvSpPr>
      <xdr:spPr>
        <a:xfrm>
          <a:off x="45847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77" name="【橋りょう・トンネ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93980</xdr:rowOff>
    </xdr:from>
    <xdr:to>
      <xdr:col>20</xdr:col>
      <xdr:colOff>38100</xdr:colOff>
      <xdr:row>63</xdr:row>
      <xdr:rowOff>24130</xdr:rowOff>
    </xdr:to>
    <xdr:sp macro="" textlink="">
      <xdr:nvSpPr>
        <xdr:cNvPr id="178" name="楕円 177"/>
        <xdr:cNvSpPr/>
      </xdr:nvSpPr>
      <xdr:spPr>
        <a:xfrm>
          <a:off x="3746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76200</xdr:rowOff>
    </xdr:from>
    <xdr:to>
      <xdr:col>24</xdr:col>
      <xdr:colOff>63500</xdr:colOff>
      <xdr:row>62</xdr:row>
      <xdr:rowOff>144780</xdr:rowOff>
    </xdr:to>
    <xdr:cxnSp macro="">
      <xdr:nvCxnSpPr>
        <xdr:cNvPr id="179" name="直線コネクタ 178"/>
        <xdr:cNvCxnSpPr/>
      </xdr:nvCxnSpPr>
      <xdr:spPr>
        <a:xfrm flipV="1">
          <a:off x="3797300" y="10706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78740</xdr:rowOff>
    </xdr:from>
    <xdr:to>
      <xdr:col>15</xdr:col>
      <xdr:colOff>101600</xdr:colOff>
      <xdr:row>63</xdr:row>
      <xdr:rowOff>8890</xdr:rowOff>
    </xdr:to>
    <xdr:sp macro="" textlink="">
      <xdr:nvSpPr>
        <xdr:cNvPr id="180" name="楕円 179"/>
        <xdr:cNvSpPr/>
      </xdr:nvSpPr>
      <xdr:spPr>
        <a:xfrm>
          <a:off x="2857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129540</xdr:rowOff>
    </xdr:from>
    <xdr:to>
      <xdr:col>19</xdr:col>
      <xdr:colOff>177800</xdr:colOff>
      <xdr:row>62</xdr:row>
      <xdr:rowOff>144780</xdr:rowOff>
    </xdr:to>
    <xdr:cxnSp macro="">
      <xdr:nvCxnSpPr>
        <xdr:cNvPr id="181" name="直線コネクタ 180"/>
        <xdr:cNvCxnSpPr/>
      </xdr:nvCxnSpPr>
      <xdr:spPr>
        <a:xfrm>
          <a:off x="2908300" y="10759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143510</xdr:rowOff>
    </xdr:from>
    <xdr:to>
      <xdr:col>10</xdr:col>
      <xdr:colOff>165100</xdr:colOff>
      <xdr:row>63</xdr:row>
      <xdr:rowOff>73660</xdr:rowOff>
    </xdr:to>
    <xdr:sp macro="" textlink="">
      <xdr:nvSpPr>
        <xdr:cNvPr id="182" name="楕円 181"/>
        <xdr:cNvSpPr/>
      </xdr:nvSpPr>
      <xdr:spPr>
        <a:xfrm>
          <a:off x="196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129540</xdr:rowOff>
    </xdr:from>
    <xdr:to>
      <xdr:col>15</xdr:col>
      <xdr:colOff>50800</xdr:colOff>
      <xdr:row>63</xdr:row>
      <xdr:rowOff>22860</xdr:rowOff>
    </xdr:to>
    <xdr:cxnSp macro="">
      <xdr:nvCxnSpPr>
        <xdr:cNvPr id="183" name="直線コネクタ 182"/>
        <xdr:cNvCxnSpPr/>
      </xdr:nvCxnSpPr>
      <xdr:spPr>
        <a:xfrm flipV="1">
          <a:off x="2019300" y="107594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4" name="n_1aveValue【橋りょう・トンネ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85" name="n_2aveValue【橋りょう・トンネル】&#10;有形固定資産減価償却率"/>
        <xdr:cNvSpPr txBox="1"/>
      </xdr:nvSpPr>
      <xdr:spPr>
        <a:xfrm>
          <a:off x="2705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15257</xdr:rowOff>
    </xdr:from>
    <xdr:ext cx="405111" cy="259045"/>
    <xdr:sp macro="" textlink="">
      <xdr:nvSpPr>
        <xdr:cNvPr id="187" name="n_1mainValue【橋りょう・トンネル】&#10;有形固定資産減価償却率"/>
        <xdr:cNvSpPr txBox="1"/>
      </xdr:nvSpPr>
      <xdr:spPr>
        <a:xfrm>
          <a:off x="35820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xdr:rowOff>
    </xdr:from>
    <xdr:ext cx="405111" cy="259045"/>
    <xdr:sp macro="" textlink="">
      <xdr:nvSpPr>
        <xdr:cNvPr id="188" name="n_2mainValue【橋りょう・トンネル】&#10;有形固定資産減価償却率"/>
        <xdr:cNvSpPr txBox="1"/>
      </xdr:nvSpPr>
      <xdr:spPr>
        <a:xfrm>
          <a:off x="2705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64787</xdr:rowOff>
    </xdr:from>
    <xdr:ext cx="405111" cy="259045"/>
    <xdr:sp macro="" textlink="">
      <xdr:nvSpPr>
        <xdr:cNvPr id="189" name="n_3mainValue【橋りょう・トンネル】&#10;有形固定資産減価償却率"/>
        <xdr:cNvSpPr txBox="1"/>
      </xdr:nvSpPr>
      <xdr:spPr>
        <a:xfrm>
          <a:off x="1816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20" name="【橋りょう・トンネル】&#10;一人当たり有形固定資産（償却資産）額平均値テキスト"/>
        <xdr:cNvSpPr txBox="1"/>
      </xdr:nvSpPr>
      <xdr:spPr>
        <a:xfrm>
          <a:off x="10515600" y="10561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68749</xdr:rowOff>
    </xdr:from>
    <xdr:to>
      <xdr:col>55</xdr:col>
      <xdr:colOff>50800</xdr:colOff>
      <xdr:row>64</xdr:row>
      <xdr:rowOff>170349</xdr:rowOff>
    </xdr:to>
    <xdr:sp macro="" textlink="">
      <xdr:nvSpPr>
        <xdr:cNvPr id="230" name="楕円 229"/>
        <xdr:cNvSpPr/>
      </xdr:nvSpPr>
      <xdr:spPr>
        <a:xfrm>
          <a:off x="10426700" y="1104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155126</xdr:rowOff>
    </xdr:from>
    <xdr:ext cx="469744" cy="259045"/>
    <xdr:sp macro="" textlink="">
      <xdr:nvSpPr>
        <xdr:cNvPr id="231" name="【橋りょう・トンネル】&#10;一人当たり有形固定資産（償却資産）額該当値テキスト"/>
        <xdr:cNvSpPr txBox="1"/>
      </xdr:nvSpPr>
      <xdr:spPr>
        <a:xfrm>
          <a:off x="10515600" y="1095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68838</xdr:rowOff>
    </xdr:from>
    <xdr:to>
      <xdr:col>50</xdr:col>
      <xdr:colOff>165100</xdr:colOff>
      <xdr:row>64</xdr:row>
      <xdr:rowOff>170438</xdr:rowOff>
    </xdr:to>
    <xdr:sp macro="" textlink="">
      <xdr:nvSpPr>
        <xdr:cNvPr id="232" name="楕円 231"/>
        <xdr:cNvSpPr/>
      </xdr:nvSpPr>
      <xdr:spPr>
        <a:xfrm>
          <a:off x="9588500" y="1104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119549</xdr:rowOff>
    </xdr:from>
    <xdr:to>
      <xdr:col>55</xdr:col>
      <xdr:colOff>0</xdr:colOff>
      <xdr:row>64</xdr:row>
      <xdr:rowOff>119638</xdr:rowOff>
    </xdr:to>
    <xdr:cxnSp macro="">
      <xdr:nvCxnSpPr>
        <xdr:cNvPr id="233" name="直線コネクタ 232"/>
        <xdr:cNvCxnSpPr/>
      </xdr:nvCxnSpPr>
      <xdr:spPr>
        <a:xfrm flipV="1">
          <a:off x="9639300" y="11092349"/>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71207</xdr:rowOff>
    </xdr:from>
    <xdr:to>
      <xdr:col>46</xdr:col>
      <xdr:colOff>38100</xdr:colOff>
      <xdr:row>65</xdr:row>
      <xdr:rowOff>1357</xdr:rowOff>
    </xdr:to>
    <xdr:sp macro="" textlink="">
      <xdr:nvSpPr>
        <xdr:cNvPr id="234" name="楕円 233"/>
        <xdr:cNvSpPr/>
      </xdr:nvSpPr>
      <xdr:spPr>
        <a:xfrm>
          <a:off x="8699500" y="110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119638</xdr:rowOff>
    </xdr:from>
    <xdr:to>
      <xdr:col>50</xdr:col>
      <xdr:colOff>114300</xdr:colOff>
      <xdr:row>64</xdr:row>
      <xdr:rowOff>122007</xdr:rowOff>
    </xdr:to>
    <xdr:cxnSp macro="">
      <xdr:nvCxnSpPr>
        <xdr:cNvPr id="235" name="直線コネクタ 234"/>
        <xdr:cNvCxnSpPr/>
      </xdr:nvCxnSpPr>
      <xdr:spPr>
        <a:xfrm flipV="1">
          <a:off x="8750300" y="11092438"/>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71258</xdr:rowOff>
    </xdr:from>
    <xdr:to>
      <xdr:col>41</xdr:col>
      <xdr:colOff>101600</xdr:colOff>
      <xdr:row>65</xdr:row>
      <xdr:rowOff>1408</xdr:rowOff>
    </xdr:to>
    <xdr:sp macro="" textlink="">
      <xdr:nvSpPr>
        <xdr:cNvPr id="236" name="楕円 235"/>
        <xdr:cNvSpPr/>
      </xdr:nvSpPr>
      <xdr:spPr>
        <a:xfrm>
          <a:off x="7810500" y="110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122007</xdr:rowOff>
    </xdr:from>
    <xdr:to>
      <xdr:col>45</xdr:col>
      <xdr:colOff>177800</xdr:colOff>
      <xdr:row>64</xdr:row>
      <xdr:rowOff>122058</xdr:rowOff>
    </xdr:to>
    <xdr:cxnSp macro="">
      <xdr:nvCxnSpPr>
        <xdr:cNvPr id="237" name="直線コネクタ 236"/>
        <xdr:cNvCxnSpPr/>
      </xdr:nvCxnSpPr>
      <xdr:spPr>
        <a:xfrm flipV="1">
          <a:off x="7861300" y="1109480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38" name="n_1aveValue【橋りょう・トンネル】&#10;一人当たり有形固定資産（償却資産）額"/>
        <xdr:cNvSpPr txBox="1"/>
      </xdr:nvSpPr>
      <xdr:spPr>
        <a:xfrm>
          <a:off x="93270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39" name="n_2aveValue【橋りょう・トンネル】&#10;一人当たり有形固定資産（償却資産）額"/>
        <xdr:cNvSpPr txBox="1"/>
      </xdr:nvSpPr>
      <xdr:spPr>
        <a:xfrm>
          <a:off x="8450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40" name="n_3aveValue【橋りょう・トンネル】&#10;一人当たり有形固定資産（償却資産）額"/>
        <xdr:cNvSpPr txBox="1"/>
      </xdr:nvSpPr>
      <xdr:spPr>
        <a:xfrm>
          <a:off x="7561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161565</xdr:rowOff>
    </xdr:from>
    <xdr:ext cx="469744" cy="259045"/>
    <xdr:sp macro="" textlink="">
      <xdr:nvSpPr>
        <xdr:cNvPr id="241" name="n_1mainValue【橋りょう・トンネル】&#10;一人当たり有形固定資産（償却資産）額"/>
        <xdr:cNvSpPr txBox="1"/>
      </xdr:nvSpPr>
      <xdr:spPr>
        <a:xfrm>
          <a:off x="9391728" y="1113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163934</xdr:rowOff>
    </xdr:from>
    <xdr:ext cx="469744" cy="259045"/>
    <xdr:sp macro="" textlink="">
      <xdr:nvSpPr>
        <xdr:cNvPr id="242" name="n_2mainValue【橋りょう・トンネル】&#10;一人当たり有形固定資産（償却資産）額"/>
        <xdr:cNvSpPr txBox="1"/>
      </xdr:nvSpPr>
      <xdr:spPr>
        <a:xfrm>
          <a:off x="8515428" y="111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163985</xdr:rowOff>
    </xdr:from>
    <xdr:ext cx="469744" cy="259045"/>
    <xdr:sp macro="" textlink="">
      <xdr:nvSpPr>
        <xdr:cNvPr id="243" name="n_3mainValue【橋りょう・トンネル】&#10;一人当たり有形固定資産（償却資産）額"/>
        <xdr:cNvSpPr txBox="1"/>
      </xdr:nvSpPr>
      <xdr:spPr>
        <a:xfrm>
          <a:off x="7626428" y="111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71" name="【公営住宅】&#10;有形固定資産減価償却率平均値テキスト"/>
        <xdr:cNvSpPr txBox="1"/>
      </xdr:nvSpPr>
      <xdr:spPr>
        <a:xfrm>
          <a:off x="4673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39878</xdr:rowOff>
    </xdr:from>
    <xdr:to>
      <xdr:col>24</xdr:col>
      <xdr:colOff>114300</xdr:colOff>
      <xdr:row>81</xdr:row>
      <xdr:rowOff>141478</xdr:rowOff>
    </xdr:to>
    <xdr:sp macro="" textlink="">
      <xdr:nvSpPr>
        <xdr:cNvPr id="281" name="楕円 280"/>
        <xdr:cNvSpPr/>
      </xdr:nvSpPr>
      <xdr:spPr>
        <a:xfrm>
          <a:off x="45847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62755</xdr:rowOff>
    </xdr:from>
    <xdr:ext cx="405111" cy="259045"/>
    <xdr:sp macro="" textlink="">
      <xdr:nvSpPr>
        <xdr:cNvPr id="282" name="【公営住宅】&#10;有形固定資産減価償却率該当値テキスト"/>
        <xdr:cNvSpPr txBox="1"/>
      </xdr:nvSpPr>
      <xdr:spPr>
        <a:xfrm>
          <a:off x="4673600" y="13778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283" name="楕円 282"/>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90678</xdr:rowOff>
    </xdr:from>
    <xdr:to>
      <xdr:col>24</xdr:col>
      <xdr:colOff>63500</xdr:colOff>
      <xdr:row>81</xdr:row>
      <xdr:rowOff>127254</xdr:rowOff>
    </xdr:to>
    <xdr:cxnSp macro="">
      <xdr:nvCxnSpPr>
        <xdr:cNvPr id="284" name="直線コネクタ 283"/>
        <xdr:cNvCxnSpPr/>
      </xdr:nvCxnSpPr>
      <xdr:spPr>
        <a:xfrm flipV="1">
          <a:off x="3797300" y="139781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285" name="楕円 284"/>
        <xdr:cNvSpPr/>
      </xdr:nvSpPr>
      <xdr:spPr>
        <a:xfrm>
          <a:off x="28575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82</xdr:row>
      <xdr:rowOff>6096</xdr:rowOff>
    </xdr:to>
    <xdr:cxnSp macro="">
      <xdr:nvCxnSpPr>
        <xdr:cNvPr id="286" name="直線コネクタ 285"/>
        <xdr:cNvCxnSpPr/>
      </xdr:nvCxnSpPr>
      <xdr:spPr>
        <a:xfrm flipV="1">
          <a:off x="2908300" y="14014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1015</xdr:rowOff>
    </xdr:from>
    <xdr:to>
      <xdr:col>10</xdr:col>
      <xdr:colOff>165100</xdr:colOff>
      <xdr:row>82</xdr:row>
      <xdr:rowOff>102615</xdr:rowOff>
    </xdr:to>
    <xdr:sp macro="" textlink="">
      <xdr:nvSpPr>
        <xdr:cNvPr id="287" name="楕円 286"/>
        <xdr:cNvSpPr/>
      </xdr:nvSpPr>
      <xdr:spPr>
        <a:xfrm>
          <a:off x="1968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xdr:rowOff>
    </xdr:from>
    <xdr:to>
      <xdr:col>15</xdr:col>
      <xdr:colOff>50800</xdr:colOff>
      <xdr:row>82</xdr:row>
      <xdr:rowOff>51815</xdr:rowOff>
    </xdr:to>
    <xdr:cxnSp macro="">
      <xdr:nvCxnSpPr>
        <xdr:cNvPr id="288" name="直線コネクタ 287"/>
        <xdr:cNvCxnSpPr/>
      </xdr:nvCxnSpPr>
      <xdr:spPr>
        <a:xfrm flipV="1">
          <a:off x="2019300" y="140649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89" name="n_1aveValue【公営住宅】&#10;有形固定資産減価償却率"/>
        <xdr:cNvSpPr txBox="1"/>
      </xdr:nvSpPr>
      <xdr:spPr>
        <a:xfrm>
          <a:off x="35820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90" name="n_2aveValue【公営住宅】&#10;有形固定資産減価償却率"/>
        <xdr:cNvSpPr txBox="1"/>
      </xdr:nvSpPr>
      <xdr:spPr>
        <a:xfrm>
          <a:off x="2705744" y="143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1"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23131</xdr:rowOff>
    </xdr:from>
    <xdr:ext cx="405111" cy="259045"/>
    <xdr:sp macro="" textlink="">
      <xdr:nvSpPr>
        <xdr:cNvPr id="292" name="n_1mainValue【公営住宅】&#10;有形固定資産減価償却率"/>
        <xdr:cNvSpPr txBox="1"/>
      </xdr:nvSpPr>
      <xdr:spPr>
        <a:xfrm>
          <a:off x="35820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293" name="n_2main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119142</xdr:rowOff>
    </xdr:from>
    <xdr:ext cx="405111" cy="259045"/>
    <xdr:sp macro="" textlink="">
      <xdr:nvSpPr>
        <xdr:cNvPr id="294" name="n_3mainValue【公営住宅】&#10;有形固定資産減価償却率"/>
        <xdr:cNvSpPr txBox="1"/>
      </xdr:nvSpPr>
      <xdr:spPr>
        <a:xfrm>
          <a:off x="1816744"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54525</xdr:rowOff>
    </xdr:from>
    <xdr:ext cx="469744" cy="259045"/>
    <xdr:sp macro="" textlink="">
      <xdr:nvSpPr>
        <xdr:cNvPr id="321" name="【公営住宅】&#10;一人当たり面積平均値テキスト"/>
        <xdr:cNvSpPr txBox="1"/>
      </xdr:nvSpPr>
      <xdr:spPr>
        <a:xfrm>
          <a:off x="10515600" y="1428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24333</xdr:rowOff>
    </xdr:from>
    <xdr:to>
      <xdr:col>55</xdr:col>
      <xdr:colOff>50800</xdr:colOff>
      <xdr:row>85</xdr:row>
      <xdr:rowOff>125933</xdr:rowOff>
    </xdr:to>
    <xdr:sp macro="" textlink="">
      <xdr:nvSpPr>
        <xdr:cNvPr id="331" name="楕円 330"/>
        <xdr:cNvSpPr/>
      </xdr:nvSpPr>
      <xdr:spPr>
        <a:xfrm>
          <a:off x="10426700" y="1459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110710</xdr:rowOff>
    </xdr:from>
    <xdr:ext cx="469744" cy="259045"/>
    <xdr:sp macro="" textlink="">
      <xdr:nvSpPr>
        <xdr:cNvPr id="332" name="【公営住宅】&#10;一人当たり面積該当値テキスト"/>
        <xdr:cNvSpPr txBox="1"/>
      </xdr:nvSpPr>
      <xdr:spPr>
        <a:xfrm>
          <a:off x="10515600" y="1451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25248</xdr:rowOff>
    </xdr:from>
    <xdr:to>
      <xdr:col>50</xdr:col>
      <xdr:colOff>165100</xdr:colOff>
      <xdr:row>85</xdr:row>
      <xdr:rowOff>126848</xdr:rowOff>
    </xdr:to>
    <xdr:sp macro="" textlink="">
      <xdr:nvSpPr>
        <xdr:cNvPr id="333" name="楕円 332"/>
        <xdr:cNvSpPr/>
      </xdr:nvSpPr>
      <xdr:spPr>
        <a:xfrm>
          <a:off x="9588500" y="145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75133</xdr:rowOff>
    </xdr:from>
    <xdr:to>
      <xdr:col>55</xdr:col>
      <xdr:colOff>0</xdr:colOff>
      <xdr:row>85</xdr:row>
      <xdr:rowOff>76048</xdr:rowOff>
    </xdr:to>
    <xdr:cxnSp macro="">
      <xdr:nvCxnSpPr>
        <xdr:cNvPr id="334" name="直線コネクタ 333"/>
        <xdr:cNvCxnSpPr/>
      </xdr:nvCxnSpPr>
      <xdr:spPr>
        <a:xfrm flipV="1">
          <a:off x="9639300" y="1464838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24791</xdr:rowOff>
    </xdr:from>
    <xdr:to>
      <xdr:col>46</xdr:col>
      <xdr:colOff>38100</xdr:colOff>
      <xdr:row>85</xdr:row>
      <xdr:rowOff>126391</xdr:rowOff>
    </xdr:to>
    <xdr:sp macro="" textlink="">
      <xdr:nvSpPr>
        <xdr:cNvPr id="335" name="楕円 334"/>
        <xdr:cNvSpPr/>
      </xdr:nvSpPr>
      <xdr:spPr>
        <a:xfrm>
          <a:off x="8699500" y="145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75591</xdr:rowOff>
    </xdr:from>
    <xdr:to>
      <xdr:col>50</xdr:col>
      <xdr:colOff>114300</xdr:colOff>
      <xdr:row>85</xdr:row>
      <xdr:rowOff>76048</xdr:rowOff>
    </xdr:to>
    <xdr:cxnSp macro="">
      <xdr:nvCxnSpPr>
        <xdr:cNvPr id="336" name="直線コネクタ 335"/>
        <xdr:cNvCxnSpPr/>
      </xdr:nvCxnSpPr>
      <xdr:spPr>
        <a:xfrm>
          <a:off x="8750300" y="146488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25705</xdr:rowOff>
    </xdr:from>
    <xdr:to>
      <xdr:col>41</xdr:col>
      <xdr:colOff>101600</xdr:colOff>
      <xdr:row>85</xdr:row>
      <xdr:rowOff>127305</xdr:rowOff>
    </xdr:to>
    <xdr:sp macro="" textlink="">
      <xdr:nvSpPr>
        <xdr:cNvPr id="337" name="楕円 336"/>
        <xdr:cNvSpPr/>
      </xdr:nvSpPr>
      <xdr:spPr>
        <a:xfrm>
          <a:off x="7810500" y="1459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75591</xdr:rowOff>
    </xdr:from>
    <xdr:to>
      <xdr:col>45</xdr:col>
      <xdr:colOff>177800</xdr:colOff>
      <xdr:row>85</xdr:row>
      <xdr:rowOff>76505</xdr:rowOff>
    </xdr:to>
    <xdr:cxnSp macro="">
      <xdr:nvCxnSpPr>
        <xdr:cNvPr id="338" name="直線コネクタ 337"/>
        <xdr:cNvCxnSpPr/>
      </xdr:nvCxnSpPr>
      <xdr:spPr>
        <a:xfrm flipV="1">
          <a:off x="7861300" y="1464884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153891</xdr:rowOff>
    </xdr:from>
    <xdr:ext cx="469744" cy="259045"/>
    <xdr:sp macro="" textlink="">
      <xdr:nvSpPr>
        <xdr:cNvPr id="339" name="n_1aveValue【公営住宅】&#10;一人当たり面積"/>
        <xdr:cNvSpPr txBox="1"/>
      </xdr:nvSpPr>
      <xdr:spPr>
        <a:xfrm>
          <a:off x="93917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158005</xdr:rowOff>
    </xdr:from>
    <xdr:ext cx="469744" cy="259045"/>
    <xdr:sp macro="" textlink="">
      <xdr:nvSpPr>
        <xdr:cNvPr id="340" name="n_2aveValue【公営住宅】&#10;一人当たり面積"/>
        <xdr:cNvSpPr txBox="1"/>
      </xdr:nvSpPr>
      <xdr:spPr>
        <a:xfrm>
          <a:off x="8515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41"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117975</xdr:rowOff>
    </xdr:from>
    <xdr:ext cx="469744" cy="259045"/>
    <xdr:sp macro="" textlink="">
      <xdr:nvSpPr>
        <xdr:cNvPr id="342" name="n_1mainValue【公営住宅】&#10;一人当たり面積"/>
        <xdr:cNvSpPr txBox="1"/>
      </xdr:nvSpPr>
      <xdr:spPr>
        <a:xfrm>
          <a:off x="9391727" y="1469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117518</xdr:rowOff>
    </xdr:from>
    <xdr:ext cx="469744" cy="259045"/>
    <xdr:sp macro="" textlink="">
      <xdr:nvSpPr>
        <xdr:cNvPr id="343" name="n_2mainValue【公営住宅】&#10;一人当たり面積"/>
        <xdr:cNvSpPr txBox="1"/>
      </xdr:nvSpPr>
      <xdr:spPr>
        <a:xfrm>
          <a:off x="8515427" y="146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118432</xdr:rowOff>
    </xdr:from>
    <xdr:ext cx="469744" cy="259045"/>
    <xdr:sp macro="" textlink="">
      <xdr:nvSpPr>
        <xdr:cNvPr id="344" name="n_3mainValue【公営住宅】&#10;一人当たり面積"/>
        <xdr:cNvSpPr txBox="1"/>
      </xdr:nvSpPr>
      <xdr:spPr>
        <a:xfrm>
          <a:off x="7626427" y="1469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385" name="直線コネクタ 384"/>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8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87" name="直線コネクタ 38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388"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389" name="直線コネクタ 388"/>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82567</xdr:rowOff>
    </xdr:from>
    <xdr:ext cx="405111" cy="259045"/>
    <xdr:sp macro="" textlink="">
      <xdr:nvSpPr>
        <xdr:cNvPr id="390" name="【認定こども園・幼稚園・保育所】&#10;有形固定資産減価償却率平均値テキスト"/>
        <xdr:cNvSpPr txBox="1"/>
      </xdr:nvSpPr>
      <xdr:spPr>
        <a:xfrm>
          <a:off x="16357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391" name="フローチャート: 判断 390"/>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392" name="フローチャート: 判断 391"/>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393" name="フローチャート: 判断 392"/>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394" name="フローチャート: 判断 393"/>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400" name="楕円 399"/>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100982</xdr:rowOff>
    </xdr:from>
    <xdr:ext cx="405111" cy="259045"/>
    <xdr:sp macro="" textlink="">
      <xdr:nvSpPr>
        <xdr:cNvPr id="401" name="【認定こども園・幼稚園・保育所】&#10;有形固定資産減価償却率該当値テキスト"/>
        <xdr:cNvSpPr txBox="1"/>
      </xdr:nvSpPr>
      <xdr:spPr>
        <a:xfrm>
          <a:off x="16357600"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95885</xdr:rowOff>
    </xdr:from>
    <xdr:to>
      <xdr:col>81</xdr:col>
      <xdr:colOff>101600</xdr:colOff>
      <xdr:row>41</xdr:row>
      <xdr:rowOff>26035</xdr:rowOff>
    </xdr:to>
    <xdr:sp macro="" textlink="">
      <xdr:nvSpPr>
        <xdr:cNvPr id="402" name="楕円 401"/>
        <xdr:cNvSpPr/>
      </xdr:nvSpPr>
      <xdr:spPr>
        <a:xfrm>
          <a:off x="15430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146685</xdr:rowOff>
    </xdr:from>
    <xdr:to>
      <xdr:col>85</xdr:col>
      <xdr:colOff>127000</xdr:colOff>
      <xdr:row>41</xdr:row>
      <xdr:rowOff>1905</xdr:rowOff>
    </xdr:to>
    <xdr:cxnSp macro="">
      <xdr:nvCxnSpPr>
        <xdr:cNvPr id="403" name="直線コネクタ 402"/>
        <xdr:cNvCxnSpPr/>
      </xdr:nvCxnSpPr>
      <xdr:spPr>
        <a:xfrm>
          <a:off x="15481300" y="700468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107315</xdr:rowOff>
    </xdr:from>
    <xdr:to>
      <xdr:col>76</xdr:col>
      <xdr:colOff>165100</xdr:colOff>
      <xdr:row>34</xdr:row>
      <xdr:rowOff>37465</xdr:rowOff>
    </xdr:to>
    <xdr:sp macro="" textlink="">
      <xdr:nvSpPr>
        <xdr:cNvPr id="404" name="楕円 403"/>
        <xdr:cNvSpPr/>
      </xdr:nvSpPr>
      <xdr:spPr>
        <a:xfrm>
          <a:off x="14541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158115</xdr:rowOff>
    </xdr:from>
    <xdr:to>
      <xdr:col>81</xdr:col>
      <xdr:colOff>50800</xdr:colOff>
      <xdr:row>40</xdr:row>
      <xdr:rowOff>146685</xdr:rowOff>
    </xdr:to>
    <xdr:cxnSp macro="">
      <xdr:nvCxnSpPr>
        <xdr:cNvPr id="405" name="直線コネクタ 404"/>
        <xdr:cNvCxnSpPr/>
      </xdr:nvCxnSpPr>
      <xdr:spPr>
        <a:xfrm>
          <a:off x="14592300" y="5815965"/>
          <a:ext cx="889000" cy="118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135890</xdr:rowOff>
    </xdr:from>
    <xdr:to>
      <xdr:col>72</xdr:col>
      <xdr:colOff>38100</xdr:colOff>
      <xdr:row>34</xdr:row>
      <xdr:rowOff>66040</xdr:rowOff>
    </xdr:to>
    <xdr:sp macro="" textlink="">
      <xdr:nvSpPr>
        <xdr:cNvPr id="406" name="楕円 405"/>
        <xdr:cNvSpPr/>
      </xdr:nvSpPr>
      <xdr:spPr>
        <a:xfrm>
          <a:off x="1365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15240</xdr:rowOff>
    </xdr:to>
    <xdr:cxnSp macro="">
      <xdr:nvCxnSpPr>
        <xdr:cNvPr id="407" name="直線コネクタ 406"/>
        <xdr:cNvCxnSpPr/>
      </xdr:nvCxnSpPr>
      <xdr:spPr>
        <a:xfrm flipV="1">
          <a:off x="13703300" y="58159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156862</xdr:rowOff>
    </xdr:from>
    <xdr:ext cx="405111" cy="259045"/>
    <xdr:sp macro="" textlink="">
      <xdr:nvSpPr>
        <xdr:cNvPr id="408" name="n_1aveValue【認定こども園・幼稚園・保育所】&#10;有形固定資産減価償却率"/>
        <xdr:cNvSpPr txBox="1"/>
      </xdr:nvSpPr>
      <xdr:spPr>
        <a:xfrm>
          <a:off x="15266044" y="632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09"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10" name="n_3aveValue【認定こども園・幼稚園・保育所】&#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17162</xdr:rowOff>
    </xdr:from>
    <xdr:ext cx="405111" cy="259045"/>
    <xdr:sp macro="" textlink="">
      <xdr:nvSpPr>
        <xdr:cNvPr id="411" name="n_1mainValue【認定こども園・幼稚園・保育所】&#10;有形固定資産減価償却率"/>
        <xdr:cNvSpPr txBox="1"/>
      </xdr:nvSpPr>
      <xdr:spPr>
        <a:xfrm>
          <a:off x="152660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53992</xdr:rowOff>
    </xdr:from>
    <xdr:ext cx="405111" cy="259045"/>
    <xdr:sp macro="" textlink="">
      <xdr:nvSpPr>
        <xdr:cNvPr id="412" name="n_2mainValue【認定こども園・幼稚園・保育所】&#10;有形固定資産減価償却率"/>
        <xdr:cNvSpPr txBox="1"/>
      </xdr:nvSpPr>
      <xdr:spPr>
        <a:xfrm>
          <a:off x="14389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82567</xdr:rowOff>
    </xdr:from>
    <xdr:ext cx="405111" cy="259045"/>
    <xdr:sp macro="" textlink="">
      <xdr:nvSpPr>
        <xdr:cNvPr id="413" name="n_3mainValue【認定こども園・幼稚園・保育所】&#10;有形固定資産減価償却率"/>
        <xdr:cNvSpPr txBox="1"/>
      </xdr:nvSpPr>
      <xdr:spPr>
        <a:xfrm>
          <a:off x="13500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5" name="テキスト ボックス 4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7" name="テキスト ボックス 4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9" name="テキスト ボックス 4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1" name="テキスト ボックス 4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3" name="テキスト ボックス 4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437" name="直線コネクタ 436"/>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438"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439" name="直線コネクタ 438"/>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440"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441" name="直線コネクタ 440"/>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442" name="【認定こども園・幼稚園・保育所】&#10;一人当たり面積平均値テキスト"/>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443" name="フローチャート: 判断 442"/>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444" name="フローチャート: 判断 443"/>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445" name="フローチャート: 判断 444"/>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6" name="フローチャート: 判断 445"/>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52" name="楕円 451"/>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53"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54" name="楕円 453"/>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55" name="直線コネクタ 454"/>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456" name="楕円 455"/>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40</xdr:row>
      <xdr:rowOff>121920</xdr:rowOff>
    </xdr:to>
    <xdr:cxnSp macro="">
      <xdr:nvCxnSpPr>
        <xdr:cNvPr id="457" name="直線コネクタ 456"/>
        <xdr:cNvCxnSpPr/>
      </xdr:nvCxnSpPr>
      <xdr:spPr>
        <a:xfrm flipV="1">
          <a:off x="20434300" y="6835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458" name="楕円 457"/>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121920</xdr:rowOff>
    </xdr:to>
    <xdr:cxnSp macro="">
      <xdr:nvCxnSpPr>
        <xdr:cNvPr id="459" name="直線コネクタ 458"/>
        <xdr:cNvCxnSpPr/>
      </xdr:nvCxnSpPr>
      <xdr:spPr>
        <a:xfrm>
          <a:off x="19545300" y="6941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460"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61" name="n_2ave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2"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63"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464" name="n_2mainValue【認定こども園・幼稚園・保育所】&#10;一人当たり面積"/>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465" name="n_3mainValue【認定こども園・幼稚園・保育所】&#10;一人当たり面積"/>
        <xdr:cNvSpPr txBox="1"/>
      </xdr:nvSpPr>
      <xdr:spPr>
        <a:xfrm>
          <a:off x="19310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6" name="テキスト ボックス 47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7" name="直線コネクタ 4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8" name="テキスト ボックス 47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9" name="直線コネクタ 4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0" name="テキスト ボックス 4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1" name="直線コネクタ 4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2" name="テキスト ボックス 4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3" name="直線コネクタ 4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4" name="テキスト ボックス 4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5" name="直線コネクタ 4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6" name="テキスト ボックス 4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7" name="直線コネクタ 4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8" name="テキスト ボックス 48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492" name="直線コネクタ 491"/>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49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4" name="直線コネクタ 49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9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96" name="直線コネクタ 49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497" name="【学校施設】&#10;有形固定資産減価償却率平均値テキスト"/>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498" name="フローチャート: 判断 497"/>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499" name="フローチャート: 判断 498"/>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00" name="フローチャート: 判断 499"/>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01" name="フローチャート: 判断 500"/>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9616</xdr:rowOff>
    </xdr:from>
    <xdr:to>
      <xdr:col>85</xdr:col>
      <xdr:colOff>177800</xdr:colOff>
      <xdr:row>57</xdr:row>
      <xdr:rowOff>111216</xdr:rowOff>
    </xdr:to>
    <xdr:sp macro="" textlink="">
      <xdr:nvSpPr>
        <xdr:cNvPr id="507" name="楕円 506"/>
        <xdr:cNvSpPr/>
      </xdr:nvSpPr>
      <xdr:spPr>
        <a:xfrm>
          <a:off x="162687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32493</xdr:rowOff>
    </xdr:from>
    <xdr:ext cx="405111" cy="259045"/>
    <xdr:sp macro="" textlink="">
      <xdr:nvSpPr>
        <xdr:cNvPr id="508" name="【学校施設】&#10;有形固定資産減価償却率該当値テキスト"/>
        <xdr:cNvSpPr txBox="1"/>
      </xdr:nvSpPr>
      <xdr:spPr>
        <a:xfrm>
          <a:off x="16357600" y="963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68399</xdr:rowOff>
    </xdr:from>
    <xdr:to>
      <xdr:col>81</xdr:col>
      <xdr:colOff>101600</xdr:colOff>
      <xdr:row>57</xdr:row>
      <xdr:rowOff>169999</xdr:rowOff>
    </xdr:to>
    <xdr:sp macro="" textlink="">
      <xdr:nvSpPr>
        <xdr:cNvPr id="509" name="楕円 508"/>
        <xdr:cNvSpPr/>
      </xdr:nvSpPr>
      <xdr:spPr>
        <a:xfrm>
          <a:off x="15430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119199</xdr:rowOff>
    </xdr:to>
    <xdr:cxnSp macro="">
      <xdr:nvCxnSpPr>
        <xdr:cNvPr id="510" name="直線コネクタ 509"/>
        <xdr:cNvCxnSpPr/>
      </xdr:nvCxnSpPr>
      <xdr:spPr>
        <a:xfrm flipV="1">
          <a:off x="15481300" y="9833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136978</xdr:rowOff>
    </xdr:from>
    <xdr:to>
      <xdr:col>76</xdr:col>
      <xdr:colOff>165100</xdr:colOff>
      <xdr:row>58</xdr:row>
      <xdr:rowOff>67128</xdr:rowOff>
    </xdr:to>
    <xdr:sp macro="" textlink="">
      <xdr:nvSpPr>
        <xdr:cNvPr id="511" name="楕円 510"/>
        <xdr:cNvSpPr/>
      </xdr:nvSpPr>
      <xdr:spPr>
        <a:xfrm>
          <a:off x="14541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119199</xdr:rowOff>
    </xdr:from>
    <xdr:to>
      <xdr:col>81</xdr:col>
      <xdr:colOff>50800</xdr:colOff>
      <xdr:row>58</xdr:row>
      <xdr:rowOff>16328</xdr:rowOff>
    </xdr:to>
    <xdr:cxnSp macro="">
      <xdr:nvCxnSpPr>
        <xdr:cNvPr id="512" name="直線コネクタ 511"/>
        <xdr:cNvCxnSpPr/>
      </xdr:nvCxnSpPr>
      <xdr:spPr>
        <a:xfrm flipV="1">
          <a:off x="14592300" y="98918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133713</xdr:rowOff>
    </xdr:from>
    <xdr:to>
      <xdr:col>72</xdr:col>
      <xdr:colOff>38100</xdr:colOff>
      <xdr:row>58</xdr:row>
      <xdr:rowOff>63863</xdr:rowOff>
    </xdr:to>
    <xdr:sp macro="" textlink="">
      <xdr:nvSpPr>
        <xdr:cNvPr id="513" name="楕円 512"/>
        <xdr:cNvSpPr/>
      </xdr:nvSpPr>
      <xdr:spPr>
        <a:xfrm>
          <a:off x="1365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13063</xdr:rowOff>
    </xdr:from>
    <xdr:to>
      <xdr:col>76</xdr:col>
      <xdr:colOff>114300</xdr:colOff>
      <xdr:row>58</xdr:row>
      <xdr:rowOff>16328</xdr:rowOff>
    </xdr:to>
    <xdr:cxnSp macro="">
      <xdr:nvCxnSpPr>
        <xdr:cNvPr id="514" name="直線コネクタ 513"/>
        <xdr:cNvCxnSpPr/>
      </xdr:nvCxnSpPr>
      <xdr:spPr>
        <a:xfrm>
          <a:off x="13703300" y="99571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15" name="n_1ave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16" name="n_2ave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56623</xdr:rowOff>
    </xdr:from>
    <xdr:ext cx="405111" cy="259045"/>
    <xdr:sp macro="" textlink="">
      <xdr:nvSpPr>
        <xdr:cNvPr id="517" name="n_3aveValue【学校施設】&#10;有形固定資産減価償却率"/>
        <xdr:cNvSpPr txBox="1"/>
      </xdr:nvSpPr>
      <xdr:spPr>
        <a:xfrm>
          <a:off x="13500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15076</xdr:rowOff>
    </xdr:from>
    <xdr:ext cx="405111" cy="259045"/>
    <xdr:sp macro="" textlink="">
      <xdr:nvSpPr>
        <xdr:cNvPr id="518" name="n_1mainValue【学校施設】&#10;有形固定資産減価償却率"/>
        <xdr:cNvSpPr txBox="1"/>
      </xdr:nvSpPr>
      <xdr:spPr>
        <a:xfrm>
          <a:off x="152660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519" name="n_2mainValue【学校施設】&#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80390</xdr:rowOff>
    </xdr:from>
    <xdr:ext cx="405111" cy="259045"/>
    <xdr:sp macro="" textlink="">
      <xdr:nvSpPr>
        <xdr:cNvPr id="520" name="n_3mainValue【学校施設】&#10;有形固定資産減価償却率"/>
        <xdr:cNvSpPr txBox="1"/>
      </xdr:nvSpPr>
      <xdr:spPr>
        <a:xfrm>
          <a:off x="13500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1" name="テキスト ボックス 53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5" name="テキスト ボックス 53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7" name="テキスト ボックス 53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9" name="テキスト ボックス 53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543" name="直線コネクタ 542"/>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544"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545" name="直線コネクタ 544"/>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546"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547" name="直線コネクタ 546"/>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548" name="【学校施設】&#10;一人当たり面積平均値テキスト"/>
        <xdr:cNvSpPr txBox="1"/>
      </xdr:nvSpPr>
      <xdr:spPr>
        <a:xfrm>
          <a:off x="22199600" y="1018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549" name="フローチャート: 判断 548"/>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550" name="フローチャート: 判断 549"/>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551" name="フローチャート: 判断 550"/>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552" name="フローチャート: 判断 551"/>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31038</xdr:rowOff>
    </xdr:from>
    <xdr:to>
      <xdr:col>116</xdr:col>
      <xdr:colOff>114300</xdr:colOff>
      <xdr:row>63</xdr:row>
      <xdr:rowOff>132638</xdr:rowOff>
    </xdr:to>
    <xdr:sp macro="" textlink="">
      <xdr:nvSpPr>
        <xdr:cNvPr id="558" name="楕円 557"/>
        <xdr:cNvSpPr/>
      </xdr:nvSpPr>
      <xdr:spPr>
        <a:xfrm>
          <a:off x="221107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9465</xdr:rowOff>
    </xdr:from>
    <xdr:ext cx="469744" cy="259045"/>
    <xdr:sp macro="" textlink="">
      <xdr:nvSpPr>
        <xdr:cNvPr id="559" name="【学校施設】&#10;一人当たり面積該当値テキスト"/>
        <xdr:cNvSpPr txBox="1"/>
      </xdr:nvSpPr>
      <xdr:spPr>
        <a:xfrm>
          <a:off x="22199600" y="1081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560" name="楕円 559"/>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81838</xdr:rowOff>
    </xdr:from>
    <xdr:to>
      <xdr:col>116</xdr:col>
      <xdr:colOff>63500</xdr:colOff>
      <xdr:row>63</xdr:row>
      <xdr:rowOff>89154</xdr:rowOff>
    </xdr:to>
    <xdr:cxnSp macro="">
      <xdr:nvCxnSpPr>
        <xdr:cNvPr id="561" name="直線コネクタ 560"/>
        <xdr:cNvCxnSpPr/>
      </xdr:nvCxnSpPr>
      <xdr:spPr>
        <a:xfrm flipV="1">
          <a:off x="21323300" y="10883188"/>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14580</xdr:rowOff>
    </xdr:from>
    <xdr:to>
      <xdr:col>107</xdr:col>
      <xdr:colOff>101600</xdr:colOff>
      <xdr:row>63</xdr:row>
      <xdr:rowOff>116180</xdr:rowOff>
    </xdr:to>
    <xdr:sp macro="" textlink="">
      <xdr:nvSpPr>
        <xdr:cNvPr id="562" name="楕円 561"/>
        <xdr:cNvSpPr/>
      </xdr:nvSpPr>
      <xdr:spPr>
        <a:xfrm>
          <a:off x="20383500" y="108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65380</xdr:rowOff>
    </xdr:from>
    <xdr:to>
      <xdr:col>111</xdr:col>
      <xdr:colOff>177800</xdr:colOff>
      <xdr:row>63</xdr:row>
      <xdr:rowOff>89154</xdr:rowOff>
    </xdr:to>
    <xdr:cxnSp macro="">
      <xdr:nvCxnSpPr>
        <xdr:cNvPr id="563" name="直線コネクタ 562"/>
        <xdr:cNvCxnSpPr/>
      </xdr:nvCxnSpPr>
      <xdr:spPr>
        <a:xfrm>
          <a:off x="20434300" y="10866730"/>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40183</xdr:rowOff>
    </xdr:from>
    <xdr:to>
      <xdr:col>102</xdr:col>
      <xdr:colOff>165100</xdr:colOff>
      <xdr:row>63</xdr:row>
      <xdr:rowOff>141783</xdr:rowOff>
    </xdr:to>
    <xdr:sp macro="" textlink="">
      <xdr:nvSpPr>
        <xdr:cNvPr id="564" name="楕円 563"/>
        <xdr:cNvSpPr/>
      </xdr:nvSpPr>
      <xdr:spPr>
        <a:xfrm>
          <a:off x="19494500" y="10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65380</xdr:rowOff>
    </xdr:from>
    <xdr:to>
      <xdr:col>107</xdr:col>
      <xdr:colOff>50800</xdr:colOff>
      <xdr:row>63</xdr:row>
      <xdr:rowOff>90983</xdr:rowOff>
    </xdr:to>
    <xdr:cxnSp macro="">
      <xdr:nvCxnSpPr>
        <xdr:cNvPr id="565" name="直線コネクタ 564"/>
        <xdr:cNvCxnSpPr/>
      </xdr:nvCxnSpPr>
      <xdr:spPr>
        <a:xfrm flipV="1">
          <a:off x="19545300" y="10866730"/>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1947</xdr:rowOff>
    </xdr:from>
    <xdr:ext cx="469744" cy="259045"/>
    <xdr:sp macro="" textlink="">
      <xdr:nvSpPr>
        <xdr:cNvPr id="566" name="n_1aveValue【学校施設】&#10;一人当たり面積"/>
        <xdr:cNvSpPr txBox="1"/>
      </xdr:nvSpPr>
      <xdr:spPr>
        <a:xfrm>
          <a:off x="210757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26636</xdr:rowOff>
    </xdr:from>
    <xdr:ext cx="469744" cy="259045"/>
    <xdr:sp macro="" textlink="">
      <xdr:nvSpPr>
        <xdr:cNvPr id="567" name="n_2aveValue【学校施設】&#10;一人当たり面積"/>
        <xdr:cNvSpPr txBox="1"/>
      </xdr:nvSpPr>
      <xdr:spPr>
        <a:xfrm>
          <a:off x="20199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568"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131081</xdr:rowOff>
    </xdr:from>
    <xdr:ext cx="469744" cy="259045"/>
    <xdr:sp macro="" textlink="">
      <xdr:nvSpPr>
        <xdr:cNvPr id="569" name="n_1mainValue【学校施設】&#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107307</xdr:rowOff>
    </xdr:from>
    <xdr:ext cx="469744" cy="259045"/>
    <xdr:sp macro="" textlink="">
      <xdr:nvSpPr>
        <xdr:cNvPr id="570" name="n_2mainValue【学校施設】&#10;一人当たり面積"/>
        <xdr:cNvSpPr txBox="1"/>
      </xdr:nvSpPr>
      <xdr:spPr>
        <a:xfrm>
          <a:off x="20199427" y="109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132910</xdr:rowOff>
    </xdr:from>
    <xdr:ext cx="469744" cy="259045"/>
    <xdr:sp macro="" textlink="">
      <xdr:nvSpPr>
        <xdr:cNvPr id="571" name="n_3mainValue【学校施設】&#10;一人当たり面積"/>
        <xdr:cNvSpPr txBox="1"/>
      </xdr:nvSpPr>
      <xdr:spPr>
        <a:xfrm>
          <a:off x="19310427" y="109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9" name="直線コネクタ 5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0" name="テキスト ボックス 5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1" name="直線コネクタ 6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2" name="テキスト ボックス 6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3" name="直線コネクタ 6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4" name="テキスト ボックス 6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5" name="直線コネクタ 6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6" name="テキスト ボックス 6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610" name="直線コネクタ 609"/>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611"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612" name="直線コネクタ 611"/>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13"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4" name="直線コネクタ 61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615"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616" name="フローチャート: 判断 615"/>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617" name="フローチャート: 判断 616"/>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618" name="フローチャート: 判断 617"/>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619" name="フローチャート: 判断 618"/>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125985</xdr:rowOff>
    </xdr:from>
    <xdr:to>
      <xdr:col>85</xdr:col>
      <xdr:colOff>177800</xdr:colOff>
      <xdr:row>105</xdr:row>
      <xdr:rowOff>56135</xdr:rowOff>
    </xdr:to>
    <xdr:sp macro="" textlink="">
      <xdr:nvSpPr>
        <xdr:cNvPr id="625" name="楕円 624"/>
        <xdr:cNvSpPr/>
      </xdr:nvSpPr>
      <xdr:spPr>
        <a:xfrm>
          <a:off x="16268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148862</xdr:rowOff>
    </xdr:from>
    <xdr:ext cx="405111" cy="259045"/>
    <xdr:sp macro="" textlink="">
      <xdr:nvSpPr>
        <xdr:cNvPr id="626" name="【公民館】&#10;有形固定資産減価償却率該当値テキスト"/>
        <xdr:cNvSpPr txBox="1"/>
      </xdr:nvSpPr>
      <xdr:spPr>
        <a:xfrm>
          <a:off x="16357600" y="178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xdr:rowOff>
    </xdr:from>
    <xdr:to>
      <xdr:col>81</xdr:col>
      <xdr:colOff>101600</xdr:colOff>
      <xdr:row>105</xdr:row>
      <xdr:rowOff>101854</xdr:rowOff>
    </xdr:to>
    <xdr:sp macro="" textlink="">
      <xdr:nvSpPr>
        <xdr:cNvPr id="627" name="楕円 626"/>
        <xdr:cNvSpPr/>
      </xdr:nvSpPr>
      <xdr:spPr>
        <a:xfrm>
          <a:off x="15430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5335</xdr:rowOff>
    </xdr:from>
    <xdr:to>
      <xdr:col>85</xdr:col>
      <xdr:colOff>127000</xdr:colOff>
      <xdr:row>105</xdr:row>
      <xdr:rowOff>51054</xdr:rowOff>
    </xdr:to>
    <xdr:cxnSp macro="">
      <xdr:nvCxnSpPr>
        <xdr:cNvPr id="628" name="直線コネクタ 627"/>
        <xdr:cNvCxnSpPr/>
      </xdr:nvCxnSpPr>
      <xdr:spPr>
        <a:xfrm flipV="1">
          <a:off x="15481300" y="180075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29" name="楕円 628"/>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51054</xdr:rowOff>
    </xdr:from>
    <xdr:to>
      <xdr:col>81</xdr:col>
      <xdr:colOff>50800</xdr:colOff>
      <xdr:row>105</xdr:row>
      <xdr:rowOff>99061</xdr:rowOff>
    </xdr:to>
    <xdr:cxnSp macro="">
      <xdr:nvCxnSpPr>
        <xdr:cNvPr id="630" name="直線コネクタ 629"/>
        <xdr:cNvCxnSpPr/>
      </xdr:nvCxnSpPr>
      <xdr:spPr>
        <a:xfrm flipV="1">
          <a:off x="14592300" y="1805330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93980</xdr:rowOff>
    </xdr:from>
    <xdr:to>
      <xdr:col>72</xdr:col>
      <xdr:colOff>38100</xdr:colOff>
      <xdr:row>106</xdr:row>
      <xdr:rowOff>24130</xdr:rowOff>
    </xdr:to>
    <xdr:sp macro="" textlink="">
      <xdr:nvSpPr>
        <xdr:cNvPr id="631" name="楕円 630"/>
        <xdr:cNvSpPr/>
      </xdr:nvSpPr>
      <xdr:spPr>
        <a:xfrm>
          <a:off x="1365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144780</xdr:rowOff>
    </xdr:to>
    <xdr:cxnSp macro="">
      <xdr:nvCxnSpPr>
        <xdr:cNvPr id="632" name="直線コネクタ 631"/>
        <xdr:cNvCxnSpPr/>
      </xdr:nvCxnSpPr>
      <xdr:spPr>
        <a:xfrm flipV="1">
          <a:off x="13703300" y="1810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633"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634"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635"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118381</xdr:rowOff>
    </xdr:from>
    <xdr:ext cx="405111" cy="259045"/>
    <xdr:sp macro="" textlink="">
      <xdr:nvSpPr>
        <xdr:cNvPr id="636" name="n_1mainValue【公民館】&#10;有形固定資産減価償却率"/>
        <xdr:cNvSpPr txBox="1"/>
      </xdr:nvSpPr>
      <xdr:spPr>
        <a:xfrm>
          <a:off x="15266044" y="1777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37" name="n_2main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40657</xdr:rowOff>
    </xdr:from>
    <xdr:ext cx="405111" cy="259045"/>
    <xdr:sp macro="" textlink="">
      <xdr:nvSpPr>
        <xdr:cNvPr id="638" name="n_3mainValue【公民館】&#10;有形固定資産減価償却率"/>
        <xdr:cNvSpPr txBox="1"/>
      </xdr:nvSpPr>
      <xdr:spPr>
        <a:xfrm>
          <a:off x="13500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49" name="直線コネクタ 64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0" name="テキスト ボックス 64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1" name="直線コネクタ 65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2" name="テキスト ボックス 65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3" name="直線コネクタ 65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4" name="テキスト ボックス 65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5" name="直線コネクタ 65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6" name="テキスト ボックス 65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660" name="直線コネクタ 659"/>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6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62" name="直線コネクタ 66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663"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664" name="直線コネクタ 663"/>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665" name="【公民館】&#10;一人当たり面積平均値テキスト"/>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666" name="フローチャート: 判断 665"/>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667" name="フローチャート: 判断 666"/>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68" name="フローチャート: 判断 667"/>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669" name="フローチャート: 判断 66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0" name="テキスト ボックス 6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1" name="テキスト ボックス 6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2" name="テキスト ボックス 6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3" name="テキスト ボックス 6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4" name="テキスト ボックス 6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675" name="楕円 674"/>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676"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677" name="楕円 676"/>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678" name="直線コネクタ 677"/>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79" name="楕円 678"/>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680" name="直線コネクタ 679"/>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681" name="楕円 680"/>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682" name="直線コネクタ 681"/>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683" name="n_1aveValue【公民館】&#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684"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685"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686"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87"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688"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学校施設の有形固定資産減価償却率については、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68.9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％で類似団体内平均値と比較しても高い値となっているが、学校適正配置審議会で今後の小中学校の在り方について検討を進めているところである。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公営住宅の有形固定資産減価償却率についても、</a:t>
          </a:r>
          <a:r>
            <a:rPr kumimoji="1" lang="en-US" altLang="ja-JP" sz="1300">
              <a:solidFill>
                <a:srgbClr val="000000"/>
              </a:solidFill>
              <a:latin typeface="ＭＳ Ｐゴシック" panose="020B0600070205080204" pitchFamily="50" charset="-128"/>
              <a:ea typeface="ＭＳ Ｐゴシック" panose="020B0600070205080204" pitchFamily="50" charset="-128"/>
            </a:rPr>
            <a:t>75.2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％で類似団体内平均値と比較して高い値となっているが、昭和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年に建設された新橋市営住宅（</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期）が耐用年数である</a:t>
          </a:r>
          <a:r>
            <a:rPr kumimoji="1" lang="en-US" altLang="ja-JP" sz="1300">
              <a:solidFill>
                <a:srgbClr val="000000"/>
              </a:solidFill>
              <a:latin typeface="ＭＳ Ｐゴシック" panose="020B0600070205080204" pitchFamily="50" charset="-128"/>
              <a:ea typeface="ＭＳ Ｐゴシック" panose="020B0600070205080204" pitchFamily="50" charset="-128"/>
            </a:rPr>
            <a:t>47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年を経過しつつあるためであり、今後、当該施設の再整備を行っていく予定である。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認定こども園・幼稚園・保育所の有形固定資産減価償却率については、計上誤りがあったため、当該団体値は正しく表示されていない。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98552</xdr:rowOff>
    </xdr:from>
    <xdr:to>
      <xdr:col>24</xdr:col>
      <xdr:colOff>114300</xdr:colOff>
      <xdr:row>35</xdr:row>
      <xdr:rowOff>28702</xdr:rowOff>
    </xdr:to>
    <xdr:sp macro="" textlink="">
      <xdr:nvSpPr>
        <xdr:cNvPr id="69" name="楕円 68"/>
        <xdr:cNvSpPr/>
      </xdr:nvSpPr>
      <xdr:spPr>
        <a:xfrm>
          <a:off x="45847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121429</xdr:rowOff>
    </xdr:from>
    <xdr:ext cx="405111" cy="259045"/>
    <xdr:sp macro="" textlink="">
      <xdr:nvSpPr>
        <xdr:cNvPr id="70" name="【図書館】&#10;有形固定資産減価償却率該当値テキスト"/>
        <xdr:cNvSpPr txBox="1"/>
      </xdr:nvSpPr>
      <xdr:spPr>
        <a:xfrm>
          <a:off x="4673600" y="577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125984</xdr:rowOff>
    </xdr:from>
    <xdr:to>
      <xdr:col>20</xdr:col>
      <xdr:colOff>38100</xdr:colOff>
      <xdr:row>35</xdr:row>
      <xdr:rowOff>56134</xdr:rowOff>
    </xdr:to>
    <xdr:sp macro="" textlink="">
      <xdr:nvSpPr>
        <xdr:cNvPr id="71" name="楕円 70"/>
        <xdr:cNvSpPr/>
      </xdr:nvSpPr>
      <xdr:spPr>
        <a:xfrm>
          <a:off x="3746500" y="59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149352</xdr:rowOff>
    </xdr:from>
    <xdr:to>
      <xdr:col>24</xdr:col>
      <xdr:colOff>63500</xdr:colOff>
      <xdr:row>35</xdr:row>
      <xdr:rowOff>5334</xdr:rowOff>
    </xdr:to>
    <xdr:cxnSp macro="">
      <xdr:nvCxnSpPr>
        <xdr:cNvPr id="72" name="直線コネクタ 71"/>
        <xdr:cNvCxnSpPr/>
      </xdr:nvCxnSpPr>
      <xdr:spPr>
        <a:xfrm flipV="1">
          <a:off x="3797300" y="5978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xdr:rowOff>
    </xdr:from>
    <xdr:to>
      <xdr:col>15</xdr:col>
      <xdr:colOff>101600</xdr:colOff>
      <xdr:row>35</xdr:row>
      <xdr:rowOff>104140</xdr:rowOff>
    </xdr:to>
    <xdr:sp macro="" textlink="">
      <xdr:nvSpPr>
        <xdr:cNvPr id="73" name="楕円 72"/>
        <xdr:cNvSpPr/>
      </xdr:nvSpPr>
      <xdr:spPr>
        <a:xfrm>
          <a:off x="2857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5334</xdr:rowOff>
    </xdr:from>
    <xdr:to>
      <xdr:col>19</xdr:col>
      <xdr:colOff>177800</xdr:colOff>
      <xdr:row>35</xdr:row>
      <xdr:rowOff>53340</xdr:rowOff>
    </xdr:to>
    <xdr:cxnSp macro="">
      <xdr:nvCxnSpPr>
        <xdr:cNvPr id="74" name="直線コネクタ 73"/>
        <xdr:cNvCxnSpPr/>
      </xdr:nvCxnSpPr>
      <xdr:spPr>
        <a:xfrm flipV="1">
          <a:off x="2908300" y="600608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50546</xdr:rowOff>
    </xdr:from>
    <xdr:to>
      <xdr:col>10</xdr:col>
      <xdr:colOff>165100</xdr:colOff>
      <xdr:row>35</xdr:row>
      <xdr:rowOff>152146</xdr:rowOff>
    </xdr:to>
    <xdr:sp macro="" textlink="">
      <xdr:nvSpPr>
        <xdr:cNvPr id="75" name="楕円 74"/>
        <xdr:cNvSpPr/>
      </xdr:nvSpPr>
      <xdr:spPr>
        <a:xfrm>
          <a:off x="1968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53340</xdr:rowOff>
    </xdr:from>
    <xdr:to>
      <xdr:col>15</xdr:col>
      <xdr:colOff>50800</xdr:colOff>
      <xdr:row>35</xdr:row>
      <xdr:rowOff>101346</xdr:rowOff>
    </xdr:to>
    <xdr:cxnSp macro="">
      <xdr:nvCxnSpPr>
        <xdr:cNvPr id="76" name="直線コネクタ 75"/>
        <xdr:cNvCxnSpPr/>
      </xdr:nvCxnSpPr>
      <xdr:spPr>
        <a:xfrm flipV="1">
          <a:off x="2019300" y="60540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72661</xdr:rowOff>
    </xdr:from>
    <xdr:ext cx="405111" cy="259045"/>
    <xdr:sp macro="" textlink="">
      <xdr:nvSpPr>
        <xdr:cNvPr id="80" name="n_1mainValue【図書館】&#10;有形固定資産減価償却率"/>
        <xdr:cNvSpPr txBox="1"/>
      </xdr:nvSpPr>
      <xdr:spPr>
        <a:xfrm>
          <a:off x="3582044" y="57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120667</xdr:rowOff>
    </xdr:from>
    <xdr:ext cx="405111" cy="259045"/>
    <xdr:sp macro="" textlink="">
      <xdr:nvSpPr>
        <xdr:cNvPr id="81" name="n_2mainValue【図書館】&#10;有形固定資産減価償却率"/>
        <xdr:cNvSpPr txBox="1"/>
      </xdr:nvSpPr>
      <xdr:spPr>
        <a:xfrm>
          <a:off x="2705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168673</xdr:rowOff>
    </xdr:from>
    <xdr:ext cx="405111" cy="259045"/>
    <xdr:sp macro="" textlink="">
      <xdr:nvSpPr>
        <xdr:cNvPr id="82" name="n_3mainValue【図書館】&#10;有形固定資産減価償却率"/>
        <xdr:cNvSpPr txBox="1"/>
      </xdr:nvSpPr>
      <xdr:spPr>
        <a:xfrm>
          <a:off x="1816744"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107043</xdr:rowOff>
    </xdr:from>
    <xdr:to>
      <xdr:col>55</xdr:col>
      <xdr:colOff>50800</xdr:colOff>
      <xdr:row>43</xdr:row>
      <xdr:rowOff>37193</xdr:rowOff>
    </xdr:to>
    <xdr:sp macro="" textlink="">
      <xdr:nvSpPr>
        <xdr:cNvPr id="124" name="楕円 123"/>
        <xdr:cNvSpPr/>
      </xdr:nvSpPr>
      <xdr:spPr>
        <a:xfrm>
          <a:off x="104267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42</xdr:row>
      <xdr:rowOff>21970</xdr:rowOff>
    </xdr:from>
    <xdr:ext cx="469744" cy="259045"/>
    <xdr:sp macro="" textlink="">
      <xdr:nvSpPr>
        <xdr:cNvPr id="125" name="【図書館】&#10;一人当たり面積該当値テキスト"/>
        <xdr:cNvSpPr txBox="1"/>
      </xdr:nvSpPr>
      <xdr:spPr>
        <a:xfrm>
          <a:off x="10515600" y="72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107043</xdr:rowOff>
    </xdr:from>
    <xdr:to>
      <xdr:col>50</xdr:col>
      <xdr:colOff>165100</xdr:colOff>
      <xdr:row>43</xdr:row>
      <xdr:rowOff>37193</xdr:rowOff>
    </xdr:to>
    <xdr:sp macro="" textlink="">
      <xdr:nvSpPr>
        <xdr:cNvPr id="126" name="楕円 125"/>
        <xdr:cNvSpPr/>
      </xdr:nvSpPr>
      <xdr:spPr>
        <a:xfrm>
          <a:off x="9588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157843</xdr:rowOff>
    </xdr:from>
    <xdr:to>
      <xdr:col>55</xdr:col>
      <xdr:colOff>0</xdr:colOff>
      <xdr:row>42</xdr:row>
      <xdr:rowOff>157843</xdr:rowOff>
    </xdr:to>
    <xdr:cxnSp macro="">
      <xdr:nvCxnSpPr>
        <xdr:cNvPr id="127" name="直線コネクタ 126"/>
        <xdr:cNvCxnSpPr/>
      </xdr:nvCxnSpPr>
      <xdr:spPr>
        <a:xfrm>
          <a:off x="9639300" y="73587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107043</xdr:rowOff>
    </xdr:from>
    <xdr:to>
      <xdr:col>46</xdr:col>
      <xdr:colOff>38100</xdr:colOff>
      <xdr:row>43</xdr:row>
      <xdr:rowOff>37193</xdr:rowOff>
    </xdr:to>
    <xdr:sp macro="" textlink="">
      <xdr:nvSpPr>
        <xdr:cNvPr id="128" name="楕円 127"/>
        <xdr:cNvSpPr/>
      </xdr:nvSpPr>
      <xdr:spPr>
        <a:xfrm>
          <a:off x="8699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157843</xdr:rowOff>
    </xdr:from>
    <xdr:to>
      <xdr:col>50</xdr:col>
      <xdr:colOff>114300</xdr:colOff>
      <xdr:row>42</xdr:row>
      <xdr:rowOff>157843</xdr:rowOff>
    </xdr:to>
    <xdr:cxnSp macro="">
      <xdr:nvCxnSpPr>
        <xdr:cNvPr id="129" name="直線コネクタ 128"/>
        <xdr:cNvCxnSpPr/>
      </xdr:nvCxnSpPr>
      <xdr:spPr>
        <a:xfrm>
          <a:off x="8750300" y="735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107043</xdr:rowOff>
    </xdr:from>
    <xdr:to>
      <xdr:col>41</xdr:col>
      <xdr:colOff>101600</xdr:colOff>
      <xdr:row>43</xdr:row>
      <xdr:rowOff>37193</xdr:rowOff>
    </xdr:to>
    <xdr:sp macro="" textlink="">
      <xdr:nvSpPr>
        <xdr:cNvPr id="130" name="楕円 129"/>
        <xdr:cNvSpPr/>
      </xdr:nvSpPr>
      <xdr:spPr>
        <a:xfrm>
          <a:off x="78105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157843</xdr:rowOff>
    </xdr:from>
    <xdr:to>
      <xdr:col>45</xdr:col>
      <xdr:colOff>177800</xdr:colOff>
      <xdr:row>42</xdr:row>
      <xdr:rowOff>157843</xdr:rowOff>
    </xdr:to>
    <xdr:cxnSp macro="">
      <xdr:nvCxnSpPr>
        <xdr:cNvPr id="131" name="直線コネクタ 130"/>
        <xdr:cNvCxnSpPr/>
      </xdr:nvCxnSpPr>
      <xdr:spPr>
        <a:xfrm>
          <a:off x="7861300" y="735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2"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3"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4"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43</xdr:row>
      <xdr:rowOff>28320</xdr:rowOff>
    </xdr:from>
    <xdr:ext cx="469744" cy="259045"/>
    <xdr:sp macro="" textlink="">
      <xdr:nvSpPr>
        <xdr:cNvPr id="135" name="n_1mainValue【図書館】&#10;一人当たり面積"/>
        <xdr:cNvSpPr txBox="1"/>
      </xdr:nvSpPr>
      <xdr:spPr>
        <a:xfrm>
          <a:off x="93917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43</xdr:row>
      <xdr:rowOff>28320</xdr:rowOff>
    </xdr:from>
    <xdr:ext cx="469744" cy="259045"/>
    <xdr:sp macro="" textlink="">
      <xdr:nvSpPr>
        <xdr:cNvPr id="136" name="n_2mainValue【図書館】&#10;一人当たり面積"/>
        <xdr:cNvSpPr txBox="1"/>
      </xdr:nvSpPr>
      <xdr:spPr>
        <a:xfrm>
          <a:off x="85154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43</xdr:row>
      <xdr:rowOff>28320</xdr:rowOff>
    </xdr:from>
    <xdr:ext cx="469744" cy="259045"/>
    <xdr:sp macro="" textlink="">
      <xdr:nvSpPr>
        <xdr:cNvPr id="137" name="n_3mainValue【図書館】&#10;一人当たり面積"/>
        <xdr:cNvSpPr txBox="1"/>
      </xdr:nvSpPr>
      <xdr:spPr>
        <a:xfrm>
          <a:off x="7626427" y="740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80662</xdr:rowOff>
    </xdr:from>
    <xdr:ext cx="405111" cy="259045"/>
    <xdr:sp macro="" textlink="">
      <xdr:nvSpPr>
        <xdr:cNvPr id="166" name="【体育館・プール】&#10;有形固定資産減価償却率平均値テキスト"/>
        <xdr:cNvSpPr txBox="1"/>
      </xdr:nvSpPr>
      <xdr:spPr>
        <a:xfrm>
          <a:off x="4673600" y="9681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フローチャート: 判断 168"/>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0" name="フローチャート: 判断 169"/>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6" name="楕円 175"/>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24147</xdr:rowOff>
    </xdr:from>
    <xdr:ext cx="405111" cy="259045"/>
    <xdr:sp macro="" textlink="">
      <xdr:nvSpPr>
        <xdr:cNvPr id="177" name="【体育館・プール】&#10;有形固定資産減価償却率該当値テキスト"/>
        <xdr:cNvSpPr txBox="1"/>
      </xdr:nvSpPr>
      <xdr:spPr>
        <a:xfrm>
          <a:off x="4673600" y="1065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8255</xdr:rowOff>
    </xdr:from>
    <xdr:to>
      <xdr:col>20</xdr:col>
      <xdr:colOff>38100</xdr:colOff>
      <xdr:row>63</xdr:row>
      <xdr:rowOff>109855</xdr:rowOff>
    </xdr:to>
    <xdr:sp macro="" textlink="">
      <xdr:nvSpPr>
        <xdr:cNvPr id="178" name="楕円 177"/>
        <xdr:cNvSpPr/>
      </xdr:nvSpPr>
      <xdr:spPr>
        <a:xfrm>
          <a:off x="3746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160020</xdr:rowOff>
    </xdr:from>
    <xdr:to>
      <xdr:col>24</xdr:col>
      <xdr:colOff>63500</xdr:colOff>
      <xdr:row>63</xdr:row>
      <xdr:rowOff>59055</xdr:rowOff>
    </xdr:to>
    <xdr:cxnSp macro="">
      <xdr:nvCxnSpPr>
        <xdr:cNvPr id="179" name="直線コネクタ 178"/>
        <xdr:cNvCxnSpPr/>
      </xdr:nvCxnSpPr>
      <xdr:spPr>
        <a:xfrm flipV="1">
          <a:off x="3797300" y="1078992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80" name="楕円 179"/>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24765</xdr:rowOff>
    </xdr:from>
    <xdr:to>
      <xdr:col>19</xdr:col>
      <xdr:colOff>177800</xdr:colOff>
      <xdr:row>63</xdr:row>
      <xdr:rowOff>59055</xdr:rowOff>
    </xdr:to>
    <xdr:cxnSp macro="">
      <xdr:nvCxnSpPr>
        <xdr:cNvPr id="181" name="直線コネクタ 180"/>
        <xdr:cNvCxnSpPr/>
      </xdr:nvCxnSpPr>
      <xdr:spPr>
        <a:xfrm>
          <a:off x="2908300" y="10140315"/>
          <a:ext cx="889000" cy="7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8255</xdr:rowOff>
    </xdr:from>
    <xdr:to>
      <xdr:col>10</xdr:col>
      <xdr:colOff>165100</xdr:colOff>
      <xdr:row>59</xdr:row>
      <xdr:rowOff>109855</xdr:rowOff>
    </xdr:to>
    <xdr:sp macro="" textlink="">
      <xdr:nvSpPr>
        <xdr:cNvPr id="182" name="楕円 181"/>
        <xdr:cNvSpPr/>
      </xdr:nvSpPr>
      <xdr:spPr>
        <a:xfrm>
          <a:off x="196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24765</xdr:rowOff>
    </xdr:from>
    <xdr:to>
      <xdr:col>15</xdr:col>
      <xdr:colOff>50800</xdr:colOff>
      <xdr:row>59</xdr:row>
      <xdr:rowOff>59055</xdr:rowOff>
    </xdr:to>
    <xdr:cxnSp macro="">
      <xdr:nvCxnSpPr>
        <xdr:cNvPr id="183" name="直線コネクタ 182"/>
        <xdr:cNvCxnSpPr/>
      </xdr:nvCxnSpPr>
      <xdr:spPr>
        <a:xfrm flipV="1">
          <a:off x="2019300" y="10140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33037</xdr:rowOff>
    </xdr:from>
    <xdr:ext cx="405111" cy="259045"/>
    <xdr:sp macro="" textlink="">
      <xdr:nvSpPr>
        <xdr:cNvPr id="184" name="n_1aveValue【体育館・プール】&#10;有形固定資産減価償却率"/>
        <xdr:cNvSpPr txBox="1"/>
      </xdr:nvSpPr>
      <xdr:spPr>
        <a:xfrm>
          <a:off x="3582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25417</xdr:rowOff>
    </xdr:from>
    <xdr:ext cx="405111" cy="259045"/>
    <xdr:sp macro="" textlink="">
      <xdr:nvSpPr>
        <xdr:cNvPr id="185" name="n_2aveValue【体育館・プール】&#10;有形固定資産減価償却率"/>
        <xdr:cNvSpPr txBox="1"/>
      </xdr:nvSpPr>
      <xdr:spPr>
        <a:xfrm>
          <a:off x="27057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6" name="n_3aveValue【体育館・プール】&#10;有形固定資産減価償却率"/>
        <xdr:cNvSpPr txBox="1"/>
      </xdr:nvSpPr>
      <xdr:spPr>
        <a:xfrm>
          <a:off x="1816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63</xdr:row>
      <xdr:rowOff>100982</xdr:rowOff>
    </xdr:from>
    <xdr:ext cx="340478" cy="259045"/>
    <xdr:sp macro="" textlink="">
      <xdr:nvSpPr>
        <xdr:cNvPr id="187" name="n_1mainValue【体育館・プール】&#10;有形固定資産減価償却率"/>
        <xdr:cNvSpPr txBox="1"/>
      </xdr:nvSpPr>
      <xdr:spPr>
        <a:xfrm>
          <a:off x="3614361" y="10902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88" name="n_2main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100982</xdr:rowOff>
    </xdr:from>
    <xdr:ext cx="405111" cy="259045"/>
    <xdr:sp macro="" textlink="">
      <xdr:nvSpPr>
        <xdr:cNvPr id="189" name="n_3mainValue【体育館・プール】&#10;有形固定資産減価償却率"/>
        <xdr:cNvSpPr txBox="1"/>
      </xdr:nvSpPr>
      <xdr:spPr>
        <a:xfrm>
          <a:off x="1816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1" name="テキスト ボックス 2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3" name="テキスト ボックス 2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5" name="テキスト ボックス 2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7" name="テキスト ボックス 2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75438</xdr:rowOff>
    </xdr:from>
    <xdr:to>
      <xdr:col>54</xdr:col>
      <xdr:colOff>189865</xdr:colOff>
      <xdr:row>63</xdr:row>
      <xdr:rowOff>16002</xdr:rowOff>
    </xdr:to>
    <xdr:cxnSp macro="">
      <xdr:nvCxnSpPr>
        <xdr:cNvPr id="211" name="直線コネクタ 210"/>
        <xdr:cNvCxnSpPr/>
      </xdr:nvCxnSpPr>
      <xdr:spPr>
        <a:xfrm flipV="1">
          <a:off x="10476865" y="967663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19829</xdr:rowOff>
    </xdr:from>
    <xdr:ext cx="469744" cy="259045"/>
    <xdr:sp macro="" textlink="">
      <xdr:nvSpPr>
        <xdr:cNvPr id="212" name="【体育館・プール】&#10;一人当たり面積最小値テキスト"/>
        <xdr:cNvSpPr txBox="1"/>
      </xdr:nvSpPr>
      <xdr:spPr>
        <a:xfrm>
          <a:off x="10515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16002</xdr:rowOff>
    </xdr:from>
    <xdr:to>
      <xdr:col>55</xdr:col>
      <xdr:colOff>88900</xdr:colOff>
      <xdr:row>63</xdr:row>
      <xdr:rowOff>16002</xdr:rowOff>
    </xdr:to>
    <xdr:cxnSp macro="">
      <xdr:nvCxnSpPr>
        <xdr:cNvPr id="213" name="直線コネクタ 212"/>
        <xdr:cNvCxnSpPr/>
      </xdr:nvCxnSpPr>
      <xdr:spPr>
        <a:xfrm>
          <a:off x="10388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22115</xdr:rowOff>
    </xdr:from>
    <xdr:ext cx="469744" cy="259045"/>
    <xdr:sp macro="" textlink="">
      <xdr:nvSpPr>
        <xdr:cNvPr id="214" name="【体育館・プール】&#10;一人当たり面積最大値テキスト"/>
        <xdr:cNvSpPr txBox="1"/>
      </xdr:nvSpPr>
      <xdr:spPr>
        <a:xfrm>
          <a:off x="10515600" y="945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75438</xdr:rowOff>
    </xdr:from>
    <xdr:to>
      <xdr:col>55</xdr:col>
      <xdr:colOff>88900</xdr:colOff>
      <xdr:row>56</xdr:row>
      <xdr:rowOff>75438</xdr:rowOff>
    </xdr:to>
    <xdr:cxnSp macro="">
      <xdr:nvCxnSpPr>
        <xdr:cNvPr id="215" name="直線コネクタ 214"/>
        <xdr:cNvCxnSpPr/>
      </xdr:nvCxnSpPr>
      <xdr:spPr>
        <a:xfrm>
          <a:off x="10388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29227</xdr:rowOff>
    </xdr:from>
    <xdr:ext cx="469744" cy="259045"/>
    <xdr:sp macro="" textlink="">
      <xdr:nvSpPr>
        <xdr:cNvPr id="216" name="【体育館・プール】&#10;一人当たり面積平均値テキスト"/>
        <xdr:cNvSpPr txBox="1"/>
      </xdr:nvSpPr>
      <xdr:spPr>
        <a:xfrm>
          <a:off x="10515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17" name="フローチャート: 判断 216"/>
        <xdr:cNvSpPr/>
      </xdr:nvSpPr>
      <xdr:spPr>
        <a:xfrm>
          <a:off x="10426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13208</xdr:rowOff>
    </xdr:from>
    <xdr:to>
      <xdr:col>50</xdr:col>
      <xdr:colOff>165100</xdr:colOff>
      <xdr:row>61</xdr:row>
      <xdr:rowOff>114808</xdr:rowOff>
    </xdr:to>
    <xdr:sp macro="" textlink="">
      <xdr:nvSpPr>
        <xdr:cNvPr id="218" name="フローチャート: 判断 217"/>
        <xdr:cNvSpPr/>
      </xdr:nvSpPr>
      <xdr:spPr>
        <a:xfrm>
          <a:off x="9588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42926</xdr:rowOff>
    </xdr:from>
    <xdr:to>
      <xdr:col>46</xdr:col>
      <xdr:colOff>38100</xdr:colOff>
      <xdr:row>61</xdr:row>
      <xdr:rowOff>144526</xdr:rowOff>
    </xdr:to>
    <xdr:sp macro="" textlink="">
      <xdr:nvSpPr>
        <xdr:cNvPr id="219" name="フローチャート: 判断 218"/>
        <xdr:cNvSpPr/>
      </xdr:nvSpPr>
      <xdr:spPr>
        <a:xfrm>
          <a:off x="8699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134366</xdr:rowOff>
    </xdr:from>
    <xdr:to>
      <xdr:col>41</xdr:col>
      <xdr:colOff>101600</xdr:colOff>
      <xdr:row>62</xdr:row>
      <xdr:rowOff>64516</xdr:rowOff>
    </xdr:to>
    <xdr:sp macro="" textlink="">
      <xdr:nvSpPr>
        <xdr:cNvPr id="220" name="フローチャート: 判断 219"/>
        <xdr:cNvSpPr/>
      </xdr:nvSpPr>
      <xdr:spPr>
        <a:xfrm>
          <a:off x="7810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226" name="楕円 225"/>
        <xdr:cNvSpPr/>
      </xdr:nvSpPr>
      <xdr:spPr>
        <a:xfrm>
          <a:off x="10426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28719</xdr:rowOff>
    </xdr:from>
    <xdr:ext cx="469744" cy="259045"/>
    <xdr:sp macro="" textlink="">
      <xdr:nvSpPr>
        <xdr:cNvPr id="227" name="【体育館・プール】&#10;一人当たり面積該当値テキスト"/>
        <xdr:cNvSpPr txBox="1"/>
      </xdr:nvSpPr>
      <xdr:spPr>
        <a:xfrm>
          <a:off x="10515600" y="1065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116078</xdr:rowOff>
    </xdr:from>
    <xdr:to>
      <xdr:col>50</xdr:col>
      <xdr:colOff>165100</xdr:colOff>
      <xdr:row>63</xdr:row>
      <xdr:rowOff>46228</xdr:rowOff>
    </xdr:to>
    <xdr:sp macro="" textlink="">
      <xdr:nvSpPr>
        <xdr:cNvPr id="228" name="楕円 227"/>
        <xdr:cNvSpPr/>
      </xdr:nvSpPr>
      <xdr:spPr>
        <a:xfrm>
          <a:off x="9588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62</xdr:row>
      <xdr:rowOff>166878</xdr:rowOff>
    </xdr:to>
    <xdr:cxnSp macro="">
      <xdr:nvCxnSpPr>
        <xdr:cNvPr id="229" name="直線コネクタ 228"/>
        <xdr:cNvCxnSpPr/>
      </xdr:nvCxnSpPr>
      <xdr:spPr>
        <a:xfrm flipV="1">
          <a:off x="9639300" y="1079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36068</xdr:rowOff>
    </xdr:from>
    <xdr:to>
      <xdr:col>46</xdr:col>
      <xdr:colOff>38100</xdr:colOff>
      <xdr:row>63</xdr:row>
      <xdr:rowOff>137668</xdr:rowOff>
    </xdr:to>
    <xdr:sp macro="" textlink="">
      <xdr:nvSpPr>
        <xdr:cNvPr id="230" name="楕円 229"/>
        <xdr:cNvSpPr/>
      </xdr:nvSpPr>
      <xdr:spPr>
        <a:xfrm>
          <a:off x="8699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166878</xdr:rowOff>
    </xdr:from>
    <xdr:to>
      <xdr:col>50</xdr:col>
      <xdr:colOff>114300</xdr:colOff>
      <xdr:row>63</xdr:row>
      <xdr:rowOff>86868</xdr:rowOff>
    </xdr:to>
    <xdr:cxnSp macro="">
      <xdr:nvCxnSpPr>
        <xdr:cNvPr id="231" name="直線コネクタ 230"/>
        <xdr:cNvCxnSpPr/>
      </xdr:nvCxnSpPr>
      <xdr:spPr>
        <a:xfrm flipV="1">
          <a:off x="8750300" y="1079677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36068</xdr:rowOff>
    </xdr:from>
    <xdr:to>
      <xdr:col>41</xdr:col>
      <xdr:colOff>101600</xdr:colOff>
      <xdr:row>63</xdr:row>
      <xdr:rowOff>137668</xdr:rowOff>
    </xdr:to>
    <xdr:sp macro="" textlink="">
      <xdr:nvSpPr>
        <xdr:cNvPr id="232" name="楕円 231"/>
        <xdr:cNvSpPr/>
      </xdr:nvSpPr>
      <xdr:spPr>
        <a:xfrm>
          <a:off x="7810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86868</xdr:rowOff>
    </xdr:from>
    <xdr:to>
      <xdr:col>45</xdr:col>
      <xdr:colOff>177800</xdr:colOff>
      <xdr:row>63</xdr:row>
      <xdr:rowOff>86868</xdr:rowOff>
    </xdr:to>
    <xdr:cxnSp macro="">
      <xdr:nvCxnSpPr>
        <xdr:cNvPr id="233" name="直線コネクタ 232"/>
        <xdr:cNvCxnSpPr/>
      </xdr:nvCxnSpPr>
      <xdr:spPr>
        <a:xfrm>
          <a:off x="7861300" y="1088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131335</xdr:rowOff>
    </xdr:from>
    <xdr:ext cx="469744" cy="259045"/>
    <xdr:sp macro="" textlink="">
      <xdr:nvSpPr>
        <xdr:cNvPr id="234" name="n_1aveValue【体育館・プール】&#10;一人当たり面積"/>
        <xdr:cNvSpPr txBox="1"/>
      </xdr:nvSpPr>
      <xdr:spPr>
        <a:xfrm>
          <a:off x="9391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161053</xdr:rowOff>
    </xdr:from>
    <xdr:ext cx="469744" cy="259045"/>
    <xdr:sp macro="" textlink="">
      <xdr:nvSpPr>
        <xdr:cNvPr id="235" name="n_2aveValue【体育館・プール】&#10;一人当たり面積"/>
        <xdr:cNvSpPr txBox="1"/>
      </xdr:nvSpPr>
      <xdr:spPr>
        <a:xfrm>
          <a:off x="8515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81043</xdr:rowOff>
    </xdr:from>
    <xdr:ext cx="469744" cy="259045"/>
    <xdr:sp macro="" textlink="">
      <xdr:nvSpPr>
        <xdr:cNvPr id="236" name="n_3aveValue【体育館・プール】&#10;一人当たり面積"/>
        <xdr:cNvSpPr txBox="1"/>
      </xdr:nvSpPr>
      <xdr:spPr>
        <a:xfrm>
          <a:off x="7626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37355</xdr:rowOff>
    </xdr:from>
    <xdr:ext cx="469744" cy="259045"/>
    <xdr:sp macro="" textlink="">
      <xdr:nvSpPr>
        <xdr:cNvPr id="237" name="n_1mainValue【体育館・プール】&#10;一人当たり面積"/>
        <xdr:cNvSpPr txBox="1"/>
      </xdr:nvSpPr>
      <xdr:spPr>
        <a:xfrm>
          <a:off x="93917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128795</xdr:rowOff>
    </xdr:from>
    <xdr:ext cx="469744" cy="259045"/>
    <xdr:sp macro="" textlink="">
      <xdr:nvSpPr>
        <xdr:cNvPr id="238" name="n_2mainValue【体育館・プール】&#10;一人当たり面積"/>
        <xdr:cNvSpPr txBox="1"/>
      </xdr:nvSpPr>
      <xdr:spPr>
        <a:xfrm>
          <a:off x="8515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128795</xdr:rowOff>
    </xdr:from>
    <xdr:ext cx="469744" cy="259045"/>
    <xdr:sp macro="" textlink="">
      <xdr:nvSpPr>
        <xdr:cNvPr id="239" name="n_3mainValue【体育館・プール】&#10;一人当たり面積"/>
        <xdr:cNvSpPr txBox="1"/>
      </xdr:nvSpPr>
      <xdr:spPr>
        <a:xfrm>
          <a:off x="7626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64" name="直線コネクタ 263"/>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65"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6" name="直線コネクタ 265"/>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7"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8" name="直線コネクタ 26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69"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0" name="フローチャート: 判断 269"/>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1" name="フローチャート: 判断 270"/>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2" name="フローチャート: 判断 271"/>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3" name="フローチャート: 判断 272"/>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130175</xdr:rowOff>
    </xdr:from>
    <xdr:to>
      <xdr:col>24</xdr:col>
      <xdr:colOff>114300</xdr:colOff>
      <xdr:row>84</xdr:row>
      <xdr:rowOff>60325</xdr:rowOff>
    </xdr:to>
    <xdr:sp macro="" textlink="">
      <xdr:nvSpPr>
        <xdr:cNvPr id="279" name="楕円 278"/>
        <xdr:cNvSpPr/>
      </xdr:nvSpPr>
      <xdr:spPr>
        <a:xfrm>
          <a:off x="4584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108602</xdr:rowOff>
    </xdr:from>
    <xdr:ext cx="405111" cy="259045"/>
    <xdr:sp macro="" textlink="">
      <xdr:nvSpPr>
        <xdr:cNvPr id="280" name="【福祉施設】&#10;有形固定資産減価償却率該当値テキスト"/>
        <xdr:cNvSpPr txBox="1"/>
      </xdr:nvSpPr>
      <xdr:spPr>
        <a:xfrm>
          <a:off x="4673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6350</xdr:rowOff>
    </xdr:from>
    <xdr:to>
      <xdr:col>20</xdr:col>
      <xdr:colOff>38100</xdr:colOff>
      <xdr:row>84</xdr:row>
      <xdr:rowOff>107950</xdr:rowOff>
    </xdr:to>
    <xdr:sp macro="" textlink="">
      <xdr:nvSpPr>
        <xdr:cNvPr id="281" name="楕円 280"/>
        <xdr:cNvSpPr/>
      </xdr:nvSpPr>
      <xdr:spPr>
        <a:xfrm>
          <a:off x="3746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9525</xdr:rowOff>
    </xdr:from>
    <xdr:to>
      <xdr:col>24</xdr:col>
      <xdr:colOff>63500</xdr:colOff>
      <xdr:row>84</xdr:row>
      <xdr:rowOff>57150</xdr:rowOff>
    </xdr:to>
    <xdr:cxnSp macro="">
      <xdr:nvCxnSpPr>
        <xdr:cNvPr id="282" name="直線コネクタ 281"/>
        <xdr:cNvCxnSpPr/>
      </xdr:nvCxnSpPr>
      <xdr:spPr>
        <a:xfrm flipV="1">
          <a:off x="3797300" y="144113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97789</xdr:rowOff>
    </xdr:from>
    <xdr:to>
      <xdr:col>15</xdr:col>
      <xdr:colOff>101600</xdr:colOff>
      <xdr:row>84</xdr:row>
      <xdr:rowOff>27939</xdr:rowOff>
    </xdr:to>
    <xdr:sp macro="" textlink="">
      <xdr:nvSpPr>
        <xdr:cNvPr id="283" name="楕円 282"/>
        <xdr:cNvSpPr/>
      </xdr:nvSpPr>
      <xdr:spPr>
        <a:xfrm>
          <a:off x="2857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148589</xdr:rowOff>
    </xdr:from>
    <xdr:to>
      <xdr:col>19</xdr:col>
      <xdr:colOff>177800</xdr:colOff>
      <xdr:row>84</xdr:row>
      <xdr:rowOff>57150</xdr:rowOff>
    </xdr:to>
    <xdr:cxnSp macro="">
      <xdr:nvCxnSpPr>
        <xdr:cNvPr id="284" name="直線コネクタ 283"/>
        <xdr:cNvCxnSpPr/>
      </xdr:nvCxnSpPr>
      <xdr:spPr>
        <a:xfrm>
          <a:off x="2908300" y="143789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285" name="楕円 284"/>
        <xdr:cNvSpPr/>
      </xdr:nvSpPr>
      <xdr:spPr>
        <a:xfrm>
          <a:off x="196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148589</xdr:rowOff>
    </xdr:from>
    <xdr:to>
      <xdr:col>15</xdr:col>
      <xdr:colOff>50800</xdr:colOff>
      <xdr:row>84</xdr:row>
      <xdr:rowOff>41911</xdr:rowOff>
    </xdr:to>
    <xdr:cxnSp macro="">
      <xdr:nvCxnSpPr>
        <xdr:cNvPr id="286" name="直線コネクタ 285"/>
        <xdr:cNvCxnSpPr/>
      </xdr:nvCxnSpPr>
      <xdr:spPr>
        <a:xfrm flipV="1">
          <a:off x="2019300" y="143789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122572</xdr:rowOff>
    </xdr:from>
    <xdr:ext cx="405111" cy="259045"/>
    <xdr:sp macro="" textlink="">
      <xdr:nvSpPr>
        <xdr:cNvPr id="287"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149241</xdr:rowOff>
    </xdr:from>
    <xdr:ext cx="405111" cy="259045"/>
    <xdr:sp macro="" textlink="">
      <xdr:nvSpPr>
        <xdr:cNvPr id="288"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170197</xdr:rowOff>
    </xdr:from>
    <xdr:ext cx="405111" cy="259045"/>
    <xdr:sp macro="" textlink="">
      <xdr:nvSpPr>
        <xdr:cNvPr id="289" name="n_3aveValue【福祉施設】&#10;有形固定資産減価償却率"/>
        <xdr:cNvSpPr txBox="1"/>
      </xdr:nvSpPr>
      <xdr:spPr>
        <a:xfrm>
          <a:off x="1816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99077</xdr:rowOff>
    </xdr:from>
    <xdr:ext cx="405111" cy="259045"/>
    <xdr:sp macro="" textlink="">
      <xdr:nvSpPr>
        <xdr:cNvPr id="290" name="n_1mainValue【福祉施設】&#10;有形固定資産減価償却率"/>
        <xdr:cNvSpPr txBox="1"/>
      </xdr:nvSpPr>
      <xdr:spPr>
        <a:xfrm>
          <a:off x="35820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19066</xdr:rowOff>
    </xdr:from>
    <xdr:ext cx="405111" cy="259045"/>
    <xdr:sp macro="" textlink="">
      <xdr:nvSpPr>
        <xdr:cNvPr id="291" name="n_2mainValue【福祉施設】&#10;有形固定資産減価償却率"/>
        <xdr:cNvSpPr txBox="1"/>
      </xdr:nvSpPr>
      <xdr:spPr>
        <a:xfrm>
          <a:off x="2705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292" name="n_3mainValue【福祉施設】&#10;有形固定資産減価償却率"/>
        <xdr:cNvSpPr txBox="1"/>
      </xdr:nvSpPr>
      <xdr:spPr>
        <a:xfrm>
          <a:off x="1816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14" name="直線コネクタ 313"/>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1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16" name="直線コネクタ 31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17"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18" name="直線コネクタ 317"/>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19"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0" name="フローチャート: 判断 319"/>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1" name="フローチャート: 判断 320"/>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2" name="フローチャート: 判断 321"/>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3" name="フローチャート: 判断 322"/>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151892</xdr:rowOff>
    </xdr:from>
    <xdr:to>
      <xdr:col>55</xdr:col>
      <xdr:colOff>50800</xdr:colOff>
      <xdr:row>85</xdr:row>
      <xdr:rowOff>82042</xdr:rowOff>
    </xdr:to>
    <xdr:sp macro="" textlink="">
      <xdr:nvSpPr>
        <xdr:cNvPr id="329" name="楕円 328"/>
        <xdr:cNvSpPr/>
      </xdr:nvSpPr>
      <xdr:spPr>
        <a:xfrm>
          <a:off x="104267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130319</xdr:rowOff>
    </xdr:from>
    <xdr:ext cx="469744" cy="259045"/>
    <xdr:sp macro="" textlink="">
      <xdr:nvSpPr>
        <xdr:cNvPr id="330" name="【福祉施設】&#10;一人当たり面積該当値テキスト"/>
        <xdr:cNvSpPr txBox="1"/>
      </xdr:nvSpPr>
      <xdr:spPr>
        <a:xfrm>
          <a:off x="105156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31" name="楕円 330"/>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31242</xdr:rowOff>
    </xdr:to>
    <xdr:cxnSp macro="">
      <xdr:nvCxnSpPr>
        <xdr:cNvPr id="332" name="直線コネクタ 331"/>
        <xdr:cNvCxnSpPr/>
      </xdr:nvCxnSpPr>
      <xdr:spPr>
        <a:xfrm>
          <a:off x="9639300" y="1460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33" name="楕円 332"/>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99822</xdr:rowOff>
    </xdr:to>
    <xdr:cxnSp macro="">
      <xdr:nvCxnSpPr>
        <xdr:cNvPr id="334" name="直線コネクタ 333"/>
        <xdr:cNvCxnSpPr/>
      </xdr:nvCxnSpPr>
      <xdr:spPr>
        <a:xfrm flipV="1">
          <a:off x="8750300" y="14604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35" name="楕円 334"/>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99822</xdr:rowOff>
    </xdr:to>
    <xdr:cxnSp macro="">
      <xdr:nvCxnSpPr>
        <xdr:cNvPr id="336" name="直線コネクタ 335"/>
        <xdr:cNvCxnSpPr/>
      </xdr:nvCxnSpPr>
      <xdr:spPr>
        <a:xfrm>
          <a:off x="7861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37" name="n_1aveValue【福祉施設】&#10;一人当たり面積"/>
        <xdr:cNvSpPr txBox="1"/>
      </xdr:nvSpPr>
      <xdr:spPr>
        <a:xfrm>
          <a:off x="9391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38" name="n_2aveValue【福祉施設】&#10;一人当たり面積"/>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39"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340" name="n_1mainValue【福祉施設】&#10;一人当たり面積"/>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41" name="n_2mainValue【福祉施設】&#10;一人当たり面積"/>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42"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3" name="テキスト ボックス 35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4" name="直線コネクタ 35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5" name="テキスト ボックス 35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6" name="直線コネクタ 35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7" name="テキスト ボックス 35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8" name="直線コネクタ 35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9" name="テキスト ボックス 35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0" name="直線コネクタ 35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1" name="テキスト ボックス 36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3" name="テキスト ボックス 36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65" name="直線コネクタ 364"/>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66"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67" name="直線コネクタ 366"/>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68"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69" name="直線コネクタ 368"/>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70"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71" name="フローチャート: 判断 370"/>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72" name="フローチャート: 判断 371"/>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3" name="フローチャート: 判断 372"/>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74" name="フローチャート: 判断 373"/>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5" name="テキスト ボックス 37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6" name="テキスト ボックス 37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7" name="テキスト ボックス 37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8" name="テキスト ボックス 37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9" name="テキスト ボックス 37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105411</xdr:rowOff>
    </xdr:from>
    <xdr:to>
      <xdr:col>24</xdr:col>
      <xdr:colOff>114300</xdr:colOff>
      <xdr:row>104</xdr:row>
      <xdr:rowOff>35561</xdr:rowOff>
    </xdr:to>
    <xdr:sp macro="" textlink="">
      <xdr:nvSpPr>
        <xdr:cNvPr id="380" name="楕円 379"/>
        <xdr:cNvSpPr/>
      </xdr:nvSpPr>
      <xdr:spPr>
        <a:xfrm>
          <a:off x="4584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128288</xdr:rowOff>
    </xdr:from>
    <xdr:ext cx="405111" cy="259045"/>
    <xdr:sp macro="" textlink="">
      <xdr:nvSpPr>
        <xdr:cNvPr id="381" name="【市民会館】&#10;有形固定資産減価償却率該当値テキスト"/>
        <xdr:cNvSpPr txBox="1"/>
      </xdr:nvSpPr>
      <xdr:spPr>
        <a:xfrm>
          <a:off x="4673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155702</xdr:rowOff>
    </xdr:from>
    <xdr:to>
      <xdr:col>20</xdr:col>
      <xdr:colOff>38100</xdr:colOff>
      <xdr:row>104</xdr:row>
      <xdr:rowOff>85852</xdr:rowOff>
    </xdr:to>
    <xdr:sp macro="" textlink="">
      <xdr:nvSpPr>
        <xdr:cNvPr id="382" name="楕円 381"/>
        <xdr:cNvSpPr/>
      </xdr:nvSpPr>
      <xdr:spPr>
        <a:xfrm>
          <a:off x="3746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156211</xdr:rowOff>
    </xdr:from>
    <xdr:to>
      <xdr:col>24</xdr:col>
      <xdr:colOff>63500</xdr:colOff>
      <xdr:row>104</xdr:row>
      <xdr:rowOff>35052</xdr:rowOff>
    </xdr:to>
    <xdr:cxnSp macro="">
      <xdr:nvCxnSpPr>
        <xdr:cNvPr id="383" name="直線コネクタ 382"/>
        <xdr:cNvCxnSpPr/>
      </xdr:nvCxnSpPr>
      <xdr:spPr>
        <a:xfrm flipV="1">
          <a:off x="3797300" y="178155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36830</xdr:rowOff>
    </xdr:from>
    <xdr:to>
      <xdr:col>15</xdr:col>
      <xdr:colOff>101600</xdr:colOff>
      <xdr:row>104</xdr:row>
      <xdr:rowOff>138430</xdr:rowOff>
    </xdr:to>
    <xdr:sp macro="" textlink="">
      <xdr:nvSpPr>
        <xdr:cNvPr id="384" name="楕円 383"/>
        <xdr:cNvSpPr/>
      </xdr:nvSpPr>
      <xdr:spPr>
        <a:xfrm>
          <a:off x="2857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35052</xdr:rowOff>
    </xdr:from>
    <xdr:to>
      <xdr:col>19</xdr:col>
      <xdr:colOff>177800</xdr:colOff>
      <xdr:row>104</xdr:row>
      <xdr:rowOff>87630</xdr:rowOff>
    </xdr:to>
    <xdr:cxnSp macro="">
      <xdr:nvCxnSpPr>
        <xdr:cNvPr id="385" name="直線コネクタ 384"/>
        <xdr:cNvCxnSpPr/>
      </xdr:nvCxnSpPr>
      <xdr:spPr>
        <a:xfrm flipV="1">
          <a:off x="2908300" y="178658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55118</xdr:rowOff>
    </xdr:from>
    <xdr:to>
      <xdr:col>10</xdr:col>
      <xdr:colOff>165100</xdr:colOff>
      <xdr:row>104</xdr:row>
      <xdr:rowOff>156718</xdr:rowOff>
    </xdr:to>
    <xdr:sp macro="" textlink="">
      <xdr:nvSpPr>
        <xdr:cNvPr id="386" name="楕円 385"/>
        <xdr:cNvSpPr/>
      </xdr:nvSpPr>
      <xdr:spPr>
        <a:xfrm>
          <a:off x="1968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87630</xdr:rowOff>
    </xdr:from>
    <xdr:to>
      <xdr:col>15</xdr:col>
      <xdr:colOff>50800</xdr:colOff>
      <xdr:row>104</xdr:row>
      <xdr:rowOff>105918</xdr:rowOff>
    </xdr:to>
    <xdr:cxnSp macro="">
      <xdr:nvCxnSpPr>
        <xdr:cNvPr id="387" name="直線コネクタ 386"/>
        <xdr:cNvCxnSpPr/>
      </xdr:nvCxnSpPr>
      <xdr:spPr>
        <a:xfrm flipV="1">
          <a:off x="2019300" y="179184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88"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89"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90"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102379</xdr:rowOff>
    </xdr:from>
    <xdr:ext cx="405111" cy="259045"/>
    <xdr:sp macro="" textlink="">
      <xdr:nvSpPr>
        <xdr:cNvPr id="391" name="n_1mainValue【市民会館】&#10;有形固定資産減価償却率"/>
        <xdr:cNvSpPr txBox="1"/>
      </xdr:nvSpPr>
      <xdr:spPr>
        <a:xfrm>
          <a:off x="35820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392" name="n_2main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147845</xdr:rowOff>
    </xdr:from>
    <xdr:ext cx="405111" cy="259045"/>
    <xdr:sp macro="" textlink="">
      <xdr:nvSpPr>
        <xdr:cNvPr id="393" name="n_3mainValue【市民会館】&#10;有形固定資産減価償却率"/>
        <xdr:cNvSpPr txBox="1"/>
      </xdr:nvSpPr>
      <xdr:spPr>
        <a:xfrm>
          <a:off x="1816744"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2" name="テキスト ボックス 40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3" name="直線コネクタ 40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4" name="直線コネクタ 40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5" name="テキスト ボックス 40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6" name="直線コネクタ 40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7" name="テキスト ボックス 40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8" name="直線コネクタ 40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9" name="テキスト ボックス 40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0" name="直線コネクタ 40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1" name="テキスト ボックス 41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2" name="直線コネクタ 41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3" name="テキスト ボックス 41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5" name="テキスト ボックス 4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17" name="直線コネクタ 416"/>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18"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19" name="直線コネクタ 418"/>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0"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21" name="直線コネクタ 420"/>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80027</xdr:rowOff>
    </xdr:from>
    <xdr:ext cx="469744" cy="259045"/>
    <xdr:sp macro="" textlink="">
      <xdr:nvSpPr>
        <xdr:cNvPr id="422" name="【市民会館】&#10;一人当たり面積平均値テキスト"/>
        <xdr:cNvSpPr txBox="1"/>
      </xdr:nvSpPr>
      <xdr:spPr>
        <a:xfrm>
          <a:off x="10515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3" name="フローチャート: 判断 422"/>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24" name="フローチャート: 判断 423"/>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25" name="フローチャート: 判断 424"/>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26" name="フローチャート: 判断 425"/>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32" name="楕円 431"/>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71138</xdr:rowOff>
    </xdr:from>
    <xdr:ext cx="469744" cy="259045"/>
    <xdr:sp macro="" textlink="">
      <xdr:nvSpPr>
        <xdr:cNvPr id="433" name="【市民会館】&#10;一人当たり面積該当値テキスト"/>
        <xdr:cNvSpPr txBox="1"/>
      </xdr:nvSpPr>
      <xdr:spPr>
        <a:xfrm>
          <a:off x="10515600"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34" name="楕円 433"/>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105</xdr:row>
      <xdr:rowOff>102870</xdr:rowOff>
    </xdr:to>
    <xdr:cxnSp macro="">
      <xdr:nvCxnSpPr>
        <xdr:cNvPr id="435" name="直線コネクタ 434"/>
        <xdr:cNvCxnSpPr/>
      </xdr:nvCxnSpPr>
      <xdr:spPr>
        <a:xfrm flipV="1">
          <a:off x="9639300" y="18101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436" name="楕円 435"/>
        <xdr:cNvSpPr/>
      </xdr:nvSpPr>
      <xdr:spPr>
        <a:xfrm>
          <a:off x="8699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102870</xdr:rowOff>
    </xdr:from>
    <xdr:to>
      <xdr:col>50</xdr:col>
      <xdr:colOff>114300</xdr:colOff>
      <xdr:row>105</xdr:row>
      <xdr:rowOff>102870</xdr:rowOff>
    </xdr:to>
    <xdr:cxnSp macro="">
      <xdr:nvCxnSpPr>
        <xdr:cNvPr id="437" name="直線コネクタ 436"/>
        <xdr:cNvCxnSpPr/>
      </xdr:nvCxnSpPr>
      <xdr:spPr>
        <a:xfrm>
          <a:off x="8750300" y="1810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55880</xdr:rowOff>
    </xdr:from>
    <xdr:to>
      <xdr:col>41</xdr:col>
      <xdr:colOff>101600</xdr:colOff>
      <xdr:row>105</xdr:row>
      <xdr:rowOff>157480</xdr:rowOff>
    </xdr:to>
    <xdr:sp macro="" textlink="">
      <xdr:nvSpPr>
        <xdr:cNvPr id="438" name="楕円 437"/>
        <xdr:cNvSpPr/>
      </xdr:nvSpPr>
      <xdr:spPr>
        <a:xfrm>
          <a:off x="781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102870</xdr:rowOff>
    </xdr:from>
    <xdr:to>
      <xdr:col>45</xdr:col>
      <xdr:colOff>177800</xdr:colOff>
      <xdr:row>105</xdr:row>
      <xdr:rowOff>106680</xdr:rowOff>
    </xdr:to>
    <xdr:cxnSp macro="">
      <xdr:nvCxnSpPr>
        <xdr:cNvPr id="439" name="直線コネクタ 438"/>
        <xdr:cNvCxnSpPr/>
      </xdr:nvCxnSpPr>
      <xdr:spPr>
        <a:xfrm flipV="1">
          <a:off x="7861300" y="1810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40" name="n_1aveValue【市民会館】&#10;一人当たり面積"/>
        <xdr:cNvSpPr txBox="1"/>
      </xdr:nvSpPr>
      <xdr:spPr>
        <a:xfrm>
          <a:off x="9391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41" name="n_2aveValue【市民会館】&#10;一人当たり面積"/>
        <xdr:cNvSpPr txBox="1"/>
      </xdr:nvSpPr>
      <xdr:spPr>
        <a:xfrm>
          <a:off x="8515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42"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170197</xdr:rowOff>
    </xdr:from>
    <xdr:ext cx="469744" cy="259045"/>
    <xdr:sp macro="" textlink="">
      <xdr:nvSpPr>
        <xdr:cNvPr id="443" name="n_1main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44" name="n_2mainValue【市民会館】&#10;一人当たり面積"/>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2557</xdr:rowOff>
    </xdr:from>
    <xdr:ext cx="469744" cy="259045"/>
    <xdr:sp macro="" textlink="">
      <xdr:nvSpPr>
        <xdr:cNvPr id="445" name="n_3mainValue【市民会館】&#10;一人当たり面積"/>
        <xdr:cNvSpPr txBox="1"/>
      </xdr:nvSpPr>
      <xdr:spPr>
        <a:xfrm>
          <a:off x="7626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56" name="直線コネクタ 4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57" name="テキスト ボックス 456"/>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8" name="直線コネクタ 4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9" name="テキスト ボックス 4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0" name="直線コネクタ 4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1" name="テキスト ボックス 4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2" name="直線コネクタ 4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3" name="テキスト ボックス 4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4" name="直線コネクタ 4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5" name="テキスト ボックス 46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69" name="直線コネクタ 468"/>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0"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71" name="直線コネクタ 470"/>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72"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73" name="直線コネクタ 472"/>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74" name="【一般廃棄物処理施設】&#10;有形固定資産減価償却率平均値テキスト"/>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75" name="フローチャート: 判断 474"/>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76" name="フローチャート: 判断 475"/>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77" name="フローチャート: 判断 476"/>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78" name="フローチャート: 判断 477"/>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67310</xdr:rowOff>
    </xdr:from>
    <xdr:to>
      <xdr:col>85</xdr:col>
      <xdr:colOff>177800</xdr:colOff>
      <xdr:row>32</xdr:row>
      <xdr:rowOff>168910</xdr:rowOff>
    </xdr:to>
    <xdr:sp macro="" textlink="">
      <xdr:nvSpPr>
        <xdr:cNvPr id="484" name="楕円 483"/>
        <xdr:cNvSpPr/>
      </xdr:nvSpPr>
      <xdr:spPr>
        <a:xfrm>
          <a:off x="162687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20337</xdr:rowOff>
    </xdr:from>
    <xdr:ext cx="405111" cy="259045"/>
    <xdr:sp macro="" textlink="">
      <xdr:nvSpPr>
        <xdr:cNvPr id="485" name="【一般廃棄物処理施設】&#10;有形固定資産減価償却率該当値テキスト"/>
        <xdr:cNvSpPr txBox="1"/>
      </xdr:nvSpPr>
      <xdr:spPr>
        <a:xfrm>
          <a:off x="16357600" y="550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74930</xdr:rowOff>
    </xdr:from>
    <xdr:to>
      <xdr:col>81</xdr:col>
      <xdr:colOff>101600</xdr:colOff>
      <xdr:row>33</xdr:row>
      <xdr:rowOff>5080</xdr:rowOff>
    </xdr:to>
    <xdr:sp macro="" textlink="">
      <xdr:nvSpPr>
        <xdr:cNvPr id="486" name="楕円 485"/>
        <xdr:cNvSpPr/>
      </xdr:nvSpPr>
      <xdr:spPr>
        <a:xfrm>
          <a:off x="15430500" y="55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118110</xdr:rowOff>
    </xdr:from>
    <xdr:to>
      <xdr:col>85</xdr:col>
      <xdr:colOff>127000</xdr:colOff>
      <xdr:row>32</xdr:row>
      <xdr:rowOff>125730</xdr:rowOff>
    </xdr:to>
    <xdr:cxnSp macro="">
      <xdr:nvCxnSpPr>
        <xdr:cNvPr id="487" name="直線コネクタ 486"/>
        <xdr:cNvCxnSpPr/>
      </xdr:nvCxnSpPr>
      <xdr:spPr>
        <a:xfrm flipV="1">
          <a:off x="15481300" y="56045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99695</xdr:rowOff>
    </xdr:from>
    <xdr:to>
      <xdr:col>76</xdr:col>
      <xdr:colOff>165100</xdr:colOff>
      <xdr:row>33</xdr:row>
      <xdr:rowOff>29845</xdr:rowOff>
    </xdr:to>
    <xdr:sp macro="" textlink="">
      <xdr:nvSpPr>
        <xdr:cNvPr id="488" name="楕円 487"/>
        <xdr:cNvSpPr/>
      </xdr:nvSpPr>
      <xdr:spPr>
        <a:xfrm>
          <a:off x="14541500" y="558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32</xdr:row>
      <xdr:rowOff>150495</xdr:rowOff>
    </xdr:to>
    <xdr:cxnSp macro="">
      <xdr:nvCxnSpPr>
        <xdr:cNvPr id="489" name="直線コネクタ 488"/>
        <xdr:cNvCxnSpPr/>
      </xdr:nvCxnSpPr>
      <xdr:spPr>
        <a:xfrm flipV="1">
          <a:off x="14592300" y="5612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76835</xdr:rowOff>
    </xdr:from>
    <xdr:to>
      <xdr:col>72</xdr:col>
      <xdr:colOff>38100</xdr:colOff>
      <xdr:row>33</xdr:row>
      <xdr:rowOff>6985</xdr:rowOff>
    </xdr:to>
    <xdr:sp macro="" textlink="">
      <xdr:nvSpPr>
        <xdr:cNvPr id="490" name="楕円 489"/>
        <xdr:cNvSpPr/>
      </xdr:nvSpPr>
      <xdr:spPr>
        <a:xfrm>
          <a:off x="136525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127635</xdr:rowOff>
    </xdr:from>
    <xdr:to>
      <xdr:col>76</xdr:col>
      <xdr:colOff>114300</xdr:colOff>
      <xdr:row>32</xdr:row>
      <xdr:rowOff>150495</xdr:rowOff>
    </xdr:to>
    <xdr:cxnSp macro="">
      <xdr:nvCxnSpPr>
        <xdr:cNvPr id="491" name="直線コネクタ 490"/>
        <xdr:cNvCxnSpPr/>
      </xdr:nvCxnSpPr>
      <xdr:spPr>
        <a:xfrm>
          <a:off x="13703300" y="5614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92" name="n_1aveValue【一般廃棄物処理施設】&#10;有形固定資産減価償却率"/>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55262</xdr:rowOff>
    </xdr:from>
    <xdr:ext cx="405111" cy="259045"/>
    <xdr:sp macro="" textlink="">
      <xdr:nvSpPr>
        <xdr:cNvPr id="493" name="n_2aveValue【一般廃棄物処理施設】&#10;有形固定資産減価償却率"/>
        <xdr:cNvSpPr txBox="1"/>
      </xdr:nvSpPr>
      <xdr:spPr>
        <a:xfrm>
          <a:off x="143897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62882</xdr:rowOff>
    </xdr:from>
    <xdr:ext cx="405111" cy="259045"/>
    <xdr:sp macro="" textlink="">
      <xdr:nvSpPr>
        <xdr:cNvPr id="494" name="n_3aveValue【一般廃棄物処理施設】&#10;有形固定資産減価償却率"/>
        <xdr:cNvSpPr txBox="1"/>
      </xdr:nvSpPr>
      <xdr:spPr>
        <a:xfrm>
          <a:off x="13500744" y="589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21607</xdr:rowOff>
    </xdr:from>
    <xdr:ext cx="405111" cy="259045"/>
    <xdr:sp macro="" textlink="">
      <xdr:nvSpPr>
        <xdr:cNvPr id="495" name="n_1mainValue【一般廃棄物処理施設】&#10;有形固定資産減価償却率"/>
        <xdr:cNvSpPr txBox="1"/>
      </xdr:nvSpPr>
      <xdr:spPr>
        <a:xfrm>
          <a:off x="15266044" y="53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46372</xdr:rowOff>
    </xdr:from>
    <xdr:ext cx="405111" cy="259045"/>
    <xdr:sp macro="" textlink="">
      <xdr:nvSpPr>
        <xdr:cNvPr id="496" name="n_2mainValue【一般廃棄物処理施設】&#10;有形固定資産減価償却率"/>
        <xdr:cNvSpPr txBox="1"/>
      </xdr:nvSpPr>
      <xdr:spPr>
        <a:xfrm>
          <a:off x="14389744" y="53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23512</xdr:rowOff>
    </xdr:from>
    <xdr:ext cx="405111" cy="259045"/>
    <xdr:sp macro="" textlink="">
      <xdr:nvSpPr>
        <xdr:cNvPr id="497" name="n_3mainValue【一般廃棄物処理施設】&#10;有形固定資産減価償却率"/>
        <xdr:cNvSpPr txBox="1"/>
      </xdr:nvSpPr>
      <xdr:spPr>
        <a:xfrm>
          <a:off x="13500744" y="533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1" name="テキスト ボックス 51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3" name="テキスト ボックス 51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5" name="テキスト ボックス 51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7" name="テキスト ボックス 51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9" name="テキスト ボックス 51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23" name="直線コネクタ 522"/>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24"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25" name="直線コネクタ 524"/>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26"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27" name="直線コネクタ 526"/>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28" name="【一般廃棄物処理施設】&#10;一人当たり有形固定資産（償却資産）額平均値テキスト"/>
        <xdr:cNvSpPr txBox="1"/>
      </xdr:nvSpPr>
      <xdr:spPr>
        <a:xfrm>
          <a:off x="22199600" y="646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29" name="フローチャート: 判断 528"/>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0" name="フローチャート: 判断 529"/>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31" name="フローチャート: 判断 530"/>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32" name="フローチャート: 判断 531"/>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24943</xdr:rowOff>
    </xdr:from>
    <xdr:to>
      <xdr:col>116</xdr:col>
      <xdr:colOff>114300</xdr:colOff>
      <xdr:row>33</xdr:row>
      <xdr:rowOff>126543</xdr:rowOff>
    </xdr:to>
    <xdr:sp macro="" textlink="">
      <xdr:nvSpPr>
        <xdr:cNvPr id="538" name="楕円 537"/>
        <xdr:cNvSpPr/>
      </xdr:nvSpPr>
      <xdr:spPr>
        <a:xfrm>
          <a:off x="22110700" y="56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149420</xdr:rowOff>
    </xdr:from>
    <xdr:ext cx="599010" cy="259045"/>
    <xdr:sp macro="" textlink="">
      <xdr:nvSpPr>
        <xdr:cNvPr id="539" name="【一般廃棄物処理施設】&#10;一人当たり有形固定資産（償却資産）額該当値テキスト"/>
        <xdr:cNvSpPr txBox="1"/>
      </xdr:nvSpPr>
      <xdr:spPr>
        <a:xfrm>
          <a:off x="22199600" y="563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58275</xdr:rowOff>
    </xdr:from>
    <xdr:to>
      <xdr:col>112</xdr:col>
      <xdr:colOff>38100</xdr:colOff>
      <xdr:row>33</xdr:row>
      <xdr:rowOff>159875</xdr:rowOff>
    </xdr:to>
    <xdr:sp macro="" textlink="">
      <xdr:nvSpPr>
        <xdr:cNvPr id="540" name="楕円 539"/>
        <xdr:cNvSpPr/>
      </xdr:nvSpPr>
      <xdr:spPr>
        <a:xfrm>
          <a:off x="21272500" y="5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75743</xdr:rowOff>
    </xdr:from>
    <xdr:to>
      <xdr:col>116</xdr:col>
      <xdr:colOff>63500</xdr:colOff>
      <xdr:row>33</xdr:row>
      <xdr:rowOff>109075</xdr:rowOff>
    </xdr:to>
    <xdr:cxnSp macro="">
      <xdr:nvCxnSpPr>
        <xdr:cNvPr id="541" name="直線コネクタ 540"/>
        <xdr:cNvCxnSpPr/>
      </xdr:nvCxnSpPr>
      <xdr:spPr>
        <a:xfrm flipV="1">
          <a:off x="21323300" y="5733593"/>
          <a:ext cx="8382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76073</xdr:rowOff>
    </xdr:from>
    <xdr:to>
      <xdr:col>107</xdr:col>
      <xdr:colOff>101600</xdr:colOff>
      <xdr:row>34</xdr:row>
      <xdr:rowOff>6223</xdr:rowOff>
    </xdr:to>
    <xdr:sp macro="" textlink="">
      <xdr:nvSpPr>
        <xdr:cNvPr id="542" name="楕円 541"/>
        <xdr:cNvSpPr/>
      </xdr:nvSpPr>
      <xdr:spPr>
        <a:xfrm>
          <a:off x="20383500" y="57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109075</xdr:rowOff>
    </xdr:from>
    <xdr:to>
      <xdr:col>111</xdr:col>
      <xdr:colOff>177800</xdr:colOff>
      <xdr:row>33</xdr:row>
      <xdr:rowOff>126873</xdr:rowOff>
    </xdr:to>
    <xdr:cxnSp macro="">
      <xdr:nvCxnSpPr>
        <xdr:cNvPr id="543" name="直線コネクタ 542"/>
        <xdr:cNvCxnSpPr/>
      </xdr:nvCxnSpPr>
      <xdr:spPr>
        <a:xfrm flipV="1">
          <a:off x="20434300" y="576692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80885</xdr:rowOff>
    </xdr:from>
    <xdr:to>
      <xdr:col>102</xdr:col>
      <xdr:colOff>165100</xdr:colOff>
      <xdr:row>35</xdr:row>
      <xdr:rowOff>11035</xdr:rowOff>
    </xdr:to>
    <xdr:sp macro="" textlink="">
      <xdr:nvSpPr>
        <xdr:cNvPr id="544" name="楕円 543"/>
        <xdr:cNvSpPr/>
      </xdr:nvSpPr>
      <xdr:spPr>
        <a:xfrm>
          <a:off x="19494500" y="59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126873</xdr:rowOff>
    </xdr:from>
    <xdr:to>
      <xdr:col>107</xdr:col>
      <xdr:colOff>50800</xdr:colOff>
      <xdr:row>34</xdr:row>
      <xdr:rowOff>131685</xdr:rowOff>
    </xdr:to>
    <xdr:cxnSp macro="">
      <xdr:nvCxnSpPr>
        <xdr:cNvPr id="545" name="直線コネクタ 544"/>
        <xdr:cNvCxnSpPr/>
      </xdr:nvCxnSpPr>
      <xdr:spPr>
        <a:xfrm flipV="1">
          <a:off x="19545300" y="5784723"/>
          <a:ext cx="889000" cy="1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46" name="n_1aveValue【一般廃棄物処理施設】&#10;一人当たり有形固定資産（償却資産）額"/>
        <xdr:cNvSpPr txBox="1"/>
      </xdr:nvSpPr>
      <xdr:spPr>
        <a:xfrm>
          <a:off x="21043411" y="662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47" name="n_2aveValue【一般廃棄物処理施設】&#10;一人当たり有形固定資産（償却資産）額"/>
        <xdr:cNvSpPr txBox="1"/>
      </xdr:nvSpPr>
      <xdr:spPr>
        <a:xfrm>
          <a:off x="201671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54435</xdr:rowOff>
    </xdr:from>
    <xdr:ext cx="534377" cy="259045"/>
    <xdr:sp macro="" textlink="">
      <xdr:nvSpPr>
        <xdr:cNvPr id="548" name="n_3aveValue【一般廃棄物処理施設】&#10;一人当たり有形固定資産（償却資産）額"/>
        <xdr:cNvSpPr txBox="1"/>
      </xdr:nvSpPr>
      <xdr:spPr>
        <a:xfrm>
          <a:off x="19278111" y="63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4952</xdr:rowOff>
    </xdr:from>
    <xdr:ext cx="599010" cy="259045"/>
    <xdr:sp macro="" textlink="">
      <xdr:nvSpPr>
        <xdr:cNvPr id="549" name="n_1mainValue【一般廃棄物処理施設】&#10;一人当たり有形固定資産（償却資産）額"/>
        <xdr:cNvSpPr txBox="1"/>
      </xdr:nvSpPr>
      <xdr:spPr>
        <a:xfrm>
          <a:off x="21011095" y="549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22750</xdr:rowOff>
    </xdr:from>
    <xdr:ext cx="599010" cy="259045"/>
    <xdr:sp macro="" textlink="">
      <xdr:nvSpPr>
        <xdr:cNvPr id="550" name="n_2mainValue【一般廃棄物処理施設】&#10;一人当たり有形固定資産（償却資産）額"/>
        <xdr:cNvSpPr txBox="1"/>
      </xdr:nvSpPr>
      <xdr:spPr>
        <a:xfrm>
          <a:off x="20134795" y="550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27562</xdr:rowOff>
    </xdr:from>
    <xdr:ext cx="599010" cy="259045"/>
    <xdr:sp macro="" textlink="">
      <xdr:nvSpPr>
        <xdr:cNvPr id="551" name="n_3mainValue【一般廃棄物処理施設】&#10;一人当たり有形固定資産（償却資産）額"/>
        <xdr:cNvSpPr txBox="1"/>
      </xdr:nvSpPr>
      <xdr:spPr>
        <a:xfrm>
          <a:off x="19245795" y="568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2" name="テキスト ボックス 56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3" name="直線コネクタ 5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4" name="テキスト ボックス 5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5" name="直線コネクタ 5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6" name="テキスト ボックス 5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7" name="直線コネクタ 5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8" name="テキスト ボックス 5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9" name="直線コネクタ 5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0" name="テキスト ボックス 5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2" name="テキスト ボックス 5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74" name="直線コネクタ 573"/>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75"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76" name="直線コネクタ 575"/>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77"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8" name="直線コネクタ 57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31513</xdr:rowOff>
    </xdr:from>
    <xdr:ext cx="405111" cy="259045"/>
    <xdr:sp macro="" textlink="">
      <xdr:nvSpPr>
        <xdr:cNvPr id="579" name="【保健センター・保健所】&#10;有形固定資産減価償却率平均値テキスト"/>
        <xdr:cNvSpPr txBox="1"/>
      </xdr:nvSpPr>
      <xdr:spPr>
        <a:xfrm>
          <a:off x="16357600" y="10147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0" name="フローチャート: 判断 579"/>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81" name="フローチャート: 判断 580"/>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82" name="フローチャート: 判断 581"/>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83" name="フローチャート: 判断 582"/>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4" name="テキスト ボックス 5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5" name="テキスト ボックス 5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6" name="テキスト ボックス 5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7" name="テキスト ボックス 5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8" name="テキスト ボックス 5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89" name="楕円 588"/>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90" name="【保健センター・保健所】&#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22352</xdr:rowOff>
    </xdr:from>
    <xdr:to>
      <xdr:col>81</xdr:col>
      <xdr:colOff>101600</xdr:colOff>
      <xdr:row>61</xdr:row>
      <xdr:rowOff>123952</xdr:rowOff>
    </xdr:to>
    <xdr:sp macro="" textlink="">
      <xdr:nvSpPr>
        <xdr:cNvPr id="591" name="楕円 590"/>
        <xdr:cNvSpPr/>
      </xdr:nvSpPr>
      <xdr:spPr>
        <a:xfrm>
          <a:off x="15430500" y="104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73152</xdr:rowOff>
    </xdr:to>
    <xdr:cxnSp macro="">
      <xdr:nvCxnSpPr>
        <xdr:cNvPr id="592" name="直線コネクタ 591"/>
        <xdr:cNvCxnSpPr/>
      </xdr:nvCxnSpPr>
      <xdr:spPr>
        <a:xfrm flipV="1">
          <a:off x="15481300" y="1048131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72644</xdr:rowOff>
    </xdr:from>
    <xdr:to>
      <xdr:col>76</xdr:col>
      <xdr:colOff>165100</xdr:colOff>
      <xdr:row>62</xdr:row>
      <xdr:rowOff>2794</xdr:rowOff>
    </xdr:to>
    <xdr:sp macro="" textlink="">
      <xdr:nvSpPr>
        <xdr:cNvPr id="593" name="楕円 592"/>
        <xdr:cNvSpPr/>
      </xdr:nvSpPr>
      <xdr:spPr>
        <a:xfrm>
          <a:off x="14541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73152</xdr:rowOff>
    </xdr:from>
    <xdr:to>
      <xdr:col>81</xdr:col>
      <xdr:colOff>50800</xdr:colOff>
      <xdr:row>61</xdr:row>
      <xdr:rowOff>123444</xdr:rowOff>
    </xdr:to>
    <xdr:cxnSp macro="">
      <xdr:nvCxnSpPr>
        <xdr:cNvPr id="594" name="直線コネクタ 593"/>
        <xdr:cNvCxnSpPr/>
      </xdr:nvCxnSpPr>
      <xdr:spPr>
        <a:xfrm flipV="1">
          <a:off x="14592300" y="105316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118364</xdr:rowOff>
    </xdr:from>
    <xdr:to>
      <xdr:col>72</xdr:col>
      <xdr:colOff>38100</xdr:colOff>
      <xdr:row>62</xdr:row>
      <xdr:rowOff>48514</xdr:rowOff>
    </xdr:to>
    <xdr:sp macro="" textlink="">
      <xdr:nvSpPr>
        <xdr:cNvPr id="595" name="楕円 594"/>
        <xdr:cNvSpPr/>
      </xdr:nvSpPr>
      <xdr:spPr>
        <a:xfrm>
          <a:off x="1365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123444</xdr:rowOff>
    </xdr:from>
    <xdr:to>
      <xdr:col>76</xdr:col>
      <xdr:colOff>114300</xdr:colOff>
      <xdr:row>61</xdr:row>
      <xdr:rowOff>169164</xdr:rowOff>
    </xdr:to>
    <xdr:cxnSp macro="">
      <xdr:nvCxnSpPr>
        <xdr:cNvPr id="596" name="直線コネクタ 595"/>
        <xdr:cNvCxnSpPr/>
      </xdr:nvCxnSpPr>
      <xdr:spPr>
        <a:xfrm flipV="1">
          <a:off x="13703300" y="105818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17035</xdr:rowOff>
    </xdr:from>
    <xdr:ext cx="405111" cy="259045"/>
    <xdr:sp macro="" textlink="">
      <xdr:nvSpPr>
        <xdr:cNvPr id="597" name="n_1aveValue【保健センター・保健所】&#10;有形固定資産減価償却率"/>
        <xdr:cNvSpPr txBox="1"/>
      </xdr:nvSpPr>
      <xdr:spPr>
        <a:xfrm>
          <a:off x="15266044" y="101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598" name="n_2aveValue【保健センター・保健所】&#10;有形固定資産減価償却率"/>
        <xdr:cNvSpPr txBox="1"/>
      </xdr:nvSpPr>
      <xdr:spPr>
        <a:xfrm>
          <a:off x="14389744" y="101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69613</xdr:rowOff>
    </xdr:from>
    <xdr:ext cx="405111" cy="259045"/>
    <xdr:sp macro="" textlink="">
      <xdr:nvSpPr>
        <xdr:cNvPr id="599" name="n_3aveValue【保健センター・保健所】&#10;有形固定資産減価償却率"/>
        <xdr:cNvSpPr txBox="1"/>
      </xdr:nvSpPr>
      <xdr:spPr>
        <a:xfrm>
          <a:off x="13500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115079</xdr:rowOff>
    </xdr:from>
    <xdr:ext cx="405111" cy="259045"/>
    <xdr:sp macro="" textlink="">
      <xdr:nvSpPr>
        <xdr:cNvPr id="600" name="n_1mainValue【保健センター・保健所】&#10;有形固定資産減価償却率"/>
        <xdr:cNvSpPr txBox="1"/>
      </xdr:nvSpPr>
      <xdr:spPr>
        <a:xfrm>
          <a:off x="15266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165371</xdr:rowOff>
    </xdr:from>
    <xdr:ext cx="405111" cy="259045"/>
    <xdr:sp macro="" textlink="">
      <xdr:nvSpPr>
        <xdr:cNvPr id="601" name="n_2mainValue【保健センター・保健所】&#10;有形固定資産減価償却率"/>
        <xdr:cNvSpPr txBox="1"/>
      </xdr:nvSpPr>
      <xdr:spPr>
        <a:xfrm>
          <a:off x="14389744" y="1062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39641</xdr:rowOff>
    </xdr:from>
    <xdr:ext cx="405111" cy="259045"/>
    <xdr:sp macro="" textlink="">
      <xdr:nvSpPr>
        <xdr:cNvPr id="602" name="n_3mainValue【保健センター・保健所】&#10;有形固定資産減価償却率"/>
        <xdr:cNvSpPr txBox="1"/>
      </xdr:nvSpPr>
      <xdr:spPr>
        <a:xfrm>
          <a:off x="135007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3" name="直線コネクタ 61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4" name="テキスト ボックス 61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5" name="直線コネクタ 61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6" name="テキスト ボックス 61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7" name="直線コネクタ 61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8" name="テキスト ボックス 61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9" name="直線コネクタ 61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0" name="テキスト ボックス 61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1" name="直線コネクタ 62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2" name="テキスト ボックス 62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3" name="直線コネクタ 62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4" name="テキスト ボックス 62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28" name="直線コネクタ 627"/>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29"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0" name="直線コネクタ 62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31"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32" name="直線コネクタ 631"/>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3"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34" name="フローチャート: 判断 63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35" name="フローチャート: 判断 634"/>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36" name="フローチャート: 判断 635"/>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37" name="フローチャート: 判断 636"/>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8" name="テキスト ボックス 6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9" name="テキスト ボックス 6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0" name="テキスト ボックス 6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1" name="テキスト ボックス 6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2" name="テキスト ボックス 6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169635</xdr:rowOff>
    </xdr:from>
    <xdr:to>
      <xdr:col>116</xdr:col>
      <xdr:colOff>114300</xdr:colOff>
      <xdr:row>56</xdr:row>
      <xdr:rowOff>99785</xdr:rowOff>
    </xdr:to>
    <xdr:sp macro="" textlink="">
      <xdr:nvSpPr>
        <xdr:cNvPr id="643" name="楕円 642"/>
        <xdr:cNvSpPr/>
      </xdr:nvSpPr>
      <xdr:spPr>
        <a:xfrm>
          <a:off x="221107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122662</xdr:rowOff>
    </xdr:from>
    <xdr:ext cx="469744" cy="259045"/>
    <xdr:sp macro="" textlink="">
      <xdr:nvSpPr>
        <xdr:cNvPr id="644" name="【保健センター・保健所】&#10;一人当たり面積該当値テキスト"/>
        <xdr:cNvSpPr txBox="1"/>
      </xdr:nvSpPr>
      <xdr:spPr>
        <a:xfrm>
          <a:off x="22199600" y="955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14515</xdr:rowOff>
    </xdr:from>
    <xdr:to>
      <xdr:col>112</xdr:col>
      <xdr:colOff>38100</xdr:colOff>
      <xdr:row>56</xdr:row>
      <xdr:rowOff>116115</xdr:rowOff>
    </xdr:to>
    <xdr:sp macro="" textlink="">
      <xdr:nvSpPr>
        <xdr:cNvPr id="645" name="楕円 644"/>
        <xdr:cNvSpPr/>
      </xdr:nvSpPr>
      <xdr:spPr>
        <a:xfrm>
          <a:off x="2127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48985</xdr:rowOff>
    </xdr:from>
    <xdr:to>
      <xdr:col>116</xdr:col>
      <xdr:colOff>63500</xdr:colOff>
      <xdr:row>56</xdr:row>
      <xdr:rowOff>65315</xdr:rowOff>
    </xdr:to>
    <xdr:cxnSp macro="">
      <xdr:nvCxnSpPr>
        <xdr:cNvPr id="646" name="直線コネクタ 645"/>
        <xdr:cNvCxnSpPr/>
      </xdr:nvCxnSpPr>
      <xdr:spPr>
        <a:xfrm flipV="1">
          <a:off x="21323300" y="9650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30843</xdr:rowOff>
    </xdr:from>
    <xdr:to>
      <xdr:col>107</xdr:col>
      <xdr:colOff>101600</xdr:colOff>
      <xdr:row>56</xdr:row>
      <xdr:rowOff>132443</xdr:rowOff>
    </xdr:to>
    <xdr:sp macro="" textlink="">
      <xdr:nvSpPr>
        <xdr:cNvPr id="647" name="楕円 646"/>
        <xdr:cNvSpPr/>
      </xdr:nvSpPr>
      <xdr:spPr>
        <a:xfrm>
          <a:off x="20383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65315</xdr:rowOff>
    </xdr:from>
    <xdr:to>
      <xdr:col>111</xdr:col>
      <xdr:colOff>177800</xdr:colOff>
      <xdr:row>56</xdr:row>
      <xdr:rowOff>81643</xdr:rowOff>
    </xdr:to>
    <xdr:cxnSp macro="">
      <xdr:nvCxnSpPr>
        <xdr:cNvPr id="648" name="直線コネクタ 647"/>
        <xdr:cNvCxnSpPr/>
      </xdr:nvCxnSpPr>
      <xdr:spPr>
        <a:xfrm flipV="1">
          <a:off x="20434300" y="9666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30843</xdr:rowOff>
    </xdr:from>
    <xdr:to>
      <xdr:col>102</xdr:col>
      <xdr:colOff>165100</xdr:colOff>
      <xdr:row>56</xdr:row>
      <xdr:rowOff>132443</xdr:rowOff>
    </xdr:to>
    <xdr:sp macro="" textlink="">
      <xdr:nvSpPr>
        <xdr:cNvPr id="649" name="楕円 648"/>
        <xdr:cNvSpPr/>
      </xdr:nvSpPr>
      <xdr:spPr>
        <a:xfrm>
          <a:off x="19494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81643</xdr:rowOff>
    </xdr:from>
    <xdr:to>
      <xdr:col>107</xdr:col>
      <xdr:colOff>50800</xdr:colOff>
      <xdr:row>56</xdr:row>
      <xdr:rowOff>81643</xdr:rowOff>
    </xdr:to>
    <xdr:cxnSp macro="">
      <xdr:nvCxnSpPr>
        <xdr:cNvPr id="650" name="直線コネクタ 649"/>
        <xdr:cNvCxnSpPr/>
      </xdr:nvCxnSpPr>
      <xdr:spPr>
        <a:xfrm>
          <a:off x="19545300" y="9682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51"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52"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53" name="n_3aveValue【保健センター・保健所】&#10;一人当たり面積"/>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132642</xdr:rowOff>
    </xdr:from>
    <xdr:ext cx="469744" cy="259045"/>
    <xdr:sp macro="" textlink="">
      <xdr:nvSpPr>
        <xdr:cNvPr id="654" name="n_1mainValue【保健センター・保健所】&#10;一人当たり面積"/>
        <xdr:cNvSpPr txBox="1"/>
      </xdr:nvSpPr>
      <xdr:spPr>
        <a:xfrm>
          <a:off x="21075727"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148970</xdr:rowOff>
    </xdr:from>
    <xdr:ext cx="469744" cy="259045"/>
    <xdr:sp macro="" textlink="">
      <xdr:nvSpPr>
        <xdr:cNvPr id="655" name="n_2mainValue【保健センター・保健所】&#10;一人当たり面積"/>
        <xdr:cNvSpPr txBox="1"/>
      </xdr:nvSpPr>
      <xdr:spPr>
        <a:xfrm>
          <a:off x="20199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148970</xdr:rowOff>
    </xdr:from>
    <xdr:ext cx="469744" cy="259045"/>
    <xdr:sp macro="" textlink="">
      <xdr:nvSpPr>
        <xdr:cNvPr id="656" name="n_3mainValue【保健センター・保健所】&#10;一人当たり面積"/>
        <xdr:cNvSpPr txBox="1"/>
      </xdr:nvSpPr>
      <xdr:spPr>
        <a:xfrm>
          <a:off x="19310427" y="940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7" name="正方形/長方形 6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8" name="正方形/長方形 6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9" name="正方形/長方形 6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0" name="正方形/長方形 6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1" name="正方形/長方形 6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2" name="正方形/長方形 6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3" name="正方形/長方形 6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正方形/長方形 6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5" name="テキスト ボックス 6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6" name="直線コネクタ 6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7" name="テキスト ボックス 66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8" name="直線コネクタ 66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9" name="テキスト ボックス 66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0" name="直線コネクタ 66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1" name="テキスト ボックス 67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2" name="直線コネクタ 67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3" name="テキスト ボックス 67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4" name="直線コネクタ 67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5" name="テキスト ボックス 67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79" name="直線コネクタ 678"/>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0"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81" name="直線コネクタ 680"/>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82"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83" name="直線コネクタ 682"/>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84"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85" name="フローチャート: 判断 684"/>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86" name="フローチャート: 判断 685"/>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87" name="フローチャート: 判断 686"/>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88" name="フローチャート: 判断 687"/>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110744</xdr:rowOff>
    </xdr:from>
    <xdr:to>
      <xdr:col>81</xdr:col>
      <xdr:colOff>101600</xdr:colOff>
      <xdr:row>82</xdr:row>
      <xdr:rowOff>40894</xdr:rowOff>
    </xdr:to>
    <xdr:sp macro="" textlink="">
      <xdr:nvSpPr>
        <xdr:cNvPr id="694" name="楕円 693"/>
        <xdr:cNvSpPr/>
      </xdr:nvSpPr>
      <xdr:spPr>
        <a:xfrm>
          <a:off x="154305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30735</xdr:rowOff>
    </xdr:from>
    <xdr:to>
      <xdr:col>76</xdr:col>
      <xdr:colOff>165100</xdr:colOff>
      <xdr:row>80</xdr:row>
      <xdr:rowOff>132335</xdr:rowOff>
    </xdr:to>
    <xdr:sp macro="" textlink="">
      <xdr:nvSpPr>
        <xdr:cNvPr id="695" name="楕円 694"/>
        <xdr:cNvSpPr/>
      </xdr:nvSpPr>
      <xdr:spPr>
        <a:xfrm>
          <a:off x="145415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81535</xdr:rowOff>
    </xdr:from>
    <xdr:to>
      <xdr:col>81</xdr:col>
      <xdr:colOff>50800</xdr:colOff>
      <xdr:row>81</xdr:row>
      <xdr:rowOff>161544</xdr:rowOff>
    </xdr:to>
    <xdr:cxnSp macro="">
      <xdr:nvCxnSpPr>
        <xdr:cNvPr id="696" name="直線コネクタ 695"/>
        <xdr:cNvCxnSpPr/>
      </xdr:nvCxnSpPr>
      <xdr:spPr>
        <a:xfrm>
          <a:off x="14592300" y="13797535"/>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35306</xdr:rowOff>
    </xdr:from>
    <xdr:to>
      <xdr:col>72</xdr:col>
      <xdr:colOff>38100</xdr:colOff>
      <xdr:row>80</xdr:row>
      <xdr:rowOff>136906</xdr:rowOff>
    </xdr:to>
    <xdr:sp macro="" textlink="">
      <xdr:nvSpPr>
        <xdr:cNvPr id="697" name="楕円 696"/>
        <xdr:cNvSpPr/>
      </xdr:nvSpPr>
      <xdr:spPr>
        <a:xfrm>
          <a:off x="13652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81535</xdr:rowOff>
    </xdr:from>
    <xdr:to>
      <xdr:col>76</xdr:col>
      <xdr:colOff>114300</xdr:colOff>
      <xdr:row>80</xdr:row>
      <xdr:rowOff>86106</xdr:rowOff>
    </xdr:to>
    <xdr:cxnSp macro="">
      <xdr:nvCxnSpPr>
        <xdr:cNvPr id="698" name="直線コネクタ 697"/>
        <xdr:cNvCxnSpPr/>
      </xdr:nvCxnSpPr>
      <xdr:spPr>
        <a:xfrm flipV="1">
          <a:off x="13703300" y="137975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699" name="n_1aveValue【消防施設】&#10;有形固定資産減価償却率"/>
        <xdr:cNvSpPr txBox="1"/>
      </xdr:nvSpPr>
      <xdr:spPr>
        <a:xfrm>
          <a:off x="152660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700"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100601</xdr:rowOff>
    </xdr:from>
    <xdr:ext cx="405111" cy="259045"/>
    <xdr:sp macro="" textlink="">
      <xdr:nvSpPr>
        <xdr:cNvPr id="701" name="n_3aveValue【消防施設】&#10;有形固定資産減価償却率"/>
        <xdr:cNvSpPr txBox="1"/>
      </xdr:nvSpPr>
      <xdr:spPr>
        <a:xfrm>
          <a:off x="13500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32021</xdr:rowOff>
    </xdr:from>
    <xdr:ext cx="405111" cy="259045"/>
    <xdr:sp macro="" textlink="">
      <xdr:nvSpPr>
        <xdr:cNvPr id="702" name="n_1mainValue【消防施設】&#10;有形固定資産減価償却率"/>
        <xdr:cNvSpPr txBox="1"/>
      </xdr:nvSpPr>
      <xdr:spPr>
        <a:xfrm>
          <a:off x="15266044" y="1409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148862</xdr:rowOff>
    </xdr:from>
    <xdr:ext cx="405111" cy="259045"/>
    <xdr:sp macro="" textlink="">
      <xdr:nvSpPr>
        <xdr:cNvPr id="703" name="n_2mainValue【消防施設】&#10;有形固定資産減価償却率"/>
        <xdr:cNvSpPr txBox="1"/>
      </xdr:nvSpPr>
      <xdr:spPr>
        <a:xfrm>
          <a:off x="14389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153433</xdr:rowOff>
    </xdr:from>
    <xdr:ext cx="405111" cy="259045"/>
    <xdr:sp macro="" textlink="">
      <xdr:nvSpPr>
        <xdr:cNvPr id="704" name="n_3mainValue【消防施設】&#10;有形固定資産減価償却率"/>
        <xdr:cNvSpPr txBox="1"/>
      </xdr:nvSpPr>
      <xdr:spPr>
        <a:xfrm>
          <a:off x="13500744" y="1352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5" name="正方形/長方形 7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6" name="正方形/長方形 7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7" name="正方形/長方形 7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8" name="正方形/長方形 7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9" name="正方形/長方形 7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0" name="正方形/長方形 7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1" name="正方形/長方形 7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2" name="正方形/長方形 7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3" name="テキスト ボックス 7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4" name="直線コネクタ 7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15" name="直線コネクタ 71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6" name="テキスト ボックス 71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7" name="直線コネクタ 71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8" name="テキスト ボックス 71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9" name="直線コネクタ 71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0" name="テキスト ボックス 71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1" name="直線コネクタ 72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2" name="テキスト ボックス 72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3" name="直線コネクタ 72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4" name="テキスト ボックス 72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5" name="直線コネクタ 7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6" name="テキスト ボックス 7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28" name="直線コネクタ 727"/>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2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0" name="直線コネクタ 72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31"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32" name="直線コネクタ 73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95266</xdr:rowOff>
    </xdr:from>
    <xdr:ext cx="469744" cy="259045"/>
    <xdr:sp macro="" textlink="">
      <xdr:nvSpPr>
        <xdr:cNvPr id="733" name="【消防施設】&#10;一人当たり面積平均値テキスト"/>
        <xdr:cNvSpPr txBox="1"/>
      </xdr:nvSpPr>
      <xdr:spPr>
        <a:xfrm>
          <a:off x="22199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34" name="フローチャート: 判断 733"/>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35" name="フローチャート: 判断 734"/>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36" name="フローチャート: 判断 735"/>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7" name="フローチャート: 判断 736"/>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743" name="楕円 742"/>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162561</xdr:rowOff>
    </xdr:from>
    <xdr:to>
      <xdr:col>107</xdr:col>
      <xdr:colOff>101600</xdr:colOff>
      <xdr:row>86</xdr:row>
      <xdr:rowOff>92711</xdr:rowOff>
    </xdr:to>
    <xdr:sp macro="" textlink="">
      <xdr:nvSpPr>
        <xdr:cNvPr id="744" name="楕円 743"/>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86</xdr:row>
      <xdr:rowOff>41911</xdr:rowOff>
    </xdr:to>
    <xdr:cxnSp macro="">
      <xdr:nvCxnSpPr>
        <xdr:cNvPr id="745" name="直線コネクタ 744"/>
        <xdr:cNvCxnSpPr/>
      </xdr:nvCxnSpPr>
      <xdr:spPr>
        <a:xfrm flipV="1">
          <a:off x="20434300" y="147256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128270</xdr:rowOff>
    </xdr:from>
    <xdr:to>
      <xdr:col>102</xdr:col>
      <xdr:colOff>165100</xdr:colOff>
      <xdr:row>86</xdr:row>
      <xdr:rowOff>58420</xdr:rowOff>
    </xdr:to>
    <xdr:sp macro="" textlink="">
      <xdr:nvSpPr>
        <xdr:cNvPr id="746" name="楕円 745"/>
        <xdr:cNvSpPr/>
      </xdr:nvSpPr>
      <xdr:spPr>
        <a:xfrm>
          <a:off x="19494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xdr:rowOff>
    </xdr:from>
    <xdr:to>
      <xdr:col>107</xdr:col>
      <xdr:colOff>50800</xdr:colOff>
      <xdr:row>86</xdr:row>
      <xdr:rowOff>41911</xdr:rowOff>
    </xdr:to>
    <xdr:cxnSp macro="">
      <xdr:nvCxnSpPr>
        <xdr:cNvPr id="747" name="直線コネクタ 746"/>
        <xdr:cNvCxnSpPr/>
      </xdr:nvCxnSpPr>
      <xdr:spPr>
        <a:xfrm>
          <a:off x="19545300" y="14752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48"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49" name="n_2ave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50"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751" name="n_1mainValue【消防施設】&#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752" name="n_2mainValue【消防施設】&#10;一人当たり面積"/>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49547</xdr:rowOff>
    </xdr:from>
    <xdr:ext cx="469744" cy="259045"/>
    <xdr:sp macro="" textlink="">
      <xdr:nvSpPr>
        <xdr:cNvPr id="753" name="n_3mainValue【消防施設】&#10;一人当たり面積"/>
        <xdr:cNvSpPr txBox="1"/>
      </xdr:nvSpPr>
      <xdr:spPr>
        <a:xfrm>
          <a:off x="19310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4" name="正方形/長方形 7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5" name="正方形/長方形 7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6" name="正方形/長方形 7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7" name="正方形/長方形 7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8" name="正方形/長方形 7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9" name="正方形/長方形 7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0" name="正方形/長方形 7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正方形/長方形 7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2" name="テキスト ボックス 7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3" name="直線コネクタ 7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4" name="テキスト ボックス 76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5" name="直線コネクタ 7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6" name="テキスト ボックス 7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7" name="直線コネクタ 7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8" name="テキスト ボックス 7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9" name="直線コネクタ 7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0" name="テキスト ボックス 7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1" name="直線コネクタ 7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2" name="テキスト ボックス 7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3" name="直線コネクタ 7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4" name="テキスト ボックス 77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78" name="直線コネクタ 777"/>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79"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80" name="直線コネクタ 779"/>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81"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82" name="直線コネクタ 781"/>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83"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84" name="フローチャート: 判断 783"/>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85" name="フローチャート: 判断 78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86" name="フローチャート: 判断 785"/>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87" name="フローチャート: 判断 786"/>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2539</xdr:rowOff>
    </xdr:from>
    <xdr:to>
      <xdr:col>85</xdr:col>
      <xdr:colOff>177800</xdr:colOff>
      <xdr:row>101</xdr:row>
      <xdr:rowOff>104139</xdr:rowOff>
    </xdr:to>
    <xdr:sp macro="" textlink="">
      <xdr:nvSpPr>
        <xdr:cNvPr id="793" name="楕円 792"/>
        <xdr:cNvSpPr/>
      </xdr:nvSpPr>
      <xdr:spPr>
        <a:xfrm>
          <a:off x="16268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127016</xdr:rowOff>
    </xdr:from>
    <xdr:ext cx="405111" cy="259045"/>
    <xdr:sp macro="" textlink="">
      <xdr:nvSpPr>
        <xdr:cNvPr id="794" name="【庁舎】&#10;有形固定資産減価償却率該当値テキスト"/>
        <xdr:cNvSpPr txBox="1"/>
      </xdr:nvSpPr>
      <xdr:spPr>
        <a:xfrm>
          <a:off x="16357600" y="1727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40639</xdr:rowOff>
    </xdr:from>
    <xdr:to>
      <xdr:col>81</xdr:col>
      <xdr:colOff>101600</xdr:colOff>
      <xdr:row>101</xdr:row>
      <xdr:rowOff>142239</xdr:rowOff>
    </xdr:to>
    <xdr:sp macro="" textlink="">
      <xdr:nvSpPr>
        <xdr:cNvPr id="795" name="楕円 794"/>
        <xdr:cNvSpPr/>
      </xdr:nvSpPr>
      <xdr:spPr>
        <a:xfrm>
          <a:off x="15430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53339</xdr:rowOff>
    </xdr:from>
    <xdr:to>
      <xdr:col>85</xdr:col>
      <xdr:colOff>127000</xdr:colOff>
      <xdr:row>101</xdr:row>
      <xdr:rowOff>91439</xdr:rowOff>
    </xdr:to>
    <xdr:cxnSp macro="">
      <xdr:nvCxnSpPr>
        <xdr:cNvPr id="796" name="直線コネクタ 795"/>
        <xdr:cNvCxnSpPr/>
      </xdr:nvCxnSpPr>
      <xdr:spPr>
        <a:xfrm flipV="1">
          <a:off x="15481300" y="173697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78739</xdr:rowOff>
    </xdr:from>
    <xdr:to>
      <xdr:col>76</xdr:col>
      <xdr:colOff>165100</xdr:colOff>
      <xdr:row>102</xdr:row>
      <xdr:rowOff>8889</xdr:rowOff>
    </xdr:to>
    <xdr:sp macro="" textlink="">
      <xdr:nvSpPr>
        <xdr:cNvPr id="797" name="楕円 796"/>
        <xdr:cNvSpPr/>
      </xdr:nvSpPr>
      <xdr:spPr>
        <a:xfrm>
          <a:off x="14541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91439</xdr:rowOff>
    </xdr:from>
    <xdr:to>
      <xdr:col>81</xdr:col>
      <xdr:colOff>50800</xdr:colOff>
      <xdr:row>101</xdr:row>
      <xdr:rowOff>129539</xdr:rowOff>
    </xdr:to>
    <xdr:cxnSp macro="">
      <xdr:nvCxnSpPr>
        <xdr:cNvPr id="798" name="直線コネクタ 797"/>
        <xdr:cNvCxnSpPr/>
      </xdr:nvCxnSpPr>
      <xdr:spPr>
        <a:xfrm flipV="1">
          <a:off x="14592300" y="1740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99695</xdr:rowOff>
    </xdr:from>
    <xdr:to>
      <xdr:col>72</xdr:col>
      <xdr:colOff>38100</xdr:colOff>
      <xdr:row>102</xdr:row>
      <xdr:rowOff>29845</xdr:rowOff>
    </xdr:to>
    <xdr:sp macro="" textlink="">
      <xdr:nvSpPr>
        <xdr:cNvPr id="799" name="楕円 798"/>
        <xdr:cNvSpPr/>
      </xdr:nvSpPr>
      <xdr:spPr>
        <a:xfrm>
          <a:off x="13652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129539</xdr:rowOff>
    </xdr:from>
    <xdr:to>
      <xdr:col>76</xdr:col>
      <xdr:colOff>114300</xdr:colOff>
      <xdr:row>101</xdr:row>
      <xdr:rowOff>150495</xdr:rowOff>
    </xdr:to>
    <xdr:cxnSp macro="">
      <xdr:nvCxnSpPr>
        <xdr:cNvPr id="800" name="直線コネクタ 799"/>
        <xdr:cNvCxnSpPr/>
      </xdr:nvCxnSpPr>
      <xdr:spPr>
        <a:xfrm flipV="1">
          <a:off x="13703300" y="174459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801"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802"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803" name="n_3aveValue【庁舎】&#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158766</xdr:rowOff>
    </xdr:from>
    <xdr:ext cx="405111" cy="259045"/>
    <xdr:sp macro="" textlink="">
      <xdr:nvSpPr>
        <xdr:cNvPr id="804" name="n_1mainValue【庁舎】&#10;有形固定資産減価償却率"/>
        <xdr:cNvSpPr txBox="1"/>
      </xdr:nvSpPr>
      <xdr:spPr>
        <a:xfrm>
          <a:off x="152660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25416</xdr:rowOff>
    </xdr:from>
    <xdr:ext cx="405111" cy="259045"/>
    <xdr:sp macro="" textlink="">
      <xdr:nvSpPr>
        <xdr:cNvPr id="805" name="n_2mainValue【庁舎】&#10;有形固定資産減価償却率"/>
        <xdr:cNvSpPr txBox="1"/>
      </xdr:nvSpPr>
      <xdr:spPr>
        <a:xfrm>
          <a:off x="143897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46372</xdr:rowOff>
    </xdr:from>
    <xdr:ext cx="405111" cy="259045"/>
    <xdr:sp macro="" textlink="">
      <xdr:nvSpPr>
        <xdr:cNvPr id="806" name="n_3mainValue【庁舎】&#10;有形固定資産減価償却率"/>
        <xdr:cNvSpPr txBox="1"/>
      </xdr:nvSpPr>
      <xdr:spPr>
        <a:xfrm>
          <a:off x="13500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7" name="テキスト ボックス 8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8" name="直線コネクタ 81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9" name="テキスト ボックス 81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0" name="直線コネクタ 8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1" name="テキスト ボックス 8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2" name="直線コネクタ 82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3" name="テキスト ボックス 82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27" name="直線コネクタ 826"/>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28"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29" name="直線コネクタ 828"/>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0"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1" name="直線コネクタ 830"/>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105427</xdr:rowOff>
    </xdr:from>
    <xdr:ext cx="469744" cy="259045"/>
    <xdr:sp macro="" textlink="">
      <xdr:nvSpPr>
        <xdr:cNvPr id="832" name="【庁舎】&#10;一人当たり面積平均値テキスト"/>
        <xdr:cNvSpPr txBox="1"/>
      </xdr:nvSpPr>
      <xdr:spPr>
        <a:xfrm>
          <a:off x="22199600" y="1759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33" name="フローチャート: 判断 832"/>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34" name="フローチャート: 判断 833"/>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35" name="フローチャート: 判断 834"/>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6" name="フローチャート: 判断 835"/>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93980</xdr:rowOff>
    </xdr:from>
    <xdr:to>
      <xdr:col>116</xdr:col>
      <xdr:colOff>114300</xdr:colOff>
      <xdr:row>108</xdr:row>
      <xdr:rowOff>24130</xdr:rowOff>
    </xdr:to>
    <xdr:sp macro="" textlink="">
      <xdr:nvSpPr>
        <xdr:cNvPr id="842" name="楕円 841"/>
        <xdr:cNvSpPr/>
      </xdr:nvSpPr>
      <xdr:spPr>
        <a:xfrm>
          <a:off x="22110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8907</xdr:rowOff>
    </xdr:from>
    <xdr:ext cx="469744" cy="259045"/>
    <xdr:sp macro="" textlink="">
      <xdr:nvSpPr>
        <xdr:cNvPr id="843" name="【庁舎】&#10;一人当たり面積該当値テキスト"/>
        <xdr:cNvSpPr txBox="1"/>
      </xdr:nvSpPr>
      <xdr:spPr>
        <a:xfrm>
          <a:off x="22199600"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99695</xdr:rowOff>
    </xdr:from>
    <xdr:to>
      <xdr:col>112</xdr:col>
      <xdr:colOff>38100</xdr:colOff>
      <xdr:row>108</xdr:row>
      <xdr:rowOff>29845</xdr:rowOff>
    </xdr:to>
    <xdr:sp macro="" textlink="">
      <xdr:nvSpPr>
        <xdr:cNvPr id="844" name="楕円 843"/>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144780</xdr:rowOff>
    </xdr:from>
    <xdr:to>
      <xdr:col>116</xdr:col>
      <xdr:colOff>63500</xdr:colOff>
      <xdr:row>107</xdr:row>
      <xdr:rowOff>150495</xdr:rowOff>
    </xdr:to>
    <xdr:cxnSp macro="">
      <xdr:nvCxnSpPr>
        <xdr:cNvPr id="845" name="直線コネクタ 844"/>
        <xdr:cNvCxnSpPr/>
      </xdr:nvCxnSpPr>
      <xdr:spPr>
        <a:xfrm flipV="1">
          <a:off x="21323300" y="184899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46" name="楕円 845"/>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150495</xdr:rowOff>
    </xdr:from>
    <xdr:to>
      <xdr:col>111</xdr:col>
      <xdr:colOff>177800</xdr:colOff>
      <xdr:row>107</xdr:row>
      <xdr:rowOff>156211</xdr:rowOff>
    </xdr:to>
    <xdr:cxnSp macro="">
      <xdr:nvCxnSpPr>
        <xdr:cNvPr id="847" name="直線コネクタ 846"/>
        <xdr:cNvCxnSpPr/>
      </xdr:nvCxnSpPr>
      <xdr:spPr>
        <a:xfrm flipV="1">
          <a:off x="20434300" y="184956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122555</xdr:rowOff>
    </xdr:from>
    <xdr:to>
      <xdr:col>102</xdr:col>
      <xdr:colOff>165100</xdr:colOff>
      <xdr:row>108</xdr:row>
      <xdr:rowOff>52705</xdr:rowOff>
    </xdr:to>
    <xdr:sp macro="" textlink="">
      <xdr:nvSpPr>
        <xdr:cNvPr id="848" name="楕円 847"/>
        <xdr:cNvSpPr/>
      </xdr:nvSpPr>
      <xdr:spPr>
        <a:xfrm>
          <a:off x="194945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108</xdr:row>
      <xdr:rowOff>1905</xdr:rowOff>
    </xdr:to>
    <xdr:cxnSp macro="">
      <xdr:nvCxnSpPr>
        <xdr:cNvPr id="849" name="直線コネクタ 848"/>
        <xdr:cNvCxnSpPr/>
      </xdr:nvCxnSpPr>
      <xdr:spPr>
        <a:xfrm flipV="1">
          <a:off x="19545300" y="18501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macro="" textlink="">
      <xdr:nvSpPr>
        <xdr:cNvPr id="850" name="n_1ave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46372</xdr:rowOff>
    </xdr:from>
    <xdr:ext cx="469744" cy="259045"/>
    <xdr:sp macro="" textlink="">
      <xdr:nvSpPr>
        <xdr:cNvPr id="851" name="n_2aveValue【庁舎】&#10;一人当たり面積"/>
        <xdr:cNvSpPr txBox="1"/>
      </xdr:nvSpPr>
      <xdr:spPr>
        <a:xfrm>
          <a:off x="20199427" y="17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52"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20972</xdr:rowOff>
    </xdr:from>
    <xdr:ext cx="469744" cy="259045"/>
    <xdr:sp macro="" textlink="">
      <xdr:nvSpPr>
        <xdr:cNvPr id="853" name="n_1mainValue【庁舎】&#10;一人当たり面積"/>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854"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43832</xdr:rowOff>
    </xdr:from>
    <xdr:ext cx="469744" cy="259045"/>
    <xdr:sp macro="" textlink="">
      <xdr:nvSpPr>
        <xdr:cNvPr id="855" name="n_3mainValue【庁舎】&#10;一人当たり面積"/>
        <xdr:cNvSpPr txBox="1"/>
      </xdr:nvSpPr>
      <xdr:spPr>
        <a:xfrm>
          <a:off x="19310427" y="1856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図書館の有形固定資産減価償却率については、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71.8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％で類似団体内平均値と比較して高い値となっているが、９年の耐用年数を残しており、引き続き適切な維持管理を行っていく。</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一般廃棄物処理施設の有形固定資産減価償却率については、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85.8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％で類似団体内平均値と比較しても非常に高い値となっているが、平成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年度より５か年計画で設備の更新を行っており、値の改善が見込まれる。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一般廃棄物処理施設の一人当たり有形固定資産（償却資産）額については、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143,292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円で類似団体内平均値より非常に高い値となっているが、本市は単独で一般廃棄物処理施設を運営しているためと考えられる。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消防施設の有形固定資産減価償却率については、一部事務組合である守口市門真市消防組合の平成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年度決算に係る固定資産台帳が、平成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年３月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年度の当該団体値は表示されていない。</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庁舎の有形固定資産減価償却率については、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88.2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％で類似団体内平均値と比較しても非常に高い値となっているが、建替えに向け、廃校になった学校を転用し仮庁舎として使用しているためである。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財政力指数については、前年度と比較して横ばいとなり、類似団体内平均値を上回っている。歳入面においては、市税収入等の増加により、歳入全体は前年度より増加となっている。歳出面においては、社会保障関係経費が増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人口の減少による市税など歳入の減少、高齢化による社会保障関係経費のさらなる増加が予測されるため、「門真市行財政改善アクションプラン」に基づき、積極的な投資を行いまちを成長させつつ、柔軟で弾力的な財政基盤を構築し、健全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4" name="直線コネクタ 73"/>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163285</xdr:rowOff>
    </xdr:to>
    <xdr:cxnSp macro="">
      <xdr:nvCxnSpPr>
        <xdr:cNvPr id="77" name="直線コネクタ 76"/>
        <xdr:cNvCxnSpPr/>
      </xdr:nvCxnSpPr>
      <xdr:spPr>
        <a:xfrm flipV="1">
          <a:off x="2336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42</xdr:row>
      <xdr:rowOff>163285</xdr:rowOff>
    </xdr:to>
    <xdr:cxnSp macro="">
      <xdr:nvCxnSpPr>
        <xdr:cNvPr id="80" name="直線コネクタ 79"/>
        <xdr:cNvCxnSpPr/>
      </xdr:nvCxnSpPr>
      <xdr:spPr>
        <a:xfrm>
          <a:off x="1447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4" name="楕円 93"/>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5" name="テキスト ボックス 9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6" name="楕円 95"/>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7" name="テキスト ボックス 96"/>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1.6</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ポイントの悪化となり、前年度に引き続き、類似団体内平均値及び大阪府平均を上回った。　経常一般財源については、景気の緩やかな回復が続いている影響などを受け、市税収入が増加し、全体として前年度と比較して約</a:t>
          </a:r>
          <a:r>
            <a:rPr kumimoji="1" lang="en-US" altLang="ja-JP" sz="1200">
              <a:solidFill>
                <a:srgbClr val="000000"/>
              </a:solidFill>
              <a:latin typeface="ＭＳ Ｐゴシック" panose="020B0600070205080204" pitchFamily="50" charset="-128"/>
              <a:ea typeface="ＭＳ Ｐゴシック" panose="020B0600070205080204" pitchFamily="50" charset="-128"/>
            </a:rPr>
            <a:t>0.9</a:t>
          </a:r>
          <a:r>
            <a:rPr kumimoji="1" lang="ja-JP" altLang="en-US" sz="1200">
              <a:solidFill>
                <a:srgbClr val="000000"/>
              </a:solidFill>
              <a:latin typeface="ＭＳ Ｐゴシック" panose="020B0600070205080204" pitchFamily="50" charset="-128"/>
              <a:ea typeface="ＭＳ Ｐゴシック" panose="020B0600070205080204" pitchFamily="50" charset="-128"/>
            </a:rPr>
            <a:t>億円の増加となった。　経常経費充当一般財源については、人件費等が増加したことにより、全体で約</a:t>
          </a:r>
          <a:r>
            <a:rPr kumimoji="1" lang="en-US" altLang="ja-JP" sz="1200">
              <a:solidFill>
                <a:srgbClr val="000000"/>
              </a:solidFill>
              <a:latin typeface="ＭＳ Ｐゴシック" panose="020B0600070205080204" pitchFamily="50" charset="-128"/>
              <a:ea typeface="ＭＳ Ｐゴシック" panose="020B0600070205080204" pitchFamily="50" charset="-128"/>
            </a:rPr>
            <a:t>5.8</a:t>
          </a:r>
          <a:r>
            <a:rPr kumimoji="1" lang="ja-JP" altLang="en-US" sz="1200">
              <a:solidFill>
                <a:srgbClr val="000000"/>
              </a:solidFill>
              <a:latin typeface="ＭＳ Ｐゴシック" panose="020B0600070205080204" pitchFamily="50" charset="-128"/>
              <a:ea typeface="ＭＳ Ｐゴシック" panose="020B0600070205080204" pitchFamily="50" charset="-128"/>
            </a:rPr>
            <a:t>億円の増加となった。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現状において、類似団体内平均値及び大阪府平均よりも上回っているため、比率の改善を図るよう、事務事業の見直しなどによる経常的経費の削減に努める。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18204</xdr:rowOff>
    </xdr:from>
    <xdr:to>
      <xdr:col>23</xdr:col>
      <xdr:colOff>133350</xdr:colOff>
      <xdr:row>66</xdr:row>
      <xdr:rowOff>146896</xdr:rowOff>
    </xdr:to>
    <xdr:cxnSp macro="">
      <xdr:nvCxnSpPr>
        <xdr:cNvPr id="134" name="直線コネクタ 133"/>
        <xdr:cNvCxnSpPr/>
      </xdr:nvCxnSpPr>
      <xdr:spPr>
        <a:xfrm>
          <a:off x="4114800" y="113339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18204</xdr:rowOff>
    </xdr:from>
    <xdr:to>
      <xdr:col>19</xdr:col>
      <xdr:colOff>133350</xdr:colOff>
      <xdr:row>66</xdr:row>
      <xdr:rowOff>130810</xdr:rowOff>
    </xdr:to>
    <xdr:cxnSp macro="">
      <xdr:nvCxnSpPr>
        <xdr:cNvPr id="137" name="直線コネクタ 136"/>
        <xdr:cNvCxnSpPr/>
      </xdr:nvCxnSpPr>
      <xdr:spPr>
        <a:xfrm flipV="1">
          <a:off x="3225800" y="113339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66</xdr:row>
      <xdr:rowOff>130810</xdr:rowOff>
    </xdr:to>
    <xdr:cxnSp macro="">
      <xdr:nvCxnSpPr>
        <xdr:cNvPr id="140" name="直線コネクタ 139"/>
        <xdr:cNvCxnSpPr/>
      </xdr:nvCxnSpPr>
      <xdr:spPr>
        <a:xfrm>
          <a:off x="2336800" y="1108456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64</xdr:row>
      <xdr:rowOff>135890</xdr:rowOff>
    </xdr:to>
    <xdr:cxnSp macro="">
      <xdr:nvCxnSpPr>
        <xdr:cNvPr id="143" name="直線コネクタ 142"/>
        <xdr:cNvCxnSpPr/>
      </xdr:nvCxnSpPr>
      <xdr:spPr>
        <a:xfrm flipV="1">
          <a:off x="1447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46160</xdr:rowOff>
    </xdr:from>
    <xdr:ext cx="762000" cy="259045"/>
    <xdr:sp macro="" textlink="">
      <xdr:nvSpPr>
        <xdr:cNvPr id="145" name="テキスト ボックス 144"/>
        <xdr:cNvSpPr txBox="1"/>
      </xdr:nvSpPr>
      <xdr:spPr>
        <a:xfrm>
          <a:off x="1955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47" name="テキスト ボックス 14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96096</xdr:rowOff>
    </xdr:from>
    <xdr:to>
      <xdr:col>23</xdr:col>
      <xdr:colOff>184150</xdr:colOff>
      <xdr:row>67</xdr:row>
      <xdr:rowOff>26246</xdr:rowOff>
    </xdr:to>
    <xdr:sp macro="" textlink="">
      <xdr:nvSpPr>
        <xdr:cNvPr id="153" name="楕円 152"/>
        <xdr:cNvSpPr/>
      </xdr:nvSpPr>
      <xdr:spPr>
        <a:xfrm>
          <a:off x="49022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163423</xdr:rowOff>
    </xdr:from>
    <xdr:ext cx="762000" cy="259045"/>
    <xdr:sp macro="" textlink="">
      <xdr:nvSpPr>
        <xdr:cNvPr id="154" name="財政構造の弾力性該当値テキスト"/>
        <xdr:cNvSpPr txBox="1"/>
      </xdr:nvSpPr>
      <xdr:spPr>
        <a:xfrm>
          <a:off x="5041900" y="1130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138854</xdr:rowOff>
    </xdr:from>
    <xdr:to>
      <xdr:col>19</xdr:col>
      <xdr:colOff>184150</xdr:colOff>
      <xdr:row>66</xdr:row>
      <xdr:rowOff>69004</xdr:rowOff>
    </xdr:to>
    <xdr:sp macro="" textlink="">
      <xdr:nvSpPr>
        <xdr:cNvPr id="155" name="楕円 154"/>
        <xdr:cNvSpPr/>
      </xdr:nvSpPr>
      <xdr:spPr>
        <a:xfrm>
          <a:off x="4064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53781</xdr:rowOff>
    </xdr:from>
    <xdr:ext cx="736600" cy="259045"/>
    <xdr:sp macro="" textlink="">
      <xdr:nvSpPr>
        <xdr:cNvPr id="156" name="テキスト ボックス 155"/>
        <xdr:cNvSpPr txBox="1"/>
      </xdr:nvSpPr>
      <xdr:spPr>
        <a:xfrm>
          <a:off x="3733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7" name="楕円 156"/>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8" name="テキスト ボックス 157"/>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9" name="楕円 158"/>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60" name="テキスト ボックス 159"/>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61" name="楕円 160"/>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62" name="テキスト ボックス 161"/>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[102,564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同様、類似団体内平均値及び大阪府平均を下回っている主な要因としては、人件費のうち正規職員に係るものについて、退職者の補充の抑制など、「門真市定員適正化計画」に基づく職員数の適正化を進めていることが主な要因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引き続き、「門真市定員適正化計画」に基づく職員数の適正化や、「門真市行財政改善アクションプラン」に基づく歳出の抑制に努める。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65241</xdr:rowOff>
    </xdr:from>
    <xdr:to>
      <xdr:col>23</xdr:col>
      <xdr:colOff>133350</xdr:colOff>
      <xdr:row>82</xdr:row>
      <xdr:rowOff>73220</xdr:rowOff>
    </xdr:to>
    <xdr:cxnSp macro="">
      <xdr:nvCxnSpPr>
        <xdr:cNvPr id="199" name="直線コネクタ 198"/>
        <xdr:cNvCxnSpPr/>
      </xdr:nvCxnSpPr>
      <xdr:spPr>
        <a:xfrm>
          <a:off x="4114800" y="14124141"/>
          <a:ext cx="8382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43524</xdr:rowOff>
    </xdr:from>
    <xdr:to>
      <xdr:col>19</xdr:col>
      <xdr:colOff>133350</xdr:colOff>
      <xdr:row>82</xdr:row>
      <xdr:rowOff>65241</xdr:rowOff>
    </xdr:to>
    <xdr:cxnSp macro="">
      <xdr:nvCxnSpPr>
        <xdr:cNvPr id="202" name="直線コネクタ 201"/>
        <xdr:cNvCxnSpPr/>
      </xdr:nvCxnSpPr>
      <xdr:spPr>
        <a:xfrm>
          <a:off x="3225800" y="141024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20239</xdr:rowOff>
    </xdr:from>
    <xdr:to>
      <xdr:col>15</xdr:col>
      <xdr:colOff>82550</xdr:colOff>
      <xdr:row>82</xdr:row>
      <xdr:rowOff>43524</xdr:rowOff>
    </xdr:to>
    <xdr:cxnSp macro="">
      <xdr:nvCxnSpPr>
        <xdr:cNvPr id="205" name="直線コネクタ 204"/>
        <xdr:cNvCxnSpPr/>
      </xdr:nvCxnSpPr>
      <xdr:spPr>
        <a:xfrm>
          <a:off x="2336800" y="14079139"/>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141532</xdr:rowOff>
    </xdr:from>
    <xdr:to>
      <xdr:col>11</xdr:col>
      <xdr:colOff>31750</xdr:colOff>
      <xdr:row>82</xdr:row>
      <xdr:rowOff>20239</xdr:rowOff>
    </xdr:to>
    <xdr:cxnSp macro="">
      <xdr:nvCxnSpPr>
        <xdr:cNvPr id="208" name="直線コネクタ 207"/>
        <xdr:cNvCxnSpPr/>
      </xdr:nvCxnSpPr>
      <xdr:spPr>
        <a:xfrm>
          <a:off x="1447800" y="14028982"/>
          <a:ext cx="889000" cy="5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138334</xdr:rowOff>
    </xdr:from>
    <xdr:ext cx="762000" cy="259045"/>
    <xdr:sp macro="" textlink="">
      <xdr:nvSpPr>
        <xdr:cNvPr id="210" name="テキスト ボックス 209"/>
        <xdr:cNvSpPr txBox="1"/>
      </xdr:nvSpPr>
      <xdr:spPr>
        <a:xfrm>
          <a:off x="1955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40746</xdr:rowOff>
    </xdr:from>
    <xdr:ext cx="762000" cy="259045"/>
    <xdr:sp macro="" textlink="">
      <xdr:nvSpPr>
        <xdr:cNvPr id="212" name="テキスト ボックス 211"/>
        <xdr:cNvSpPr txBox="1"/>
      </xdr:nvSpPr>
      <xdr:spPr>
        <a:xfrm>
          <a:off x="1066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22420</xdr:rowOff>
    </xdr:from>
    <xdr:to>
      <xdr:col>23</xdr:col>
      <xdr:colOff>184150</xdr:colOff>
      <xdr:row>82</xdr:row>
      <xdr:rowOff>124020</xdr:rowOff>
    </xdr:to>
    <xdr:sp macro="" textlink="">
      <xdr:nvSpPr>
        <xdr:cNvPr id="218" name="楕円 217"/>
        <xdr:cNvSpPr/>
      </xdr:nvSpPr>
      <xdr:spPr>
        <a:xfrm>
          <a:off x="4902200" y="140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38947</xdr:rowOff>
    </xdr:from>
    <xdr:ext cx="762000" cy="259045"/>
    <xdr:sp macro="" textlink="">
      <xdr:nvSpPr>
        <xdr:cNvPr id="219" name="人件費・物件費等の状況該当値テキスト"/>
        <xdr:cNvSpPr txBox="1"/>
      </xdr:nvSpPr>
      <xdr:spPr>
        <a:xfrm>
          <a:off x="5041900" y="139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14441</xdr:rowOff>
    </xdr:from>
    <xdr:to>
      <xdr:col>19</xdr:col>
      <xdr:colOff>184150</xdr:colOff>
      <xdr:row>82</xdr:row>
      <xdr:rowOff>116041</xdr:rowOff>
    </xdr:to>
    <xdr:sp macro="" textlink="">
      <xdr:nvSpPr>
        <xdr:cNvPr id="220" name="楕円 219"/>
        <xdr:cNvSpPr/>
      </xdr:nvSpPr>
      <xdr:spPr>
        <a:xfrm>
          <a:off x="4064000" y="140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126218</xdr:rowOff>
    </xdr:from>
    <xdr:ext cx="736600" cy="259045"/>
    <xdr:sp macro="" textlink="">
      <xdr:nvSpPr>
        <xdr:cNvPr id="221" name="テキスト ボックス 220"/>
        <xdr:cNvSpPr txBox="1"/>
      </xdr:nvSpPr>
      <xdr:spPr>
        <a:xfrm>
          <a:off x="3733800" y="1384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164174</xdr:rowOff>
    </xdr:from>
    <xdr:to>
      <xdr:col>15</xdr:col>
      <xdr:colOff>133350</xdr:colOff>
      <xdr:row>82</xdr:row>
      <xdr:rowOff>94324</xdr:rowOff>
    </xdr:to>
    <xdr:sp macro="" textlink="">
      <xdr:nvSpPr>
        <xdr:cNvPr id="222" name="楕円 221"/>
        <xdr:cNvSpPr/>
      </xdr:nvSpPr>
      <xdr:spPr>
        <a:xfrm>
          <a:off x="3175000" y="140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104501</xdr:rowOff>
    </xdr:from>
    <xdr:ext cx="762000" cy="259045"/>
    <xdr:sp macro="" textlink="">
      <xdr:nvSpPr>
        <xdr:cNvPr id="223" name="テキスト ボックス 222"/>
        <xdr:cNvSpPr txBox="1"/>
      </xdr:nvSpPr>
      <xdr:spPr>
        <a:xfrm>
          <a:off x="2844800" y="138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140889</xdr:rowOff>
    </xdr:from>
    <xdr:to>
      <xdr:col>11</xdr:col>
      <xdr:colOff>82550</xdr:colOff>
      <xdr:row>82</xdr:row>
      <xdr:rowOff>71039</xdr:rowOff>
    </xdr:to>
    <xdr:sp macro="" textlink="">
      <xdr:nvSpPr>
        <xdr:cNvPr id="224" name="楕円 223"/>
        <xdr:cNvSpPr/>
      </xdr:nvSpPr>
      <xdr:spPr>
        <a:xfrm>
          <a:off x="2286000" y="140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81216</xdr:rowOff>
    </xdr:from>
    <xdr:ext cx="762000" cy="259045"/>
    <xdr:sp macro="" textlink="">
      <xdr:nvSpPr>
        <xdr:cNvPr id="225" name="テキスト ボックス 224"/>
        <xdr:cNvSpPr txBox="1"/>
      </xdr:nvSpPr>
      <xdr:spPr>
        <a:xfrm>
          <a:off x="1955800" y="137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90732</xdr:rowOff>
    </xdr:from>
    <xdr:to>
      <xdr:col>7</xdr:col>
      <xdr:colOff>31750</xdr:colOff>
      <xdr:row>82</xdr:row>
      <xdr:rowOff>20882</xdr:rowOff>
    </xdr:to>
    <xdr:sp macro="" textlink="">
      <xdr:nvSpPr>
        <xdr:cNvPr id="226" name="楕円 225"/>
        <xdr:cNvSpPr/>
      </xdr:nvSpPr>
      <xdr:spPr>
        <a:xfrm>
          <a:off x="1397000" y="139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31059</xdr:rowOff>
    </xdr:from>
    <xdr:ext cx="762000" cy="259045"/>
    <xdr:sp macro="" textlink="">
      <xdr:nvSpPr>
        <xdr:cNvPr id="227" name="テキスト ボックス 226"/>
        <xdr:cNvSpPr txBox="1"/>
      </xdr:nvSpPr>
      <xdr:spPr>
        <a:xfrm>
          <a:off x="1066800" y="1374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ラスパイレス指数については、職員の採用及び退職、年齢構成の変動などにより、平成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98.1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となり、前年度と比較してで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今後も、国家公務員の給与改定やそれに対応する各地方公共団体の動向に注視しながら、人件費の適正化に努める。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71966</xdr:rowOff>
    </xdr:to>
    <xdr:cxnSp macro="">
      <xdr:nvCxnSpPr>
        <xdr:cNvPr id="261" name="直線コネクタ 260"/>
        <xdr:cNvCxnSpPr/>
      </xdr:nvCxnSpPr>
      <xdr:spPr>
        <a:xfrm flipV="1">
          <a:off x="16179800" y="146251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132291</xdr:rowOff>
    </xdr:to>
    <xdr:cxnSp macro="">
      <xdr:nvCxnSpPr>
        <xdr:cNvPr id="264" name="直線コネクタ 263"/>
        <xdr:cNvCxnSpPr/>
      </xdr:nvCxnSpPr>
      <xdr:spPr>
        <a:xfrm flipV="1">
          <a:off x="15290800" y="146452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6" name="テキスト ボックス 265"/>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132291</xdr:rowOff>
    </xdr:to>
    <xdr:cxnSp macro="">
      <xdr:nvCxnSpPr>
        <xdr:cNvPr id="267" name="直線コネクタ 266"/>
        <xdr:cNvCxnSpPr/>
      </xdr:nvCxnSpPr>
      <xdr:spPr>
        <a:xfrm>
          <a:off x="14401800" y="14363700"/>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122766</xdr:rowOff>
    </xdr:to>
    <xdr:cxnSp macro="">
      <xdr:nvCxnSpPr>
        <xdr:cNvPr id="270" name="直線コネクタ 269"/>
        <xdr:cNvCxnSpPr/>
      </xdr:nvCxnSpPr>
      <xdr:spPr>
        <a:xfrm flipV="1">
          <a:off x="13512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80" name="楕円 279"/>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17586</xdr:rowOff>
    </xdr:from>
    <xdr:ext cx="762000" cy="259045"/>
    <xdr:sp macro="" textlink="">
      <xdr:nvSpPr>
        <xdr:cNvPr id="281" name="給与水準   （国との比較）該当値テキスト"/>
        <xdr:cNvSpPr txBox="1"/>
      </xdr:nvSpPr>
      <xdr:spPr>
        <a:xfrm>
          <a:off x="171069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2" name="楕円 28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3" name="テキスト ボックス 282"/>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4" name="楕円 283"/>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5" name="テキスト ボックス 284"/>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6" name="楕円 285"/>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7" name="テキスト ボックス 286"/>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8" name="楕円 287"/>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9" name="テキスト ボックス 288"/>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「行財政改革推進計画」や「定員適正化計画」に基づく、業務の委託化による職員数の削減や、退職者の補充の抑制などを行ってきたため、類似団体内平均値及び大阪府平均を下回っている。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引き続き、各種計画に基づいてさらなる業務の委託化や、公共施設の統廃合などを進め、行政運営のスリム化を実施する。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95250</xdr:rowOff>
    </xdr:from>
    <xdr:to>
      <xdr:col>81</xdr:col>
      <xdr:colOff>44450</xdr:colOff>
      <xdr:row>61</xdr:row>
      <xdr:rowOff>109728</xdr:rowOff>
    </xdr:to>
    <xdr:cxnSp macro="">
      <xdr:nvCxnSpPr>
        <xdr:cNvPr id="322" name="直線コネクタ 321"/>
        <xdr:cNvCxnSpPr/>
      </xdr:nvCxnSpPr>
      <xdr:spPr>
        <a:xfrm>
          <a:off x="16179800" y="1055370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124985</xdr:rowOff>
    </xdr:from>
    <xdr:ext cx="762000" cy="259045"/>
    <xdr:sp macro="" textlink="">
      <xdr:nvSpPr>
        <xdr:cNvPr id="323" name="定員管理の状況平均値テキスト"/>
        <xdr:cNvSpPr txBox="1"/>
      </xdr:nvSpPr>
      <xdr:spPr>
        <a:xfrm>
          <a:off x="17106900" y="1075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107315</xdr:rowOff>
    </xdr:to>
    <xdr:cxnSp macro="">
      <xdr:nvCxnSpPr>
        <xdr:cNvPr id="325" name="直線コネクタ 324"/>
        <xdr:cNvCxnSpPr/>
      </xdr:nvCxnSpPr>
      <xdr:spPr>
        <a:xfrm flipV="1">
          <a:off x="15290800" y="1055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50944</xdr:rowOff>
    </xdr:from>
    <xdr:ext cx="736600" cy="259045"/>
    <xdr:sp macro="" textlink="">
      <xdr:nvSpPr>
        <xdr:cNvPr id="327" name="テキスト ボックス 326"/>
        <xdr:cNvSpPr txBox="1"/>
      </xdr:nvSpPr>
      <xdr:spPr>
        <a:xfrm>
          <a:off x="15798800" y="10852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85598</xdr:rowOff>
    </xdr:from>
    <xdr:to>
      <xdr:col>72</xdr:col>
      <xdr:colOff>203200</xdr:colOff>
      <xdr:row>61</xdr:row>
      <xdr:rowOff>107315</xdr:rowOff>
    </xdr:to>
    <xdr:cxnSp macro="">
      <xdr:nvCxnSpPr>
        <xdr:cNvPr id="328" name="直線コネクタ 327"/>
        <xdr:cNvCxnSpPr/>
      </xdr:nvCxnSpPr>
      <xdr:spPr>
        <a:xfrm>
          <a:off x="14401800" y="1054404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43705</xdr:rowOff>
    </xdr:from>
    <xdr:ext cx="762000" cy="259045"/>
    <xdr:sp macro="" textlink="">
      <xdr:nvSpPr>
        <xdr:cNvPr id="330" name="テキスト ボックス 329"/>
        <xdr:cNvSpPr txBox="1"/>
      </xdr:nvSpPr>
      <xdr:spPr>
        <a:xfrm>
          <a:off x="14909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71120</xdr:rowOff>
    </xdr:from>
    <xdr:to>
      <xdr:col>68</xdr:col>
      <xdr:colOff>152400</xdr:colOff>
      <xdr:row>61</xdr:row>
      <xdr:rowOff>85598</xdr:rowOff>
    </xdr:to>
    <xdr:cxnSp macro="">
      <xdr:nvCxnSpPr>
        <xdr:cNvPr id="331" name="直線コネクタ 330"/>
        <xdr:cNvCxnSpPr/>
      </xdr:nvCxnSpPr>
      <xdr:spPr>
        <a:xfrm>
          <a:off x="13512800" y="105295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65549</xdr:rowOff>
    </xdr:from>
    <xdr:ext cx="762000" cy="259045"/>
    <xdr:sp macro="" textlink="">
      <xdr:nvSpPr>
        <xdr:cNvPr id="333" name="テキスト ボックス 332"/>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5" name="テキスト ボックス 334"/>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58928</xdr:rowOff>
    </xdr:from>
    <xdr:to>
      <xdr:col>81</xdr:col>
      <xdr:colOff>95250</xdr:colOff>
      <xdr:row>61</xdr:row>
      <xdr:rowOff>160528</xdr:rowOff>
    </xdr:to>
    <xdr:sp macro="" textlink="">
      <xdr:nvSpPr>
        <xdr:cNvPr id="341" name="楕円 340"/>
        <xdr:cNvSpPr/>
      </xdr:nvSpPr>
      <xdr:spPr>
        <a:xfrm>
          <a:off x="169672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75455</xdr:rowOff>
    </xdr:from>
    <xdr:ext cx="762000" cy="259045"/>
    <xdr:sp macro="" textlink="">
      <xdr:nvSpPr>
        <xdr:cNvPr id="342" name="定員管理の状況該当値テキスト"/>
        <xdr:cNvSpPr txBox="1"/>
      </xdr:nvSpPr>
      <xdr:spPr>
        <a:xfrm>
          <a:off x="171069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44450</xdr:rowOff>
    </xdr:from>
    <xdr:to>
      <xdr:col>77</xdr:col>
      <xdr:colOff>95250</xdr:colOff>
      <xdr:row>61</xdr:row>
      <xdr:rowOff>146050</xdr:rowOff>
    </xdr:to>
    <xdr:sp macro="" textlink="">
      <xdr:nvSpPr>
        <xdr:cNvPr id="343" name="楕円 342"/>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156227</xdr:rowOff>
    </xdr:from>
    <xdr:ext cx="736600" cy="259045"/>
    <xdr:sp macro="" textlink="">
      <xdr:nvSpPr>
        <xdr:cNvPr id="344" name="テキスト ボックス 343"/>
        <xdr:cNvSpPr txBox="1"/>
      </xdr:nvSpPr>
      <xdr:spPr>
        <a:xfrm>
          <a:off x="15798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45" name="楕円 344"/>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168292</xdr:rowOff>
    </xdr:from>
    <xdr:ext cx="762000" cy="259045"/>
    <xdr:sp macro="" textlink="">
      <xdr:nvSpPr>
        <xdr:cNvPr id="346" name="テキスト ボックス 345"/>
        <xdr:cNvSpPr txBox="1"/>
      </xdr:nvSpPr>
      <xdr:spPr>
        <a:xfrm>
          <a:off x="14909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34798</xdr:rowOff>
    </xdr:from>
    <xdr:to>
      <xdr:col>68</xdr:col>
      <xdr:colOff>203200</xdr:colOff>
      <xdr:row>61</xdr:row>
      <xdr:rowOff>136398</xdr:rowOff>
    </xdr:to>
    <xdr:sp macro="" textlink="">
      <xdr:nvSpPr>
        <xdr:cNvPr id="347" name="楕円 346"/>
        <xdr:cNvSpPr/>
      </xdr:nvSpPr>
      <xdr:spPr>
        <a:xfrm>
          <a:off x="14351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146575</xdr:rowOff>
    </xdr:from>
    <xdr:ext cx="762000" cy="259045"/>
    <xdr:sp macro="" textlink="">
      <xdr:nvSpPr>
        <xdr:cNvPr id="348" name="テキスト ボックス 347"/>
        <xdr:cNvSpPr txBox="1"/>
      </xdr:nvSpPr>
      <xdr:spPr>
        <a:xfrm>
          <a:off x="14020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9" name="楕円 348"/>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132097</xdr:rowOff>
    </xdr:from>
    <xdr:ext cx="762000" cy="259045"/>
    <xdr:sp macro="" textlink="">
      <xdr:nvSpPr>
        <xdr:cNvPr id="350" name="テキスト ボックス 349"/>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年度から公共下水道事業を公営企業会計適用したことにより、公営企業会計適用前と比べ、公共下水道事業の公債費に対して負担する金額が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億円減少した。加えて、過去の地方債の返済が終了したことなどにより、元利償還金の額が前年度と比較して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億円減少し、標準税収入額等が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億円増加した。その結果、比率は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引き続き、将来的な公債費の推移を見据えた市債発行に努める。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156210</xdr:rowOff>
    </xdr:to>
    <xdr:cxnSp macro="">
      <xdr:nvCxnSpPr>
        <xdr:cNvPr id="384" name="直線コネクタ 383"/>
        <xdr:cNvCxnSpPr/>
      </xdr:nvCxnSpPr>
      <xdr:spPr>
        <a:xfrm flipV="1">
          <a:off x="16179800" y="65989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41063</xdr:rowOff>
    </xdr:to>
    <xdr:cxnSp macro="">
      <xdr:nvCxnSpPr>
        <xdr:cNvPr id="387" name="直線コネクタ 386"/>
        <xdr:cNvCxnSpPr/>
      </xdr:nvCxnSpPr>
      <xdr:spPr>
        <a:xfrm flipV="1">
          <a:off x="15290800" y="66713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41063</xdr:rowOff>
    </xdr:from>
    <xdr:to>
      <xdr:col>72</xdr:col>
      <xdr:colOff>203200</xdr:colOff>
      <xdr:row>39</xdr:row>
      <xdr:rowOff>89323</xdr:rowOff>
    </xdr:to>
    <xdr:cxnSp macro="">
      <xdr:nvCxnSpPr>
        <xdr:cNvPr id="390" name="直線コネクタ 389"/>
        <xdr:cNvCxnSpPr/>
      </xdr:nvCxnSpPr>
      <xdr:spPr>
        <a:xfrm flipV="1">
          <a:off x="14401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89323</xdr:rowOff>
    </xdr:to>
    <xdr:cxnSp macro="">
      <xdr:nvCxnSpPr>
        <xdr:cNvPr id="393" name="直線コネクタ 392"/>
        <xdr:cNvCxnSpPr/>
      </xdr:nvCxnSpPr>
      <xdr:spPr>
        <a:xfrm>
          <a:off x="13512800" y="67678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3" name="楕円 402"/>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4"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5" name="楕円 404"/>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6" name="テキスト ボックス 405"/>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7" name="楕円 406"/>
        <xdr:cNvSpPr/>
      </xdr:nvSpPr>
      <xdr:spPr>
        <a:xfrm>
          <a:off x="15240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8" name="テキスト ボックス 407"/>
        <xdr:cNvSpPr txBox="1"/>
      </xdr:nvSpPr>
      <xdr:spPr>
        <a:xfrm>
          <a:off x="14909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9" name="楕円 408"/>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124900</xdr:rowOff>
    </xdr:from>
    <xdr:ext cx="762000" cy="259045"/>
    <xdr:sp macro="" textlink="">
      <xdr:nvSpPr>
        <xdr:cNvPr id="410" name="テキスト ボックス 409"/>
        <xdr:cNvSpPr txBox="1"/>
      </xdr:nvSpPr>
      <xdr:spPr>
        <a:xfrm>
          <a:off x="140208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1" name="楕円 410"/>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116857</xdr:rowOff>
    </xdr:from>
    <xdr:ext cx="762000" cy="259045"/>
    <xdr:sp macro="" textlink="">
      <xdr:nvSpPr>
        <xdr:cNvPr id="412" name="テキスト ボックス 411"/>
        <xdr:cNvSpPr txBox="1"/>
      </xdr:nvSpPr>
      <xdr:spPr>
        <a:xfrm>
          <a:off x="13131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過去の地方債の返済が終了したことにより、地方債の現在高が前年度と比較して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6.6</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億円減少した。また、平成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年度から公共下水道事業を公営企業会計適用したことにより、公営企業債等繰入見込額が前年度と比較して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4.1</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億円減少した。さらに、都市計画事業にかかる費用が減少したことにより、都市計画税の充当率が増加し、充当可能特定歳入の額が、前年度と比較して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16.9</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億円増加となった。その結果、比率が</a:t>
          </a:r>
          <a:r>
            <a:rPr kumimoji="1" lang="en-US" altLang="ja-JP" sz="1100">
              <a:solidFill>
                <a:srgbClr val="000000"/>
              </a:solidFill>
              <a:latin typeface="ＭＳ Ｐゴシック" panose="020B0600070205080204" pitchFamily="50" charset="-128"/>
              <a:ea typeface="ＭＳ Ｐゴシック" panose="020B0600070205080204" pitchFamily="50" charset="-128"/>
            </a:rPr>
            <a:t>7.0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ポイント改善したことから、類似団体内平均値を下回った。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rgbClr val="000000"/>
              </a:solidFill>
              <a:latin typeface="ＭＳ Ｐゴシック" panose="020B0600070205080204" pitchFamily="50" charset="-128"/>
              <a:ea typeface="ＭＳ Ｐゴシック" panose="020B0600070205080204" pitchFamily="50" charset="-128"/>
            </a:rPr>
            <a:t>　今後、比率の動向を注視しながら、経常的経費の削減及び計画的な市債の発行等を行う。</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pPr algn="l"/>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77893</xdr:rowOff>
    </xdr:from>
    <xdr:to>
      <xdr:col>81</xdr:col>
      <xdr:colOff>44450</xdr:colOff>
      <xdr:row>16</xdr:row>
      <xdr:rowOff>158327</xdr:rowOff>
    </xdr:to>
    <xdr:cxnSp macro="">
      <xdr:nvCxnSpPr>
        <xdr:cNvPr id="448" name="直線コネクタ 447"/>
        <xdr:cNvCxnSpPr/>
      </xdr:nvCxnSpPr>
      <xdr:spPr>
        <a:xfrm flipV="1">
          <a:off x="16179800" y="282109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33642</xdr:rowOff>
    </xdr:from>
    <xdr:ext cx="762000" cy="259045"/>
    <xdr:sp macro="" textlink="">
      <xdr:nvSpPr>
        <xdr:cNvPr id="449" name="将来負担の状況平均値テキスト"/>
        <xdr:cNvSpPr txBox="1"/>
      </xdr:nvSpPr>
      <xdr:spPr>
        <a:xfrm>
          <a:off x="17106900" y="2776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158327</xdr:rowOff>
    </xdr:from>
    <xdr:to>
      <xdr:col>77</xdr:col>
      <xdr:colOff>44450</xdr:colOff>
      <xdr:row>17</xdr:row>
      <xdr:rowOff>83397</xdr:rowOff>
    </xdr:to>
    <xdr:cxnSp macro="">
      <xdr:nvCxnSpPr>
        <xdr:cNvPr id="451" name="直線コネクタ 450"/>
        <xdr:cNvCxnSpPr/>
      </xdr:nvCxnSpPr>
      <xdr:spPr>
        <a:xfrm flipV="1">
          <a:off x="15290800" y="290152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77893</xdr:rowOff>
    </xdr:from>
    <xdr:to>
      <xdr:col>72</xdr:col>
      <xdr:colOff>203200</xdr:colOff>
      <xdr:row>17</xdr:row>
      <xdr:rowOff>83397</xdr:rowOff>
    </xdr:to>
    <xdr:cxnSp macro="">
      <xdr:nvCxnSpPr>
        <xdr:cNvPr id="454" name="直線コネクタ 453"/>
        <xdr:cNvCxnSpPr/>
      </xdr:nvCxnSpPr>
      <xdr:spPr>
        <a:xfrm>
          <a:off x="14401800" y="282109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67552</xdr:rowOff>
    </xdr:from>
    <xdr:to>
      <xdr:col>68</xdr:col>
      <xdr:colOff>152400</xdr:colOff>
      <xdr:row>16</xdr:row>
      <xdr:rowOff>77893</xdr:rowOff>
    </xdr:to>
    <xdr:cxnSp macro="">
      <xdr:nvCxnSpPr>
        <xdr:cNvPr id="457" name="直線コネクタ 456"/>
        <xdr:cNvCxnSpPr/>
      </xdr:nvCxnSpPr>
      <xdr:spPr>
        <a:xfrm>
          <a:off x="13512800" y="281075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27093</xdr:rowOff>
    </xdr:from>
    <xdr:to>
      <xdr:col>81</xdr:col>
      <xdr:colOff>95250</xdr:colOff>
      <xdr:row>16</xdr:row>
      <xdr:rowOff>128693</xdr:rowOff>
    </xdr:to>
    <xdr:sp macro="" textlink="">
      <xdr:nvSpPr>
        <xdr:cNvPr id="467" name="楕円 466"/>
        <xdr:cNvSpPr/>
      </xdr:nvSpPr>
      <xdr:spPr>
        <a:xfrm>
          <a:off x="169672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43620</xdr:rowOff>
    </xdr:from>
    <xdr:ext cx="762000" cy="259045"/>
    <xdr:sp macro="" textlink="">
      <xdr:nvSpPr>
        <xdr:cNvPr id="468" name="将来負担の状況該当値テキスト"/>
        <xdr:cNvSpPr txBox="1"/>
      </xdr:nvSpPr>
      <xdr:spPr>
        <a:xfrm>
          <a:off x="171069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107527</xdr:rowOff>
    </xdr:from>
    <xdr:to>
      <xdr:col>77</xdr:col>
      <xdr:colOff>95250</xdr:colOff>
      <xdr:row>17</xdr:row>
      <xdr:rowOff>37677</xdr:rowOff>
    </xdr:to>
    <xdr:sp macro="" textlink="">
      <xdr:nvSpPr>
        <xdr:cNvPr id="469" name="楕円 468"/>
        <xdr:cNvSpPr/>
      </xdr:nvSpPr>
      <xdr:spPr>
        <a:xfrm>
          <a:off x="16129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22454</xdr:rowOff>
    </xdr:from>
    <xdr:ext cx="736600" cy="259045"/>
    <xdr:sp macro="" textlink="">
      <xdr:nvSpPr>
        <xdr:cNvPr id="470" name="テキスト ボックス 469"/>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32597</xdr:rowOff>
    </xdr:from>
    <xdr:to>
      <xdr:col>73</xdr:col>
      <xdr:colOff>44450</xdr:colOff>
      <xdr:row>17</xdr:row>
      <xdr:rowOff>134197</xdr:rowOff>
    </xdr:to>
    <xdr:sp macro="" textlink="">
      <xdr:nvSpPr>
        <xdr:cNvPr id="471" name="楕円 470"/>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118974</xdr:rowOff>
    </xdr:from>
    <xdr:ext cx="762000" cy="259045"/>
    <xdr:sp macro="" textlink="">
      <xdr:nvSpPr>
        <xdr:cNvPr id="472" name="テキスト ボックス 471"/>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27093</xdr:rowOff>
    </xdr:from>
    <xdr:to>
      <xdr:col>68</xdr:col>
      <xdr:colOff>203200</xdr:colOff>
      <xdr:row>16</xdr:row>
      <xdr:rowOff>128693</xdr:rowOff>
    </xdr:to>
    <xdr:sp macro="" textlink="">
      <xdr:nvSpPr>
        <xdr:cNvPr id="473" name="楕円 472"/>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113470</xdr:rowOff>
    </xdr:from>
    <xdr:ext cx="762000" cy="259045"/>
    <xdr:sp macro="" textlink="">
      <xdr:nvSpPr>
        <xdr:cNvPr id="474" name="テキスト ボックス 473"/>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16752</xdr:rowOff>
    </xdr:from>
    <xdr:to>
      <xdr:col>64</xdr:col>
      <xdr:colOff>152400</xdr:colOff>
      <xdr:row>16</xdr:row>
      <xdr:rowOff>118352</xdr:rowOff>
    </xdr:to>
    <xdr:sp macro="" textlink="">
      <xdr:nvSpPr>
        <xdr:cNvPr id="475" name="楕円 474"/>
        <xdr:cNvSpPr/>
      </xdr:nvSpPr>
      <xdr:spPr>
        <a:xfrm>
          <a:off x="13462000" y="275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103129</xdr:rowOff>
    </xdr:from>
    <xdr:ext cx="762000" cy="259045"/>
    <xdr:sp macro="" textlink="">
      <xdr:nvSpPr>
        <xdr:cNvPr id="476" name="テキスト ボックス 475"/>
        <xdr:cNvSpPr txBox="1"/>
      </xdr:nvSpPr>
      <xdr:spPr>
        <a:xfrm>
          <a:off x="13131800" y="28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人件費に係る経常収支比率は、退職手当の増加などにより、前年度と比較して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1.1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ポイント悪化した。大阪府平均と比較すると低い比率となっているが、類似団体内平均値と比較するとやや高い比率となっている。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引き続き、「門真市定員適正化計画」に基づき、職員数の適正化を図ることで人件費の適正化に努める。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37</xdr:row>
      <xdr:rowOff>118836</xdr:rowOff>
    </xdr:to>
    <xdr:cxnSp macro="">
      <xdr:nvCxnSpPr>
        <xdr:cNvPr id="68" name="直線コネクタ 67"/>
        <xdr:cNvCxnSpPr/>
      </xdr:nvCxnSpPr>
      <xdr:spPr>
        <a:xfrm>
          <a:off x="3987800" y="6282872"/>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159657</xdr:rowOff>
    </xdr:to>
    <xdr:cxnSp macro="">
      <xdr:nvCxnSpPr>
        <xdr:cNvPr id="71" name="直線コネクタ 70"/>
        <xdr:cNvCxnSpPr/>
      </xdr:nvCxnSpPr>
      <xdr:spPr>
        <a:xfrm flipV="1">
          <a:off x="3098800" y="6282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110672</xdr:rowOff>
    </xdr:from>
    <xdr:to>
      <xdr:col>15</xdr:col>
      <xdr:colOff>98425</xdr:colOff>
      <xdr:row>36</xdr:row>
      <xdr:rowOff>159657</xdr:rowOff>
    </xdr:to>
    <xdr:cxnSp macro="">
      <xdr:nvCxnSpPr>
        <xdr:cNvPr id="74" name="直線コネクタ 73"/>
        <xdr:cNvCxnSpPr/>
      </xdr:nvCxnSpPr>
      <xdr:spPr>
        <a:xfrm>
          <a:off x="2209800" y="6282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127000</xdr:rowOff>
    </xdr:to>
    <xdr:cxnSp macro="">
      <xdr:nvCxnSpPr>
        <xdr:cNvPr id="77" name="直線コネクタ 76"/>
        <xdr:cNvCxnSpPr/>
      </xdr:nvCxnSpPr>
      <xdr:spPr>
        <a:xfrm flipV="1">
          <a:off x="1320800" y="6282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80934</xdr:rowOff>
    </xdr:from>
    <xdr:ext cx="762000" cy="259045"/>
    <xdr:sp macro="" textlink="">
      <xdr:nvSpPr>
        <xdr:cNvPr id="81" name="テキスト ボックス 80"/>
        <xdr:cNvSpPr txBox="1"/>
      </xdr:nvSpPr>
      <xdr:spPr>
        <a:xfrm>
          <a:off x="939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40113</xdr:rowOff>
    </xdr:from>
    <xdr:ext cx="762000" cy="259045"/>
    <xdr:sp macro="" textlink="">
      <xdr:nvSpPr>
        <xdr:cNvPr id="88"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108857</xdr:rowOff>
    </xdr:from>
    <xdr:to>
      <xdr:col>15</xdr:col>
      <xdr:colOff>149225</xdr:colOff>
      <xdr:row>37</xdr:row>
      <xdr:rowOff>39007</xdr:rowOff>
    </xdr:to>
    <xdr:sp macro="" textlink="">
      <xdr:nvSpPr>
        <xdr:cNvPr id="91" name="楕円 90"/>
        <xdr:cNvSpPr/>
      </xdr:nvSpPr>
      <xdr:spPr>
        <a:xfrm>
          <a:off x="30480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23784</xdr:rowOff>
    </xdr:from>
    <xdr:ext cx="762000" cy="259045"/>
    <xdr:sp macro="" textlink="">
      <xdr:nvSpPr>
        <xdr:cNvPr id="92" name="テキスト ボックス 91"/>
        <xdr:cNvSpPr txBox="1"/>
      </xdr:nvSpPr>
      <xdr:spPr>
        <a:xfrm>
          <a:off x="27178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59872</xdr:rowOff>
    </xdr:from>
    <xdr:to>
      <xdr:col>11</xdr:col>
      <xdr:colOff>60325</xdr:colOff>
      <xdr:row>36</xdr:row>
      <xdr:rowOff>161472</xdr:rowOff>
    </xdr:to>
    <xdr:sp macro="" textlink="">
      <xdr:nvSpPr>
        <xdr:cNvPr id="93" name="楕円 92"/>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146249</xdr:rowOff>
    </xdr:from>
    <xdr:ext cx="762000" cy="259045"/>
    <xdr:sp macro="" textlink="">
      <xdr:nvSpPr>
        <xdr:cNvPr id="94" name="テキスト ボックス 93"/>
        <xdr:cNvSpPr txBox="1"/>
      </xdr:nvSpPr>
      <xdr:spPr>
        <a:xfrm>
          <a:off x="1828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5" name="楕円 94"/>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6" name="テキスト ボックス 95"/>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物件費に係る経常収支比率は、事務事業の見直しにより全体的に減少したことで、前年度と比較して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今後も、「門真市行財政改善アクションプラン」を推進することで、経常的経費の抑制に努める。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151493</xdr:rowOff>
    </xdr:from>
    <xdr:to>
      <xdr:col>82</xdr:col>
      <xdr:colOff>107950</xdr:colOff>
      <xdr:row>18</xdr:row>
      <xdr:rowOff>12700</xdr:rowOff>
    </xdr:to>
    <xdr:cxnSp macro="">
      <xdr:nvCxnSpPr>
        <xdr:cNvPr id="131" name="直線コネクタ 130"/>
        <xdr:cNvCxnSpPr/>
      </xdr:nvCxnSpPr>
      <xdr:spPr>
        <a:xfrm flipV="1">
          <a:off x="15671800" y="3066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12700</xdr:rowOff>
    </xdr:to>
    <xdr:cxnSp macro="">
      <xdr:nvCxnSpPr>
        <xdr:cNvPr id="134" name="直線コネクタ 133"/>
        <xdr:cNvCxnSpPr/>
      </xdr:nvCxnSpPr>
      <xdr:spPr>
        <a:xfrm>
          <a:off x="14782800" y="30498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135164</xdr:rowOff>
    </xdr:to>
    <xdr:cxnSp macro="">
      <xdr:nvCxnSpPr>
        <xdr:cNvPr id="137" name="直線コネクタ 136"/>
        <xdr:cNvCxnSpPr/>
      </xdr:nvCxnSpPr>
      <xdr:spPr>
        <a:xfrm>
          <a:off x="13893800" y="29355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20864</xdr:rowOff>
    </xdr:to>
    <xdr:cxnSp macro="">
      <xdr:nvCxnSpPr>
        <xdr:cNvPr id="140" name="直線コネクタ 139"/>
        <xdr:cNvCxnSpPr/>
      </xdr:nvCxnSpPr>
      <xdr:spPr>
        <a:xfrm>
          <a:off x="13004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100693</xdr:rowOff>
    </xdr:from>
    <xdr:to>
      <xdr:col>82</xdr:col>
      <xdr:colOff>158750</xdr:colOff>
      <xdr:row>18</xdr:row>
      <xdr:rowOff>30843</xdr:rowOff>
    </xdr:to>
    <xdr:sp macro="" textlink="">
      <xdr:nvSpPr>
        <xdr:cNvPr id="150" name="楕円 149"/>
        <xdr:cNvSpPr/>
      </xdr:nvSpPr>
      <xdr:spPr>
        <a:xfrm>
          <a:off x="16459200" y="30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72770</xdr:rowOff>
    </xdr:from>
    <xdr:ext cx="762000" cy="259045"/>
    <xdr:sp macro="" textlink="">
      <xdr:nvSpPr>
        <xdr:cNvPr id="151" name="物件費該当値テキスト"/>
        <xdr:cNvSpPr txBox="1"/>
      </xdr:nvSpPr>
      <xdr:spPr>
        <a:xfrm>
          <a:off x="165989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4" name="楕円 153"/>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5" name="テキスト ボックス 154"/>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6" name="楕円 155"/>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81841</xdr:rowOff>
    </xdr:from>
    <xdr:ext cx="762000" cy="259045"/>
    <xdr:sp macro="" textlink="">
      <xdr:nvSpPr>
        <xdr:cNvPr id="157" name="テキスト ボックス 156"/>
        <xdr:cNvSpPr txBox="1"/>
      </xdr:nvSpPr>
      <xdr:spPr>
        <a:xfrm>
          <a:off x="13512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8" name="楕円 157"/>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9" name="テキスト ボックス 158"/>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a:solidFill>
                <a:srgbClr val="000000"/>
              </a:solidFill>
              <a:latin typeface="ＭＳ Ｐゴシック" panose="020B0600070205080204" pitchFamily="50" charset="-128"/>
              <a:ea typeface="ＭＳ Ｐゴシック" panose="020B0600070205080204" pitchFamily="50" charset="-128"/>
            </a:rPr>
            <a:t>扶助費に係る経常収支比率は、前年度と比較して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ポイント悪化し、類似団体内平均値及び大阪府平均を大幅に上回っている。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主な要因は、扶助費に占める生活保護費の割合が高いことが挙げられる。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また、近年では障がい者自立支援給付費の増加も経常収支比率を押し上げる要因となっている。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診療報酬明細書点検等充実事業や後発医薬品の利用促進などの取組みにより引き続き扶助費の抑制に努める。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60</xdr:row>
      <xdr:rowOff>88900</xdr:rowOff>
    </xdr:to>
    <xdr:cxnSp macro="">
      <xdr:nvCxnSpPr>
        <xdr:cNvPr id="194" name="直線コネクタ 193"/>
        <xdr:cNvCxnSpPr/>
      </xdr:nvCxnSpPr>
      <xdr:spPr>
        <a:xfrm>
          <a:off x="3987800" y="10343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95"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56243</xdr:rowOff>
    </xdr:from>
    <xdr:to>
      <xdr:col>19</xdr:col>
      <xdr:colOff>187325</xdr:colOff>
      <xdr:row>60</xdr:row>
      <xdr:rowOff>78015</xdr:rowOff>
    </xdr:to>
    <xdr:cxnSp macro="">
      <xdr:nvCxnSpPr>
        <xdr:cNvPr id="197" name="直線コネクタ 196"/>
        <xdr:cNvCxnSpPr/>
      </xdr:nvCxnSpPr>
      <xdr:spPr>
        <a:xfrm flipV="1">
          <a:off x="3098800" y="10343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199" name="テキスト ボックス 198"/>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60</xdr:row>
      <xdr:rowOff>78015</xdr:rowOff>
    </xdr:to>
    <xdr:cxnSp macro="">
      <xdr:nvCxnSpPr>
        <xdr:cNvPr id="200" name="直線コネクタ 199"/>
        <xdr:cNvCxnSpPr/>
      </xdr:nvCxnSpPr>
      <xdr:spPr>
        <a:xfrm>
          <a:off x="2209800" y="10071100"/>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02" name="テキスト ボックス 201"/>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58</xdr:row>
      <xdr:rowOff>127000</xdr:rowOff>
    </xdr:to>
    <xdr:cxnSp macro="">
      <xdr:nvCxnSpPr>
        <xdr:cNvPr id="203" name="直線コネクタ 202"/>
        <xdr:cNvCxnSpPr/>
      </xdr:nvCxnSpPr>
      <xdr:spPr>
        <a:xfrm>
          <a:off x="1320800" y="10049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05" name="テキスト ボックス 204"/>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7" name="テキスト ボックス 206"/>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13" name="楕円 21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10177</xdr:rowOff>
    </xdr:from>
    <xdr:ext cx="762000" cy="259045"/>
    <xdr:sp macro="" textlink="">
      <xdr:nvSpPr>
        <xdr:cNvPr id="214"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5443</xdr:rowOff>
    </xdr:from>
    <xdr:to>
      <xdr:col>20</xdr:col>
      <xdr:colOff>38100</xdr:colOff>
      <xdr:row>60</xdr:row>
      <xdr:rowOff>107043</xdr:rowOff>
    </xdr:to>
    <xdr:sp macro="" textlink="">
      <xdr:nvSpPr>
        <xdr:cNvPr id="215" name="楕円 214"/>
        <xdr:cNvSpPr/>
      </xdr:nvSpPr>
      <xdr:spPr>
        <a:xfrm>
          <a:off x="3937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91820</xdr:rowOff>
    </xdr:from>
    <xdr:ext cx="736600" cy="259045"/>
    <xdr:sp macro="" textlink="">
      <xdr:nvSpPr>
        <xdr:cNvPr id="216" name="テキスト ボックス 215"/>
        <xdr:cNvSpPr txBox="1"/>
      </xdr:nvSpPr>
      <xdr:spPr>
        <a:xfrm>
          <a:off x="3606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27215</xdr:rowOff>
    </xdr:from>
    <xdr:to>
      <xdr:col>15</xdr:col>
      <xdr:colOff>149225</xdr:colOff>
      <xdr:row>60</xdr:row>
      <xdr:rowOff>128815</xdr:rowOff>
    </xdr:to>
    <xdr:sp macro="" textlink="">
      <xdr:nvSpPr>
        <xdr:cNvPr id="217" name="楕円 216"/>
        <xdr:cNvSpPr/>
      </xdr:nvSpPr>
      <xdr:spPr>
        <a:xfrm>
          <a:off x="3048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113592</xdr:rowOff>
    </xdr:from>
    <xdr:ext cx="762000" cy="259045"/>
    <xdr:sp macro="" textlink="">
      <xdr:nvSpPr>
        <xdr:cNvPr id="218" name="テキスト ボックス 217"/>
        <xdr:cNvSpPr txBox="1"/>
      </xdr:nvSpPr>
      <xdr:spPr>
        <a:xfrm>
          <a:off x="2717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9" name="楕円 218"/>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20" name="テキスト ボックス 219"/>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21" name="楕円 220"/>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22" name="テキスト ボックス 221"/>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年度より公共下水道事業を公営企業会計適用したことに伴い、前年度まで繰出金で計上していたものが補助費等に分類されたことにより、急激な改善となった。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その他に係る経常収支比率の中で、繰出金の割合が高く、平成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年度は、介護保険事業や後期高齢者医療事業に係る繰出金等が増加したことにより、前年度と比較して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ポイント悪化した。</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引き続き、各特別会計ともに、さらなる事業の効率化などを進める。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59</xdr:row>
      <xdr:rowOff>95250</xdr:rowOff>
    </xdr:to>
    <xdr:cxnSp macro="">
      <xdr:nvCxnSpPr>
        <xdr:cNvPr id="250" name="直線コネクタ 249"/>
        <xdr:cNvCxnSpPr/>
      </xdr:nvCxnSpPr>
      <xdr:spPr>
        <a:xfrm flipV="1">
          <a:off x="16510000" y="90805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67327</xdr:rowOff>
    </xdr:from>
    <xdr:ext cx="762000" cy="259045"/>
    <xdr:sp macro="" textlink="">
      <xdr:nvSpPr>
        <xdr:cNvPr id="251" name="その他最小値テキスト"/>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95250</xdr:rowOff>
    </xdr:from>
    <xdr:to>
      <xdr:col>82</xdr:col>
      <xdr:colOff>196850</xdr:colOff>
      <xdr:row>59</xdr:row>
      <xdr:rowOff>95250</xdr:rowOff>
    </xdr:to>
    <xdr:cxnSp macro="">
      <xdr:nvCxnSpPr>
        <xdr:cNvPr id="252" name="直線コネクタ 251"/>
        <xdr:cNvCxnSpPr/>
      </xdr:nvCxnSpPr>
      <xdr:spPr>
        <a:xfrm>
          <a:off x="16421100" y="1021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55" name="直線コネクタ 254"/>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7" name="フローチャート: 判断 25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60</xdr:row>
      <xdr:rowOff>114300</xdr:rowOff>
    </xdr:to>
    <xdr:cxnSp macro="">
      <xdr:nvCxnSpPr>
        <xdr:cNvPr id="258" name="直線コネクタ 257"/>
        <xdr:cNvCxnSpPr/>
      </xdr:nvCxnSpPr>
      <xdr:spPr>
        <a:xfrm flipV="1">
          <a:off x="14782800" y="9575800"/>
          <a:ext cx="889000" cy="82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146050</xdr:rowOff>
    </xdr:from>
    <xdr:to>
      <xdr:col>78</xdr:col>
      <xdr:colOff>120650</xdr:colOff>
      <xdr:row>56</xdr:row>
      <xdr:rowOff>76200</xdr:rowOff>
    </xdr:to>
    <xdr:sp macro="" textlink="">
      <xdr:nvSpPr>
        <xdr:cNvPr id="259" name="フローチャート: 判断 258"/>
        <xdr:cNvSpPr/>
      </xdr:nvSpPr>
      <xdr:spPr>
        <a:xfrm>
          <a:off x="15621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60977</xdr:rowOff>
    </xdr:from>
    <xdr:ext cx="736600" cy="259045"/>
    <xdr:sp macro="" textlink="">
      <xdr:nvSpPr>
        <xdr:cNvPr id="260" name="テキスト ボックス 259"/>
        <xdr:cNvSpPr txBox="1"/>
      </xdr:nvSpPr>
      <xdr:spPr>
        <a:xfrm>
          <a:off x="15290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60</xdr:row>
      <xdr:rowOff>114300</xdr:rowOff>
    </xdr:to>
    <xdr:cxnSp macro="">
      <xdr:nvCxnSpPr>
        <xdr:cNvPr id="261" name="直線コネクタ 260"/>
        <xdr:cNvCxnSpPr/>
      </xdr:nvCxnSpPr>
      <xdr:spPr>
        <a:xfrm>
          <a:off x="13893800" y="1031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63500</xdr:rowOff>
    </xdr:from>
    <xdr:to>
      <xdr:col>74</xdr:col>
      <xdr:colOff>31750</xdr:colOff>
      <xdr:row>56</xdr:row>
      <xdr:rowOff>165100</xdr:rowOff>
    </xdr:to>
    <xdr:sp macro="" textlink="">
      <xdr:nvSpPr>
        <xdr:cNvPr id="262" name="フローチャート: 判断 261"/>
        <xdr:cNvSpPr/>
      </xdr:nvSpPr>
      <xdr:spPr>
        <a:xfrm>
          <a:off x="14732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63" name="テキスト ボックス 262"/>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82550</xdr:rowOff>
    </xdr:from>
    <xdr:to>
      <xdr:col>69</xdr:col>
      <xdr:colOff>92075</xdr:colOff>
      <xdr:row>60</xdr:row>
      <xdr:rowOff>25400</xdr:rowOff>
    </xdr:to>
    <xdr:cxnSp macro="">
      <xdr:nvCxnSpPr>
        <xdr:cNvPr id="264" name="直線コネクタ 263"/>
        <xdr:cNvCxnSpPr/>
      </xdr:nvCxnSpPr>
      <xdr:spPr>
        <a:xfrm>
          <a:off x="13004800" y="10198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65" name="フローチャート: 判断 264"/>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7" name="フローチャート: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6" name="楕円 27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7" name="テキスト ボックス 27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63500</xdr:rowOff>
    </xdr:from>
    <xdr:to>
      <xdr:col>74</xdr:col>
      <xdr:colOff>31750</xdr:colOff>
      <xdr:row>60</xdr:row>
      <xdr:rowOff>165100</xdr:rowOff>
    </xdr:to>
    <xdr:sp macro="" textlink="">
      <xdr:nvSpPr>
        <xdr:cNvPr id="278" name="楕円 277"/>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149877</xdr:rowOff>
    </xdr:from>
    <xdr:ext cx="762000" cy="259045"/>
    <xdr:sp macro="" textlink="">
      <xdr:nvSpPr>
        <xdr:cNvPr id="279" name="テキスト ボックス 278"/>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146050</xdr:rowOff>
    </xdr:from>
    <xdr:to>
      <xdr:col>69</xdr:col>
      <xdr:colOff>142875</xdr:colOff>
      <xdr:row>60</xdr:row>
      <xdr:rowOff>76200</xdr:rowOff>
    </xdr:to>
    <xdr:sp macro="" textlink="">
      <xdr:nvSpPr>
        <xdr:cNvPr id="280" name="楕円 279"/>
        <xdr:cNvSpPr/>
      </xdr:nvSpPr>
      <xdr:spPr>
        <a:xfrm>
          <a:off x="13843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60977</xdr:rowOff>
    </xdr:from>
    <xdr:ext cx="762000" cy="259045"/>
    <xdr:sp macro="" textlink="">
      <xdr:nvSpPr>
        <xdr:cNvPr id="281" name="テキスト ボックス 280"/>
        <xdr:cNvSpPr txBox="1"/>
      </xdr:nvSpPr>
      <xdr:spPr>
        <a:xfrm>
          <a:off x="13512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82" name="楕円 281"/>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83" name="テキスト ボックス 282"/>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補助費等に係る経常収支比率は、平成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年度より公共下水道事業を公営企業会計適用したことに伴い、前年度まで繰出金で計上していたものが補助費等に分類されたことにより、急激な悪化となった。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年度は市税還付金等の増加により、前年度と比較して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0.3</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％の悪化となり、類似団体内平均値及び大阪府平均を上回った。</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今後は、補助金等の事業内容、市民ニーズ、また、公益性の度合いなど、様々な面から検証・検討を行い、廃止を含めた見直しにより、整理合理化を推進する。 </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3" name="直線コネクタ 312"/>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4"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5" name="直線コネクタ 314"/>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6"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7" name="直線コネクタ 316"/>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34472</xdr:rowOff>
    </xdr:from>
    <xdr:to>
      <xdr:col>82</xdr:col>
      <xdr:colOff>107950</xdr:colOff>
      <xdr:row>40</xdr:row>
      <xdr:rowOff>67128</xdr:rowOff>
    </xdr:to>
    <xdr:cxnSp macro="">
      <xdr:nvCxnSpPr>
        <xdr:cNvPr id="318" name="直線コネクタ 317"/>
        <xdr:cNvCxnSpPr/>
      </xdr:nvCxnSpPr>
      <xdr:spPr>
        <a:xfrm>
          <a:off x="15671800" y="6892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46463</xdr:rowOff>
    </xdr:from>
    <xdr:ext cx="762000" cy="259045"/>
    <xdr:sp macro="" textlink="">
      <xdr:nvSpPr>
        <xdr:cNvPr id="319"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0" name="フローチャート: 判断 319"/>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56243</xdr:rowOff>
    </xdr:from>
    <xdr:to>
      <xdr:col>78</xdr:col>
      <xdr:colOff>69850</xdr:colOff>
      <xdr:row>40</xdr:row>
      <xdr:rowOff>34472</xdr:rowOff>
    </xdr:to>
    <xdr:cxnSp macro="">
      <xdr:nvCxnSpPr>
        <xdr:cNvPr id="321" name="直線コネクタ 320"/>
        <xdr:cNvCxnSpPr/>
      </xdr:nvCxnSpPr>
      <xdr:spPr>
        <a:xfrm>
          <a:off x="14782800" y="6228443"/>
          <a:ext cx="889000" cy="6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2" name="フローチャート: 判断 321"/>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152599</xdr:rowOff>
    </xdr:from>
    <xdr:ext cx="736600" cy="259045"/>
    <xdr:sp macro="" textlink="">
      <xdr:nvSpPr>
        <xdr:cNvPr id="323" name="テキスト ボックス 322"/>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23586</xdr:rowOff>
    </xdr:from>
    <xdr:to>
      <xdr:col>73</xdr:col>
      <xdr:colOff>180975</xdr:colOff>
      <xdr:row>36</xdr:row>
      <xdr:rowOff>56243</xdr:rowOff>
    </xdr:to>
    <xdr:cxnSp macro="">
      <xdr:nvCxnSpPr>
        <xdr:cNvPr id="324" name="直線コネクタ 323"/>
        <xdr:cNvCxnSpPr/>
      </xdr:nvCxnSpPr>
      <xdr:spPr>
        <a:xfrm>
          <a:off x="13893800" y="6195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5" name="フローチャート: 判断 324"/>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6" name="テキスト ボックス 325"/>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23586</xdr:rowOff>
    </xdr:from>
    <xdr:to>
      <xdr:col>69</xdr:col>
      <xdr:colOff>92075</xdr:colOff>
      <xdr:row>36</xdr:row>
      <xdr:rowOff>23586</xdr:rowOff>
    </xdr:to>
    <xdr:cxnSp macro="">
      <xdr:nvCxnSpPr>
        <xdr:cNvPr id="327" name="直線コネクタ 326"/>
        <xdr:cNvCxnSpPr/>
      </xdr:nvCxnSpPr>
      <xdr:spPr>
        <a:xfrm>
          <a:off x="13004800" y="6195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28" name="フローチャート: 判断 327"/>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29" name="テキスト ボックス 328"/>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0" name="フローチャート: 判断 329"/>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1" name="テキスト ボックス 330"/>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16328</xdr:rowOff>
    </xdr:from>
    <xdr:to>
      <xdr:col>82</xdr:col>
      <xdr:colOff>158750</xdr:colOff>
      <xdr:row>40</xdr:row>
      <xdr:rowOff>117928</xdr:rowOff>
    </xdr:to>
    <xdr:sp macro="" textlink="">
      <xdr:nvSpPr>
        <xdr:cNvPr id="337" name="楕円 336"/>
        <xdr:cNvSpPr/>
      </xdr:nvSpPr>
      <xdr:spPr>
        <a:xfrm>
          <a:off x="16459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159855</xdr:rowOff>
    </xdr:from>
    <xdr:ext cx="762000" cy="259045"/>
    <xdr:sp macro="" textlink="">
      <xdr:nvSpPr>
        <xdr:cNvPr id="338" name="補助費等該当値テキスト"/>
        <xdr:cNvSpPr txBox="1"/>
      </xdr:nvSpPr>
      <xdr:spPr>
        <a:xfrm>
          <a:off x="16598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155122</xdr:rowOff>
    </xdr:from>
    <xdr:to>
      <xdr:col>78</xdr:col>
      <xdr:colOff>120650</xdr:colOff>
      <xdr:row>40</xdr:row>
      <xdr:rowOff>85272</xdr:rowOff>
    </xdr:to>
    <xdr:sp macro="" textlink="">
      <xdr:nvSpPr>
        <xdr:cNvPr id="339" name="楕円 338"/>
        <xdr:cNvSpPr/>
      </xdr:nvSpPr>
      <xdr:spPr>
        <a:xfrm>
          <a:off x="15621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70049</xdr:rowOff>
    </xdr:from>
    <xdr:ext cx="736600" cy="259045"/>
    <xdr:sp macro="" textlink="">
      <xdr:nvSpPr>
        <xdr:cNvPr id="340" name="テキスト ボックス 339"/>
        <xdr:cNvSpPr txBox="1"/>
      </xdr:nvSpPr>
      <xdr:spPr>
        <a:xfrm>
          <a:off x="15290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5443</xdr:rowOff>
    </xdr:from>
    <xdr:to>
      <xdr:col>74</xdr:col>
      <xdr:colOff>31750</xdr:colOff>
      <xdr:row>36</xdr:row>
      <xdr:rowOff>107043</xdr:rowOff>
    </xdr:to>
    <xdr:sp macro="" textlink="">
      <xdr:nvSpPr>
        <xdr:cNvPr id="341" name="楕円 340"/>
        <xdr:cNvSpPr/>
      </xdr:nvSpPr>
      <xdr:spPr>
        <a:xfrm>
          <a:off x="14732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117220</xdr:rowOff>
    </xdr:from>
    <xdr:ext cx="762000" cy="259045"/>
    <xdr:sp macro="" textlink="">
      <xdr:nvSpPr>
        <xdr:cNvPr id="342" name="テキスト ボックス 341"/>
        <xdr:cNvSpPr txBox="1"/>
      </xdr:nvSpPr>
      <xdr:spPr>
        <a:xfrm>
          <a:off x="14401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144236</xdr:rowOff>
    </xdr:from>
    <xdr:to>
      <xdr:col>69</xdr:col>
      <xdr:colOff>142875</xdr:colOff>
      <xdr:row>36</xdr:row>
      <xdr:rowOff>74386</xdr:rowOff>
    </xdr:to>
    <xdr:sp macro="" textlink="">
      <xdr:nvSpPr>
        <xdr:cNvPr id="343" name="楕円 342"/>
        <xdr:cNvSpPr/>
      </xdr:nvSpPr>
      <xdr:spPr>
        <a:xfrm>
          <a:off x="13843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84563</xdr:rowOff>
    </xdr:from>
    <xdr:ext cx="762000" cy="259045"/>
    <xdr:sp macro="" textlink="">
      <xdr:nvSpPr>
        <xdr:cNvPr id="344" name="テキスト ボックス 343"/>
        <xdr:cNvSpPr txBox="1"/>
      </xdr:nvSpPr>
      <xdr:spPr>
        <a:xfrm>
          <a:off x="13512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144236</xdr:rowOff>
    </xdr:from>
    <xdr:to>
      <xdr:col>65</xdr:col>
      <xdr:colOff>53975</xdr:colOff>
      <xdr:row>36</xdr:row>
      <xdr:rowOff>74386</xdr:rowOff>
    </xdr:to>
    <xdr:sp macro="" textlink="">
      <xdr:nvSpPr>
        <xdr:cNvPr id="345" name="楕円 344"/>
        <xdr:cNvSpPr/>
      </xdr:nvSpPr>
      <xdr:spPr>
        <a:xfrm>
          <a:off x="12954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84563</xdr:rowOff>
    </xdr:from>
    <xdr:ext cx="762000" cy="259045"/>
    <xdr:sp macro="" textlink="">
      <xdr:nvSpPr>
        <xdr:cNvPr id="346" name="テキスト ボックス 345"/>
        <xdr:cNvSpPr txBox="1"/>
      </xdr:nvSpPr>
      <xdr:spPr>
        <a:xfrm>
          <a:off x="12623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公債費に係る経常収支比率は、既に発行済みの市債の償還が終了したことなどにより、前年度と比較して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ポイントの改善となった。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引き続き、元利償還金の動向を見据えながら計画的な市債の発行に努める。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6" name="直線コネクタ 375"/>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7"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8" name="直線コネクタ 377"/>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9"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0" name="直線コネクタ 379"/>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67129</xdr:rowOff>
    </xdr:to>
    <xdr:cxnSp macro="">
      <xdr:nvCxnSpPr>
        <xdr:cNvPr id="381" name="直線コネクタ 380"/>
        <xdr:cNvCxnSpPr/>
      </xdr:nvCxnSpPr>
      <xdr:spPr>
        <a:xfrm flipV="1">
          <a:off x="3987800" y="13075557"/>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3" name="フローチャート: 判断 38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67129</xdr:rowOff>
    </xdr:from>
    <xdr:to>
      <xdr:col>19</xdr:col>
      <xdr:colOff>187325</xdr:colOff>
      <xdr:row>76</xdr:row>
      <xdr:rowOff>154214</xdr:rowOff>
    </xdr:to>
    <xdr:cxnSp macro="">
      <xdr:nvCxnSpPr>
        <xdr:cNvPr id="384" name="直線コネクタ 383"/>
        <xdr:cNvCxnSpPr/>
      </xdr:nvCxnSpPr>
      <xdr:spPr>
        <a:xfrm flipV="1">
          <a:off x="3098800" y="13097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154214</xdr:rowOff>
    </xdr:from>
    <xdr:to>
      <xdr:col>15</xdr:col>
      <xdr:colOff>98425</xdr:colOff>
      <xdr:row>77</xdr:row>
      <xdr:rowOff>4536</xdr:rowOff>
    </xdr:to>
    <xdr:cxnSp macro="">
      <xdr:nvCxnSpPr>
        <xdr:cNvPr id="387" name="直線コネクタ 386"/>
        <xdr:cNvCxnSpPr/>
      </xdr:nvCxnSpPr>
      <xdr:spPr>
        <a:xfrm flipV="1">
          <a:off x="2209800" y="13184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88" name="フローチャート: 判断 38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89" name="テキスト ボックス 38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78</xdr:row>
      <xdr:rowOff>7257</xdr:rowOff>
    </xdr:to>
    <xdr:cxnSp macro="">
      <xdr:nvCxnSpPr>
        <xdr:cNvPr id="390" name="直線コネクタ 389"/>
        <xdr:cNvCxnSpPr/>
      </xdr:nvCxnSpPr>
      <xdr:spPr>
        <a:xfrm flipV="1">
          <a:off x="1320800" y="132061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1" name="フローチャート: 判断 390"/>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2" name="テキスト ボックス 391"/>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3" name="フローチャート: 判断 392"/>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4" name="テキスト ボックス 393"/>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400" name="楕円 399"/>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401"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16329</xdr:rowOff>
    </xdr:from>
    <xdr:to>
      <xdr:col>20</xdr:col>
      <xdr:colOff>38100</xdr:colOff>
      <xdr:row>76</xdr:row>
      <xdr:rowOff>117929</xdr:rowOff>
    </xdr:to>
    <xdr:sp macro="" textlink="">
      <xdr:nvSpPr>
        <xdr:cNvPr id="402" name="楕円 401"/>
        <xdr:cNvSpPr/>
      </xdr:nvSpPr>
      <xdr:spPr>
        <a:xfrm>
          <a:off x="3937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128105</xdr:rowOff>
    </xdr:from>
    <xdr:ext cx="736600" cy="259045"/>
    <xdr:sp macro="" textlink="">
      <xdr:nvSpPr>
        <xdr:cNvPr id="403" name="テキスト ボックス 402"/>
        <xdr:cNvSpPr txBox="1"/>
      </xdr:nvSpPr>
      <xdr:spPr>
        <a:xfrm>
          <a:off x="3606800" y="1281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103414</xdr:rowOff>
    </xdr:from>
    <xdr:to>
      <xdr:col>15</xdr:col>
      <xdr:colOff>149225</xdr:colOff>
      <xdr:row>77</xdr:row>
      <xdr:rowOff>33564</xdr:rowOff>
    </xdr:to>
    <xdr:sp macro="" textlink="">
      <xdr:nvSpPr>
        <xdr:cNvPr id="404" name="楕円 403"/>
        <xdr:cNvSpPr/>
      </xdr:nvSpPr>
      <xdr:spPr>
        <a:xfrm>
          <a:off x="3048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43742</xdr:rowOff>
    </xdr:from>
    <xdr:ext cx="762000" cy="259045"/>
    <xdr:sp macro="" textlink="">
      <xdr:nvSpPr>
        <xdr:cNvPr id="405" name="テキスト ボックス 404"/>
        <xdr:cNvSpPr txBox="1"/>
      </xdr:nvSpPr>
      <xdr:spPr>
        <a:xfrm>
          <a:off x="2717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406" name="楕円 405"/>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40113</xdr:rowOff>
    </xdr:from>
    <xdr:ext cx="762000" cy="259045"/>
    <xdr:sp macro="" textlink="">
      <xdr:nvSpPr>
        <xdr:cNvPr id="407" name="テキスト ボックス 406"/>
        <xdr:cNvSpPr txBox="1"/>
      </xdr:nvSpPr>
      <xdr:spPr>
        <a:xfrm>
          <a:off x="1828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8" name="楕円 407"/>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42834</xdr:rowOff>
    </xdr:from>
    <xdr:ext cx="762000" cy="259045"/>
    <xdr:sp macro="" textlink="">
      <xdr:nvSpPr>
        <xdr:cNvPr id="409" name="テキスト ボックス 408"/>
        <xdr:cNvSpPr txBox="1"/>
      </xdr:nvSpPr>
      <xdr:spPr>
        <a:xfrm>
          <a:off x="939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が類似団体内平均値を大幅に上回っているため、結果的に公債費以外の経常収支比率においても類似団体内平均値を上回っている。要因としては、生活保護費が多額であることと、近年では障がい者自立支援給付費の増加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診療報酬明細書点検等充実事業や後発医薬品の利用促進などの取組みにより、引き続き扶助費の抑制に努める。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4" name="直線コネクタ 42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5" name="テキスト ボックス 42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6" name="直線コネクタ 42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7" name="テキスト ボックス 42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8" name="直線コネクタ 42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9" name="テキスト ボックス 42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0" name="直線コネクタ 42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1" name="テキスト ボックス 43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2" name="直線コネクタ 43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3" name="テキスト ボックス 43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7" name="直線コネクタ 436"/>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3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39" name="直線コネクタ 43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0"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1" name="直線コネクタ 440"/>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81</xdr:row>
      <xdr:rowOff>39370</xdr:rowOff>
    </xdr:to>
    <xdr:cxnSp macro="">
      <xdr:nvCxnSpPr>
        <xdr:cNvPr id="442" name="直線コネクタ 441"/>
        <xdr:cNvCxnSpPr/>
      </xdr:nvCxnSpPr>
      <xdr:spPr>
        <a:xfrm>
          <a:off x="15671800" y="137896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3"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4" name="フローチャート: 判断 443"/>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80</xdr:row>
      <xdr:rowOff>119380</xdr:rowOff>
    </xdr:to>
    <xdr:cxnSp macro="">
      <xdr:nvCxnSpPr>
        <xdr:cNvPr id="445" name="直線コネクタ 444"/>
        <xdr:cNvCxnSpPr/>
      </xdr:nvCxnSpPr>
      <xdr:spPr>
        <a:xfrm flipV="1">
          <a:off x="14782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6" name="フローチャート: 判断 445"/>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165117</xdr:rowOff>
    </xdr:from>
    <xdr:ext cx="736600" cy="259045"/>
    <xdr:sp macro="" textlink="">
      <xdr:nvSpPr>
        <xdr:cNvPr id="447" name="テキスト ボックス 446"/>
        <xdr:cNvSpPr txBox="1"/>
      </xdr:nvSpPr>
      <xdr:spPr>
        <a:xfrm>
          <a:off x="15290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80</xdr:row>
      <xdr:rowOff>119380</xdr:rowOff>
    </xdr:to>
    <xdr:cxnSp macro="">
      <xdr:nvCxnSpPr>
        <xdr:cNvPr id="448" name="直線コネクタ 447"/>
        <xdr:cNvCxnSpPr/>
      </xdr:nvCxnSpPr>
      <xdr:spPr>
        <a:xfrm>
          <a:off x="13893800" y="13477239"/>
          <a:ext cx="88900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49" name="フローチャート: 判断 448"/>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0" name="テキスト ボックス 449"/>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xdr:rowOff>
    </xdr:from>
    <xdr:to>
      <xdr:col>69</xdr:col>
      <xdr:colOff>92075</xdr:colOff>
      <xdr:row>78</xdr:row>
      <xdr:rowOff>104139</xdr:rowOff>
    </xdr:to>
    <xdr:cxnSp macro="">
      <xdr:nvCxnSpPr>
        <xdr:cNvPr id="451" name="直線コネクタ 450"/>
        <xdr:cNvCxnSpPr/>
      </xdr:nvCxnSpPr>
      <xdr:spPr>
        <a:xfrm>
          <a:off x="13004800" y="133781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2" name="フローチャート: 判断 451"/>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119397</xdr:rowOff>
    </xdr:from>
    <xdr:ext cx="762000" cy="259045"/>
    <xdr:sp macro="" textlink="">
      <xdr:nvSpPr>
        <xdr:cNvPr id="453" name="テキスト ボックス 452"/>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4" name="フローチャート: 判断 453"/>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31767</xdr:rowOff>
    </xdr:from>
    <xdr:ext cx="762000" cy="259045"/>
    <xdr:sp macro="" textlink="">
      <xdr:nvSpPr>
        <xdr:cNvPr id="455" name="テキスト ボックス 454"/>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160020</xdr:rowOff>
    </xdr:from>
    <xdr:to>
      <xdr:col>82</xdr:col>
      <xdr:colOff>158750</xdr:colOff>
      <xdr:row>81</xdr:row>
      <xdr:rowOff>90170</xdr:rowOff>
    </xdr:to>
    <xdr:sp macro="" textlink="">
      <xdr:nvSpPr>
        <xdr:cNvPr id="461" name="楕円 460"/>
        <xdr:cNvSpPr/>
      </xdr:nvSpPr>
      <xdr:spPr>
        <a:xfrm>
          <a:off x="16459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68597</xdr:rowOff>
    </xdr:from>
    <xdr:ext cx="762000" cy="259045"/>
    <xdr:sp macro="" textlink="">
      <xdr:nvSpPr>
        <xdr:cNvPr id="462" name="公債費以外該当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63" name="楕円 462"/>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64" name="テキスト ボックス 463"/>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68580</xdr:rowOff>
    </xdr:from>
    <xdr:to>
      <xdr:col>74</xdr:col>
      <xdr:colOff>31750</xdr:colOff>
      <xdr:row>80</xdr:row>
      <xdr:rowOff>170180</xdr:rowOff>
    </xdr:to>
    <xdr:sp macro="" textlink="">
      <xdr:nvSpPr>
        <xdr:cNvPr id="465" name="楕円 464"/>
        <xdr:cNvSpPr/>
      </xdr:nvSpPr>
      <xdr:spPr>
        <a:xfrm>
          <a:off x="14732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154957</xdr:rowOff>
    </xdr:from>
    <xdr:ext cx="762000" cy="259045"/>
    <xdr:sp macro="" textlink="">
      <xdr:nvSpPr>
        <xdr:cNvPr id="466" name="テキスト ボックス 465"/>
        <xdr:cNvSpPr txBox="1"/>
      </xdr:nvSpPr>
      <xdr:spPr>
        <a:xfrm>
          <a:off x="14401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67" name="楕円 466"/>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68" name="テキスト ボックス 467"/>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69" name="楕円 468"/>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70" name="テキスト ボックス 469"/>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158231</xdr:rowOff>
    </xdr:from>
    <xdr:to>
      <xdr:col>29</xdr:col>
      <xdr:colOff>127000</xdr:colOff>
      <xdr:row>17</xdr:row>
      <xdr:rowOff>24206</xdr:rowOff>
    </xdr:to>
    <xdr:cxnSp macro="">
      <xdr:nvCxnSpPr>
        <xdr:cNvPr id="52" name="直線コネクタ 51"/>
        <xdr:cNvCxnSpPr/>
      </xdr:nvCxnSpPr>
      <xdr:spPr bwMode="auto">
        <a:xfrm flipV="1">
          <a:off x="5003800" y="2949056"/>
          <a:ext cx="647700" cy="37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24206</xdr:rowOff>
    </xdr:from>
    <xdr:to>
      <xdr:col>26</xdr:col>
      <xdr:colOff>50800</xdr:colOff>
      <xdr:row>17</xdr:row>
      <xdr:rowOff>50071</xdr:rowOff>
    </xdr:to>
    <xdr:cxnSp macro="">
      <xdr:nvCxnSpPr>
        <xdr:cNvPr id="55" name="直線コネクタ 54"/>
        <xdr:cNvCxnSpPr/>
      </xdr:nvCxnSpPr>
      <xdr:spPr bwMode="auto">
        <a:xfrm flipV="1">
          <a:off x="4305300" y="2986481"/>
          <a:ext cx="698500" cy="25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41057</xdr:rowOff>
    </xdr:from>
    <xdr:to>
      <xdr:col>22</xdr:col>
      <xdr:colOff>114300</xdr:colOff>
      <xdr:row>17</xdr:row>
      <xdr:rowOff>50071</xdr:rowOff>
    </xdr:to>
    <xdr:cxnSp macro="">
      <xdr:nvCxnSpPr>
        <xdr:cNvPr id="58" name="直線コネクタ 57"/>
        <xdr:cNvCxnSpPr/>
      </xdr:nvCxnSpPr>
      <xdr:spPr bwMode="auto">
        <a:xfrm>
          <a:off x="3606800" y="3003332"/>
          <a:ext cx="698500" cy="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41057</xdr:rowOff>
    </xdr:from>
    <xdr:to>
      <xdr:col>18</xdr:col>
      <xdr:colOff>177800</xdr:colOff>
      <xdr:row>17</xdr:row>
      <xdr:rowOff>120708</xdr:rowOff>
    </xdr:to>
    <xdr:cxnSp macro="">
      <xdr:nvCxnSpPr>
        <xdr:cNvPr id="61" name="直線コネクタ 60"/>
        <xdr:cNvCxnSpPr/>
      </xdr:nvCxnSpPr>
      <xdr:spPr bwMode="auto">
        <a:xfrm flipV="1">
          <a:off x="2908300" y="3003332"/>
          <a:ext cx="698500" cy="79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107431</xdr:rowOff>
    </xdr:from>
    <xdr:to>
      <xdr:col>29</xdr:col>
      <xdr:colOff>177800</xdr:colOff>
      <xdr:row>17</xdr:row>
      <xdr:rowOff>37581</xdr:rowOff>
    </xdr:to>
    <xdr:sp macro="" textlink="">
      <xdr:nvSpPr>
        <xdr:cNvPr id="71" name="楕円 70"/>
        <xdr:cNvSpPr/>
      </xdr:nvSpPr>
      <xdr:spPr bwMode="auto">
        <a:xfrm>
          <a:off x="5600700" y="289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79508</xdr:rowOff>
    </xdr:from>
    <xdr:ext cx="762000" cy="259045"/>
    <xdr:sp macro="" textlink="">
      <xdr:nvSpPr>
        <xdr:cNvPr id="72" name="人口1人当たり決算額の推移該当値テキスト130"/>
        <xdr:cNvSpPr txBox="1"/>
      </xdr:nvSpPr>
      <xdr:spPr>
        <a:xfrm>
          <a:off x="5740400" y="28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144856</xdr:rowOff>
    </xdr:from>
    <xdr:to>
      <xdr:col>26</xdr:col>
      <xdr:colOff>101600</xdr:colOff>
      <xdr:row>17</xdr:row>
      <xdr:rowOff>75006</xdr:rowOff>
    </xdr:to>
    <xdr:sp macro="" textlink="">
      <xdr:nvSpPr>
        <xdr:cNvPr id="73" name="楕円 72"/>
        <xdr:cNvSpPr/>
      </xdr:nvSpPr>
      <xdr:spPr bwMode="auto">
        <a:xfrm>
          <a:off x="4953000" y="293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59783</xdr:rowOff>
    </xdr:from>
    <xdr:ext cx="736600" cy="259045"/>
    <xdr:sp macro="" textlink="">
      <xdr:nvSpPr>
        <xdr:cNvPr id="74" name="テキスト ボックス 73"/>
        <xdr:cNvSpPr txBox="1"/>
      </xdr:nvSpPr>
      <xdr:spPr>
        <a:xfrm>
          <a:off x="4622800" y="3022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170721</xdr:rowOff>
    </xdr:from>
    <xdr:to>
      <xdr:col>22</xdr:col>
      <xdr:colOff>165100</xdr:colOff>
      <xdr:row>17</xdr:row>
      <xdr:rowOff>100871</xdr:rowOff>
    </xdr:to>
    <xdr:sp macro="" textlink="">
      <xdr:nvSpPr>
        <xdr:cNvPr id="75" name="楕円 74"/>
        <xdr:cNvSpPr/>
      </xdr:nvSpPr>
      <xdr:spPr bwMode="auto">
        <a:xfrm>
          <a:off x="4254500" y="2961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85648</xdr:rowOff>
    </xdr:from>
    <xdr:ext cx="762000" cy="259045"/>
    <xdr:sp macro="" textlink="">
      <xdr:nvSpPr>
        <xdr:cNvPr id="76" name="テキスト ボックス 75"/>
        <xdr:cNvSpPr txBox="1"/>
      </xdr:nvSpPr>
      <xdr:spPr>
        <a:xfrm>
          <a:off x="3924300" y="30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161707</xdr:rowOff>
    </xdr:from>
    <xdr:to>
      <xdr:col>19</xdr:col>
      <xdr:colOff>38100</xdr:colOff>
      <xdr:row>17</xdr:row>
      <xdr:rowOff>91857</xdr:rowOff>
    </xdr:to>
    <xdr:sp macro="" textlink="">
      <xdr:nvSpPr>
        <xdr:cNvPr id="77" name="楕円 76"/>
        <xdr:cNvSpPr/>
      </xdr:nvSpPr>
      <xdr:spPr bwMode="auto">
        <a:xfrm>
          <a:off x="3556000" y="2952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102034</xdr:rowOff>
    </xdr:from>
    <xdr:ext cx="762000" cy="259045"/>
    <xdr:sp macro="" textlink="">
      <xdr:nvSpPr>
        <xdr:cNvPr id="78" name="テキスト ボックス 77"/>
        <xdr:cNvSpPr txBox="1"/>
      </xdr:nvSpPr>
      <xdr:spPr>
        <a:xfrm>
          <a:off x="3225800" y="272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69908</xdr:rowOff>
    </xdr:from>
    <xdr:to>
      <xdr:col>15</xdr:col>
      <xdr:colOff>101600</xdr:colOff>
      <xdr:row>18</xdr:row>
      <xdr:rowOff>58</xdr:rowOff>
    </xdr:to>
    <xdr:sp macro="" textlink="">
      <xdr:nvSpPr>
        <xdr:cNvPr id="79" name="楕円 78"/>
        <xdr:cNvSpPr/>
      </xdr:nvSpPr>
      <xdr:spPr bwMode="auto">
        <a:xfrm>
          <a:off x="2857500" y="303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10235</xdr:rowOff>
    </xdr:from>
    <xdr:ext cx="762000" cy="259045"/>
    <xdr:sp macro="" textlink="">
      <xdr:nvSpPr>
        <xdr:cNvPr id="80" name="テキスト ボックス 79"/>
        <xdr:cNvSpPr txBox="1"/>
      </xdr:nvSpPr>
      <xdr:spPr>
        <a:xfrm>
          <a:off x="2527300" y="2801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8944</xdr:rowOff>
    </xdr:from>
    <xdr:to>
      <xdr:col>29</xdr:col>
      <xdr:colOff>127000</xdr:colOff>
      <xdr:row>36</xdr:row>
      <xdr:rowOff>32229</xdr:rowOff>
    </xdr:to>
    <xdr:cxnSp macro="">
      <xdr:nvCxnSpPr>
        <xdr:cNvPr id="115" name="直線コネクタ 114"/>
        <xdr:cNvCxnSpPr/>
      </xdr:nvCxnSpPr>
      <xdr:spPr bwMode="auto">
        <a:xfrm>
          <a:off x="5003800" y="6962194"/>
          <a:ext cx="647700" cy="2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303708</xdr:rowOff>
    </xdr:from>
    <xdr:to>
      <xdr:col>26</xdr:col>
      <xdr:colOff>50800</xdr:colOff>
      <xdr:row>36</xdr:row>
      <xdr:rowOff>8944</xdr:rowOff>
    </xdr:to>
    <xdr:cxnSp macro="">
      <xdr:nvCxnSpPr>
        <xdr:cNvPr id="118" name="直線コネクタ 117"/>
        <xdr:cNvCxnSpPr/>
      </xdr:nvCxnSpPr>
      <xdr:spPr bwMode="auto">
        <a:xfrm>
          <a:off x="4305300" y="6914058"/>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226800</xdr:rowOff>
    </xdr:from>
    <xdr:to>
      <xdr:col>22</xdr:col>
      <xdr:colOff>114300</xdr:colOff>
      <xdr:row>35</xdr:row>
      <xdr:rowOff>303708</xdr:rowOff>
    </xdr:to>
    <xdr:cxnSp macro="">
      <xdr:nvCxnSpPr>
        <xdr:cNvPr id="121" name="直線コネクタ 120"/>
        <xdr:cNvCxnSpPr/>
      </xdr:nvCxnSpPr>
      <xdr:spPr bwMode="auto">
        <a:xfrm>
          <a:off x="3606800" y="6837150"/>
          <a:ext cx="698500" cy="7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226800</xdr:rowOff>
    </xdr:from>
    <xdr:to>
      <xdr:col>18</xdr:col>
      <xdr:colOff>177800</xdr:colOff>
      <xdr:row>35</xdr:row>
      <xdr:rowOff>229250</xdr:rowOff>
    </xdr:to>
    <xdr:cxnSp macro="">
      <xdr:nvCxnSpPr>
        <xdr:cNvPr id="124" name="直線コネクタ 123"/>
        <xdr:cNvCxnSpPr/>
      </xdr:nvCxnSpPr>
      <xdr:spPr bwMode="auto">
        <a:xfrm flipV="1">
          <a:off x="2908300" y="6837150"/>
          <a:ext cx="698500" cy="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324329</xdr:rowOff>
    </xdr:from>
    <xdr:to>
      <xdr:col>29</xdr:col>
      <xdr:colOff>177800</xdr:colOff>
      <xdr:row>36</xdr:row>
      <xdr:rowOff>83029</xdr:rowOff>
    </xdr:to>
    <xdr:sp macro="" textlink="">
      <xdr:nvSpPr>
        <xdr:cNvPr id="134" name="楕円 133"/>
        <xdr:cNvSpPr/>
      </xdr:nvSpPr>
      <xdr:spPr bwMode="auto">
        <a:xfrm>
          <a:off x="5600700" y="6934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296406</xdr:rowOff>
    </xdr:from>
    <xdr:ext cx="762000" cy="259045"/>
    <xdr:sp macro="" textlink="">
      <xdr:nvSpPr>
        <xdr:cNvPr id="135" name="人口1人当たり決算額の推移該当値テキスト445"/>
        <xdr:cNvSpPr txBox="1"/>
      </xdr:nvSpPr>
      <xdr:spPr>
        <a:xfrm>
          <a:off x="5740400" y="690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301044</xdr:rowOff>
    </xdr:from>
    <xdr:to>
      <xdr:col>26</xdr:col>
      <xdr:colOff>101600</xdr:colOff>
      <xdr:row>36</xdr:row>
      <xdr:rowOff>59744</xdr:rowOff>
    </xdr:to>
    <xdr:sp macro="" textlink="">
      <xdr:nvSpPr>
        <xdr:cNvPr id="136" name="楕円 135"/>
        <xdr:cNvSpPr/>
      </xdr:nvSpPr>
      <xdr:spPr bwMode="auto">
        <a:xfrm>
          <a:off x="4953000" y="691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44521</xdr:rowOff>
    </xdr:from>
    <xdr:ext cx="736600" cy="259045"/>
    <xdr:sp macro="" textlink="">
      <xdr:nvSpPr>
        <xdr:cNvPr id="137" name="テキスト ボックス 136"/>
        <xdr:cNvSpPr txBox="1"/>
      </xdr:nvSpPr>
      <xdr:spPr>
        <a:xfrm>
          <a:off x="4622800" y="699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252908</xdr:rowOff>
    </xdr:from>
    <xdr:to>
      <xdr:col>22</xdr:col>
      <xdr:colOff>165100</xdr:colOff>
      <xdr:row>36</xdr:row>
      <xdr:rowOff>11608</xdr:rowOff>
    </xdr:to>
    <xdr:sp macro="" textlink="">
      <xdr:nvSpPr>
        <xdr:cNvPr id="138" name="楕円 137"/>
        <xdr:cNvSpPr/>
      </xdr:nvSpPr>
      <xdr:spPr bwMode="auto">
        <a:xfrm>
          <a:off x="4254500" y="686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339285</xdr:rowOff>
    </xdr:from>
    <xdr:ext cx="762000" cy="259045"/>
    <xdr:sp macro="" textlink="">
      <xdr:nvSpPr>
        <xdr:cNvPr id="139" name="テキスト ボックス 138"/>
        <xdr:cNvSpPr txBox="1"/>
      </xdr:nvSpPr>
      <xdr:spPr>
        <a:xfrm>
          <a:off x="3924300" y="69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176000</xdr:rowOff>
    </xdr:from>
    <xdr:to>
      <xdr:col>19</xdr:col>
      <xdr:colOff>38100</xdr:colOff>
      <xdr:row>35</xdr:row>
      <xdr:rowOff>277600</xdr:rowOff>
    </xdr:to>
    <xdr:sp macro="" textlink="">
      <xdr:nvSpPr>
        <xdr:cNvPr id="140" name="楕円 139"/>
        <xdr:cNvSpPr/>
      </xdr:nvSpPr>
      <xdr:spPr bwMode="auto">
        <a:xfrm>
          <a:off x="3556000" y="678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287777</xdr:rowOff>
    </xdr:from>
    <xdr:ext cx="762000" cy="259045"/>
    <xdr:sp macro="" textlink="">
      <xdr:nvSpPr>
        <xdr:cNvPr id="141" name="テキスト ボックス 140"/>
        <xdr:cNvSpPr txBox="1"/>
      </xdr:nvSpPr>
      <xdr:spPr>
        <a:xfrm>
          <a:off x="3225800" y="655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178450</xdr:rowOff>
    </xdr:from>
    <xdr:to>
      <xdr:col>15</xdr:col>
      <xdr:colOff>101600</xdr:colOff>
      <xdr:row>35</xdr:row>
      <xdr:rowOff>280050</xdr:rowOff>
    </xdr:to>
    <xdr:sp macro="" textlink="">
      <xdr:nvSpPr>
        <xdr:cNvPr id="142" name="楕円 141"/>
        <xdr:cNvSpPr/>
      </xdr:nvSpPr>
      <xdr:spPr bwMode="auto">
        <a:xfrm>
          <a:off x="2857500" y="6788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290227</xdr:rowOff>
    </xdr:from>
    <xdr:ext cx="762000" cy="259045"/>
    <xdr:sp macro="" textlink="">
      <xdr:nvSpPr>
        <xdr:cNvPr id="143" name="テキスト ボックス 142"/>
        <xdr:cNvSpPr txBox="1"/>
      </xdr:nvSpPr>
      <xdr:spPr>
        <a:xfrm>
          <a:off x="2527300" y="655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68834</xdr:rowOff>
    </xdr:from>
    <xdr:to>
      <xdr:col>24</xdr:col>
      <xdr:colOff>63500</xdr:colOff>
      <xdr:row>36</xdr:row>
      <xdr:rowOff>145905</xdr:rowOff>
    </xdr:to>
    <xdr:cxnSp macro="">
      <xdr:nvCxnSpPr>
        <xdr:cNvPr id="63" name="直線コネクタ 62"/>
        <xdr:cNvCxnSpPr/>
      </xdr:nvCxnSpPr>
      <xdr:spPr>
        <a:xfrm flipV="1">
          <a:off x="3797300" y="6241034"/>
          <a:ext cx="8382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166021</xdr:rowOff>
    </xdr:from>
    <xdr:ext cx="534377" cy="259045"/>
    <xdr:sp macro="" textlink="">
      <xdr:nvSpPr>
        <xdr:cNvPr id="64" name="人件費平均値テキスト"/>
        <xdr:cNvSpPr txBox="1"/>
      </xdr:nvSpPr>
      <xdr:spPr>
        <a:xfrm>
          <a:off x="4686300" y="582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145905</xdr:rowOff>
    </xdr:from>
    <xdr:to>
      <xdr:col>19</xdr:col>
      <xdr:colOff>177800</xdr:colOff>
      <xdr:row>37</xdr:row>
      <xdr:rowOff>12533</xdr:rowOff>
    </xdr:to>
    <xdr:cxnSp macro="">
      <xdr:nvCxnSpPr>
        <xdr:cNvPr id="66" name="直線コネクタ 65"/>
        <xdr:cNvCxnSpPr/>
      </xdr:nvCxnSpPr>
      <xdr:spPr>
        <a:xfrm flipV="1">
          <a:off x="2908300" y="6318105"/>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133908</xdr:rowOff>
    </xdr:from>
    <xdr:ext cx="534377" cy="259045"/>
    <xdr:sp macro="" textlink="">
      <xdr:nvSpPr>
        <xdr:cNvPr id="68" name="テキスト ボックス 67"/>
        <xdr:cNvSpPr txBox="1"/>
      </xdr:nvSpPr>
      <xdr:spPr>
        <a:xfrm>
          <a:off x="3530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121216</xdr:rowOff>
    </xdr:from>
    <xdr:to>
      <xdr:col>15</xdr:col>
      <xdr:colOff>50800</xdr:colOff>
      <xdr:row>37</xdr:row>
      <xdr:rowOff>12533</xdr:rowOff>
    </xdr:to>
    <xdr:cxnSp macro="">
      <xdr:nvCxnSpPr>
        <xdr:cNvPr id="69" name="直線コネクタ 68"/>
        <xdr:cNvCxnSpPr/>
      </xdr:nvCxnSpPr>
      <xdr:spPr>
        <a:xfrm>
          <a:off x="2019300" y="6293416"/>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131426</xdr:rowOff>
    </xdr:from>
    <xdr:ext cx="534377" cy="259045"/>
    <xdr:sp macro="" textlink="">
      <xdr:nvSpPr>
        <xdr:cNvPr id="71" name="テキスト ボックス 70"/>
        <xdr:cNvSpPr txBox="1"/>
      </xdr:nvSpPr>
      <xdr:spPr>
        <a:xfrm>
          <a:off x="2641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121216</xdr:rowOff>
    </xdr:from>
    <xdr:to>
      <xdr:col>10</xdr:col>
      <xdr:colOff>114300</xdr:colOff>
      <xdr:row>37</xdr:row>
      <xdr:rowOff>25400</xdr:rowOff>
    </xdr:to>
    <xdr:cxnSp macro="">
      <xdr:nvCxnSpPr>
        <xdr:cNvPr id="72" name="直線コネクタ 71"/>
        <xdr:cNvCxnSpPr/>
      </xdr:nvCxnSpPr>
      <xdr:spPr>
        <a:xfrm flipV="1">
          <a:off x="1130300" y="6293416"/>
          <a:ext cx="889000" cy="7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46191</xdr:rowOff>
    </xdr:from>
    <xdr:ext cx="534377" cy="259045"/>
    <xdr:sp macro="" textlink="">
      <xdr:nvSpPr>
        <xdr:cNvPr id="74" name="テキスト ボックス 73"/>
        <xdr:cNvSpPr txBox="1"/>
      </xdr:nvSpPr>
      <xdr:spPr>
        <a:xfrm>
          <a:off x="1752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61344</xdr:rowOff>
    </xdr:from>
    <xdr:ext cx="534377" cy="259045"/>
    <xdr:sp macro="" textlink="">
      <xdr:nvSpPr>
        <xdr:cNvPr id="76" name="テキスト ボックス 75"/>
        <xdr:cNvSpPr txBox="1"/>
      </xdr:nvSpPr>
      <xdr:spPr>
        <a:xfrm>
          <a:off x="863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18034</xdr:rowOff>
    </xdr:from>
    <xdr:to>
      <xdr:col>24</xdr:col>
      <xdr:colOff>114300</xdr:colOff>
      <xdr:row>36</xdr:row>
      <xdr:rowOff>119634</xdr:rowOff>
    </xdr:to>
    <xdr:sp macro="" textlink="">
      <xdr:nvSpPr>
        <xdr:cNvPr id="82" name="楕円 81"/>
        <xdr:cNvSpPr/>
      </xdr:nvSpPr>
      <xdr:spPr>
        <a:xfrm>
          <a:off x="45847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167911</xdr:rowOff>
    </xdr:from>
    <xdr:ext cx="534377" cy="259045"/>
    <xdr:sp macro="" textlink="">
      <xdr:nvSpPr>
        <xdr:cNvPr id="83" name="人件費該当値テキスト"/>
        <xdr:cNvSpPr txBox="1"/>
      </xdr:nvSpPr>
      <xdr:spPr>
        <a:xfrm>
          <a:off x="4686300" y="61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95105</xdr:rowOff>
    </xdr:from>
    <xdr:to>
      <xdr:col>20</xdr:col>
      <xdr:colOff>38100</xdr:colOff>
      <xdr:row>37</xdr:row>
      <xdr:rowOff>25255</xdr:rowOff>
    </xdr:to>
    <xdr:sp macro="" textlink="">
      <xdr:nvSpPr>
        <xdr:cNvPr id="84" name="楕円 83"/>
        <xdr:cNvSpPr/>
      </xdr:nvSpPr>
      <xdr:spPr>
        <a:xfrm>
          <a:off x="3746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16382</xdr:rowOff>
    </xdr:from>
    <xdr:ext cx="534377" cy="259045"/>
    <xdr:sp macro="" textlink="">
      <xdr:nvSpPr>
        <xdr:cNvPr id="85" name="テキスト ボックス 84"/>
        <xdr:cNvSpPr txBox="1"/>
      </xdr:nvSpPr>
      <xdr:spPr>
        <a:xfrm>
          <a:off x="3530111" y="63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133183</xdr:rowOff>
    </xdr:from>
    <xdr:to>
      <xdr:col>15</xdr:col>
      <xdr:colOff>101600</xdr:colOff>
      <xdr:row>37</xdr:row>
      <xdr:rowOff>63333</xdr:rowOff>
    </xdr:to>
    <xdr:sp macro="" textlink="">
      <xdr:nvSpPr>
        <xdr:cNvPr id="86" name="楕円 85"/>
        <xdr:cNvSpPr/>
      </xdr:nvSpPr>
      <xdr:spPr>
        <a:xfrm>
          <a:off x="2857500" y="63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54460</xdr:rowOff>
    </xdr:from>
    <xdr:ext cx="534377" cy="259045"/>
    <xdr:sp macro="" textlink="">
      <xdr:nvSpPr>
        <xdr:cNvPr id="87" name="テキスト ボックス 86"/>
        <xdr:cNvSpPr txBox="1"/>
      </xdr:nvSpPr>
      <xdr:spPr>
        <a:xfrm>
          <a:off x="2641111" y="63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70416</xdr:rowOff>
    </xdr:from>
    <xdr:to>
      <xdr:col>10</xdr:col>
      <xdr:colOff>165100</xdr:colOff>
      <xdr:row>37</xdr:row>
      <xdr:rowOff>566</xdr:rowOff>
    </xdr:to>
    <xdr:sp macro="" textlink="">
      <xdr:nvSpPr>
        <xdr:cNvPr id="88" name="楕円 87"/>
        <xdr:cNvSpPr/>
      </xdr:nvSpPr>
      <xdr:spPr>
        <a:xfrm>
          <a:off x="1968500" y="624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163143</xdr:rowOff>
    </xdr:from>
    <xdr:ext cx="534377" cy="259045"/>
    <xdr:sp macro="" textlink="">
      <xdr:nvSpPr>
        <xdr:cNvPr id="89" name="テキスト ボックス 88"/>
        <xdr:cNvSpPr txBox="1"/>
      </xdr:nvSpPr>
      <xdr:spPr>
        <a:xfrm>
          <a:off x="1752111" y="633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146050</xdr:rowOff>
    </xdr:from>
    <xdr:to>
      <xdr:col>6</xdr:col>
      <xdr:colOff>38100</xdr:colOff>
      <xdr:row>37</xdr:row>
      <xdr:rowOff>76200</xdr:rowOff>
    </xdr:to>
    <xdr:sp macro="" textlink="">
      <xdr:nvSpPr>
        <xdr:cNvPr id="90" name="楕円 89"/>
        <xdr:cNvSpPr/>
      </xdr:nvSpPr>
      <xdr:spPr>
        <a:xfrm>
          <a:off x="107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67327</xdr:rowOff>
    </xdr:from>
    <xdr:ext cx="534377" cy="259045"/>
    <xdr:sp macro="" textlink="">
      <xdr:nvSpPr>
        <xdr:cNvPr id="91" name="テキスト ボックス 90"/>
        <xdr:cNvSpPr txBox="1"/>
      </xdr:nvSpPr>
      <xdr:spPr>
        <a:xfrm>
          <a:off x="863111" y="64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54204</xdr:rowOff>
    </xdr:from>
    <xdr:to>
      <xdr:col>24</xdr:col>
      <xdr:colOff>63500</xdr:colOff>
      <xdr:row>58</xdr:row>
      <xdr:rowOff>75365</xdr:rowOff>
    </xdr:to>
    <xdr:cxnSp macro="">
      <xdr:nvCxnSpPr>
        <xdr:cNvPr id="123" name="直線コネクタ 122"/>
        <xdr:cNvCxnSpPr/>
      </xdr:nvCxnSpPr>
      <xdr:spPr>
        <a:xfrm>
          <a:off x="3797300" y="9998304"/>
          <a:ext cx="8382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54204</xdr:rowOff>
    </xdr:from>
    <xdr:to>
      <xdr:col>19</xdr:col>
      <xdr:colOff>177800</xdr:colOff>
      <xdr:row>58</xdr:row>
      <xdr:rowOff>65764</xdr:rowOff>
    </xdr:to>
    <xdr:cxnSp macro="">
      <xdr:nvCxnSpPr>
        <xdr:cNvPr id="126" name="直線コネクタ 125"/>
        <xdr:cNvCxnSpPr/>
      </xdr:nvCxnSpPr>
      <xdr:spPr>
        <a:xfrm flipV="1">
          <a:off x="2908300" y="9998304"/>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65764</xdr:rowOff>
    </xdr:from>
    <xdr:to>
      <xdr:col>15</xdr:col>
      <xdr:colOff>50800</xdr:colOff>
      <xdr:row>58</xdr:row>
      <xdr:rowOff>120335</xdr:rowOff>
    </xdr:to>
    <xdr:cxnSp macro="">
      <xdr:nvCxnSpPr>
        <xdr:cNvPr id="129" name="直線コネクタ 128"/>
        <xdr:cNvCxnSpPr/>
      </xdr:nvCxnSpPr>
      <xdr:spPr>
        <a:xfrm flipV="1">
          <a:off x="2019300" y="10009864"/>
          <a:ext cx="889000" cy="5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120335</xdr:rowOff>
    </xdr:from>
    <xdr:to>
      <xdr:col>10</xdr:col>
      <xdr:colOff>114300</xdr:colOff>
      <xdr:row>58</xdr:row>
      <xdr:rowOff>148942</xdr:rowOff>
    </xdr:to>
    <xdr:cxnSp macro="">
      <xdr:nvCxnSpPr>
        <xdr:cNvPr id="132" name="直線コネクタ 131"/>
        <xdr:cNvCxnSpPr/>
      </xdr:nvCxnSpPr>
      <xdr:spPr>
        <a:xfrm flipV="1">
          <a:off x="1130300" y="10064435"/>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24565</xdr:rowOff>
    </xdr:from>
    <xdr:to>
      <xdr:col>24</xdr:col>
      <xdr:colOff>114300</xdr:colOff>
      <xdr:row>58</xdr:row>
      <xdr:rowOff>126165</xdr:rowOff>
    </xdr:to>
    <xdr:sp macro="" textlink="">
      <xdr:nvSpPr>
        <xdr:cNvPr id="142" name="楕円 141"/>
        <xdr:cNvSpPr/>
      </xdr:nvSpPr>
      <xdr:spPr>
        <a:xfrm>
          <a:off x="4584700" y="99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2992</xdr:rowOff>
    </xdr:from>
    <xdr:ext cx="534377" cy="259045"/>
    <xdr:sp macro="" textlink="">
      <xdr:nvSpPr>
        <xdr:cNvPr id="143" name="物件費該当値テキスト"/>
        <xdr:cNvSpPr txBox="1"/>
      </xdr:nvSpPr>
      <xdr:spPr>
        <a:xfrm>
          <a:off x="4686300" y="994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3404</xdr:rowOff>
    </xdr:from>
    <xdr:to>
      <xdr:col>20</xdr:col>
      <xdr:colOff>38100</xdr:colOff>
      <xdr:row>58</xdr:row>
      <xdr:rowOff>105004</xdr:rowOff>
    </xdr:to>
    <xdr:sp macro="" textlink="">
      <xdr:nvSpPr>
        <xdr:cNvPr id="144" name="楕円 143"/>
        <xdr:cNvSpPr/>
      </xdr:nvSpPr>
      <xdr:spPr>
        <a:xfrm>
          <a:off x="3746500" y="99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96131</xdr:rowOff>
    </xdr:from>
    <xdr:ext cx="534377" cy="259045"/>
    <xdr:sp macro="" textlink="">
      <xdr:nvSpPr>
        <xdr:cNvPr id="145" name="テキスト ボックス 144"/>
        <xdr:cNvSpPr txBox="1"/>
      </xdr:nvSpPr>
      <xdr:spPr>
        <a:xfrm>
          <a:off x="3530111" y="100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14964</xdr:rowOff>
    </xdr:from>
    <xdr:to>
      <xdr:col>15</xdr:col>
      <xdr:colOff>101600</xdr:colOff>
      <xdr:row>58</xdr:row>
      <xdr:rowOff>116564</xdr:rowOff>
    </xdr:to>
    <xdr:sp macro="" textlink="">
      <xdr:nvSpPr>
        <xdr:cNvPr id="146" name="楕円 145"/>
        <xdr:cNvSpPr/>
      </xdr:nvSpPr>
      <xdr:spPr>
        <a:xfrm>
          <a:off x="2857500" y="9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107691</xdr:rowOff>
    </xdr:from>
    <xdr:ext cx="534377" cy="259045"/>
    <xdr:sp macro="" textlink="">
      <xdr:nvSpPr>
        <xdr:cNvPr id="147" name="テキスト ボックス 146"/>
        <xdr:cNvSpPr txBox="1"/>
      </xdr:nvSpPr>
      <xdr:spPr>
        <a:xfrm>
          <a:off x="2641111" y="10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69535</xdr:rowOff>
    </xdr:from>
    <xdr:to>
      <xdr:col>10</xdr:col>
      <xdr:colOff>165100</xdr:colOff>
      <xdr:row>58</xdr:row>
      <xdr:rowOff>171135</xdr:rowOff>
    </xdr:to>
    <xdr:sp macro="" textlink="">
      <xdr:nvSpPr>
        <xdr:cNvPr id="148" name="楕円 147"/>
        <xdr:cNvSpPr/>
      </xdr:nvSpPr>
      <xdr:spPr>
        <a:xfrm>
          <a:off x="1968500" y="100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162262</xdr:rowOff>
    </xdr:from>
    <xdr:ext cx="534377" cy="259045"/>
    <xdr:sp macro="" textlink="">
      <xdr:nvSpPr>
        <xdr:cNvPr id="149" name="テキスト ボックス 148"/>
        <xdr:cNvSpPr txBox="1"/>
      </xdr:nvSpPr>
      <xdr:spPr>
        <a:xfrm>
          <a:off x="1752111" y="101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98142</xdr:rowOff>
    </xdr:from>
    <xdr:to>
      <xdr:col>6</xdr:col>
      <xdr:colOff>38100</xdr:colOff>
      <xdr:row>59</xdr:row>
      <xdr:rowOff>28292</xdr:rowOff>
    </xdr:to>
    <xdr:sp macro="" textlink="">
      <xdr:nvSpPr>
        <xdr:cNvPr id="150" name="楕円 149"/>
        <xdr:cNvSpPr/>
      </xdr:nvSpPr>
      <xdr:spPr>
        <a:xfrm>
          <a:off x="1079500" y="100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19419</xdr:rowOff>
    </xdr:from>
    <xdr:ext cx="534377" cy="259045"/>
    <xdr:sp macro="" textlink="">
      <xdr:nvSpPr>
        <xdr:cNvPr id="151" name="テキスト ボックス 150"/>
        <xdr:cNvSpPr txBox="1"/>
      </xdr:nvSpPr>
      <xdr:spPr>
        <a:xfrm>
          <a:off x="863111" y="1013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73253</xdr:rowOff>
    </xdr:from>
    <xdr:to>
      <xdr:col>24</xdr:col>
      <xdr:colOff>63500</xdr:colOff>
      <xdr:row>78</xdr:row>
      <xdr:rowOff>97789</xdr:rowOff>
    </xdr:to>
    <xdr:cxnSp macro="">
      <xdr:nvCxnSpPr>
        <xdr:cNvPr id="180" name="直線コネクタ 179"/>
        <xdr:cNvCxnSpPr/>
      </xdr:nvCxnSpPr>
      <xdr:spPr>
        <a:xfrm flipV="1">
          <a:off x="3797300" y="13446353"/>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81407</xdr:rowOff>
    </xdr:from>
    <xdr:to>
      <xdr:col>19</xdr:col>
      <xdr:colOff>177800</xdr:colOff>
      <xdr:row>78</xdr:row>
      <xdr:rowOff>97789</xdr:rowOff>
    </xdr:to>
    <xdr:cxnSp macro="">
      <xdr:nvCxnSpPr>
        <xdr:cNvPr id="183" name="直線コネクタ 182"/>
        <xdr:cNvCxnSpPr/>
      </xdr:nvCxnSpPr>
      <xdr:spPr>
        <a:xfrm>
          <a:off x="2908300" y="13454507"/>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81407</xdr:rowOff>
    </xdr:from>
    <xdr:to>
      <xdr:col>15</xdr:col>
      <xdr:colOff>50800</xdr:colOff>
      <xdr:row>78</xdr:row>
      <xdr:rowOff>108001</xdr:rowOff>
    </xdr:to>
    <xdr:cxnSp macro="">
      <xdr:nvCxnSpPr>
        <xdr:cNvPr id="186" name="直線コネクタ 185"/>
        <xdr:cNvCxnSpPr/>
      </xdr:nvCxnSpPr>
      <xdr:spPr>
        <a:xfrm flipV="1">
          <a:off x="2019300" y="1345450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107314</xdr:rowOff>
    </xdr:from>
    <xdr:to>
      <xdr:col>10</xdr:col>
      <xdr:colOff>114300</xdr:colOff>
      <xdr:row>78</xdr:row>
      <xdr:rowOff>108001</xdr:rowOff>
    </xdr:to>
    <xdr:cxnSp macro="">
      <xdr:nvCxnSpPr>
        <xdr:cNvPr id="189" name="直線コネクタ 188"/>
        <xdr:cNvCxnSpPr/>
      </xdr:nvCxnSpPr>
      <xdr:spPr>
        <a:xfrm>
          <a:off x="1130300" y="13480414"/>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22453</xdr:rowOff>
    </xdr:from>
    <xdr:to>
      <xdr:col>24</xdr:col>
      <xdr:colOff>114300</xdr:colOff>
      <xdr:row>78</xdr:row>
      <xdr:rowOff>124053</xdr:rowOff>
    </xdr:to>
    <xdr:sp macro="" textlink="">
      <xdr:nvSpPr>
        <xdr:cNvPr id="199" name="楕円 198"/>
        <xdr:cNvSpPr/>
      </xdr:nvSpPr>
      <xdr:spPr>
        <a:xfrm>
          <a:off x="4584700" y="133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108830</xdr:rowOff>
    </xdr:from>
    <xdr:ext cx="469744" cy="259045"/>
    <xdr:sp macro="" textlink="">
      <xdr:nvSpPr>
        <xdr:cNvPr id="200" name="維持補修費該当値テキスト"/>
        <xdr:cNvSpPr txBox="1"/>
      </xdr:nvSpPr>
      <xdr:spPr>
        <a:xfrm>
          <a:off x="4686300" y="1331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46989</xdr:rowOff>
    </xdr:from>
    <xdr:to>
      <xdr:col>20</xdr:col>
      <xdr:colOff>38100</xdr:colOff>
      <xdr:row>78</xdr:row>
      <xdr:rowOff>148589</xdr:rowOff>
    </xdr:to>
    <xdr:sp macro="" textlink="">
      <xdr:nvSpPr>
        <xdr:cNvPr id="201" name="楕円 200"/>
        <xdr:cNvSpPr/>
      </xdr:nvSpPr>
      <xdr:spPr>
        <a:xfrm>
          <a:off x="37465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139716</xdr:rowOff>
    </xdr:from>
    <xdr:ext cx="469744" cy="259045"/>
    <xdr:sp macro="" textlink="">
      <xdr:nvSpPr>
        <xdr:cNvPr id="202" name="テキスト ボックス 201"/>
        <xdr:cNvSpPr txBox="1"/>
      </xdr:nvSpPr>
      <xdr:spPr>
        <a:xfrm>
          <a:off x="3562428"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30607</xdr:rowOff>
    </xdr:from>
    <xdr:to>
      <xdr:col>15</xdr:col>
      <xdr:colOff>101600</xdr:colOff>
      <xdr:row>78</xdr:row>
      <xdr:rowOff>132207</xdr:rowOff>
    </xdr:to>
    <xdr:sp macro="" textlink="">
      <xdr:nvSpPr>
        <xdr:cNvPr id="203" name="楕円 202"/>
        <xdr:cNvSpPr/>
      </xdr:nvSpPr>
      <xdr:spPr>
        <a:xfrm>
          <a:off x="2857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123334</xdr:rowOff>
    </xdr:from>
    <xdr:ext cx="469744" cy="259045"/>
    <xdr:sp macro="" textlink="">
      <xdr:nvSpPr>
        <xdr:cNvPr id="204" name="テキスト ボックス 203"/>
        <xdr:cNvSpPr txBox="1"/>
      </xdr:nvSpPr>
      <xdr:spPr>
        <a:xfrm>
          <a:off x="2673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57201</xdr:rowOff>
    </xdr:from>
    <xdr:to>
      <xdr:col>10</xdr:col>
      <xdr:colOff>165100</xdr:colOff>
      <xdr:row>78</xdr:row>
      <xdr:rowOff>158801</xdr:rowOff>
    </xdr:to>
    <xdr:sp macro="" textlink="">
      <xdr:nvSpPr>
        <xdr:cNvPr id="205" name="楕円 204"/>
        <xdr:cNvSpPr/>
      </xdr:nvSpPr>
      <xdr:spPr>
        <a:xfrm>
          <a:off x="1968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149928</xdr:rowOff>
    </xdr:from>
    <xdr:ext cx="469744" cy="259045"/>
    <xdr:sp macro="" textlink="">
      <xdr:nvSpPr>
        <xdr:cNvPr id="206" name="テキスト ボックス 205"/>
        <xdr:cNvSpPr txBox="1"/>
      </xdr:nvSpPr>
      <xdr:spPr>
        <a:xfrm>
          <a:off x="1784428" y="135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56514</xdr:rowOff>
    </xdr:from>
    <xdr:to>
      <xdr:col>6</xdr:col>
      <xdr:colOff>38100</xdr:colOff>
      <xdr:row>78</xdr:row>
      <xdr:rowOff>158114</xdr:rowOff>
    </xdr:to>
    <xdr:sp macro="" textlink="">
      <xdr:nvSpPr>
        <xdr:cNvPr id="207" name="楕円 206"/>
        <xdr:cNvSpPr/>
      </xdr:nvSpPr>
      <xdr:spPr>
        <a:xfrm>
          <a:off x="1079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149241</xdr:rowOff>
    </xdr:from>
    <xdr:ext cx="469744" cy="259045"/>
    <xdr:sp macro="" textlink="">
      <xdr:nvSpPr>
        <xdr:cNvPr id="208" name="テキスト ボックス 207"/>
        <xdr:cNvSpPr txBox="1"/>
      </xdr:nvSpPr>
      <xdr:spPr>
        <a:xfrm>
          <a:off x="895428"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29642</xdr:rowOff>
    </xdr:from>
    <xdr:to>
      <xdr:col>24</xdr:col>
      <xdr:colOff>63500</xdr:colOff>
      <xdr:row>91</xdr:row>
      <xdr:rowOff>41669</xdr:rowOff>
    </xdr:to>
    <xdr:cxnSp macro="">
      <xdr:nvCxnSpPr>
        <xdr:cNvPr id="238" name="直線コネクタ 237"/>
        <xdr:cNvCxnSpPr/>
      </xdr:nvCxnSpPr>
      <xdr:spPr>
        <a:xfrm>
          <a:off x="3797300" y="15631592"/>
          <a:ext cx="8382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29642</xdr:rowOff>
    </xdr:from>
    <xdr:to>
      <xdr:col>19</xdr:col>
      <xdr:colOff>177800</xdr:colOff>
      <xdr:row>91</xdr:row>
      <xdr:rowOff>78372</xdr:rowOff>
    </xdr:to>
    <xdr:cxnSp macro="">
      <xdr:nvCxnSpPr>
        <xdr:cNvPr id="241" name="直線コネクタ 240"/>
        <xdr:cNvCxnSpPr/>
      </xdr:nvCxnSpPr>
      <xdr:spPr>
        <a:xfrm flipV="1">
          <a:off x="2908300" y="15631592"/>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78372</xdr:rowOff>
    </xdr:from>
    <xdr:to>
      <xdr:col>15</xdr:col>
      <xdr:colOff>50800</xdr:colOff>
      <xdr:row>92</xdr:row>
      <xdr:rowOff>3848</xdr:rowOff>
    </xdr:to>
    <xdr:cxnSp macro="">
      <xdr:nvCxnSpPr>
        <xdr:cNvPr id="244" name="直線コネクタ 243"/>
        <xdr:cNvCxnSpPr/>
      </xdr:nvCxnSpPr>
      <xdr:spPr>
        <a:xfrm flipV="1">
          <a:off x="2019300" y="15680322"/>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3848</xdr:rowOff>
    </xdr:from>
    <xdr:to>
      <xdr:col>10</xdr:col>
      <xdr:colOff>114300</xdr:colOff>
      <xdr:row>92</xdr:row>
      <xdr:rowOff>5893</xdr:rowOff>
    </xdr:to>
    <xdr:cxnSp macro="">
      <xdr:nvCxnSpPr>
        <xdr:cNvPr id="247" name="直線コネクタ 246"/>
        <xdr:cNvCxnSpPr/>
      </xdr:nvCxnSpPr>
      <xdr:spPr>
        <a:xfrm flipV="1">
          <a:off x="1130300" y="15777248"/>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162319</xdr:rowOff>
    </xdr:from>
    <xdr:to>
      <xdr:col>24</xdr:col>
      <xdr:colOff>114300</xdr:colOff>
      <xdr:row>91</xdr:row>
      <xdr:rowOff>92469</xdr:rowOff>
    </xdr:to>
    <xdr:sp macro="" textlink="">
      <xdr:nvSpPr>
        <xdr:cNvPr id="257" name="楕円 256"/>
        <xdr:cNvSpPr/>
      </xdr:nvSpPr>
      <xdr:spPr>
        <a:xfrm>
          <a:off x="4584700" y="155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13746</xdr:rowOff>
    </xdr:from>
    <xdr:ext cx="599010" cy="259045"/>
    <xdr:sp macro="" textlink="">
      <xdr:nvSpPr>
        <xdr:cNvPr id="258" name="扶助費該当値テキスト"/>
        <xdr:cNvSpPr txBox="1"/>
      </xdr:nvSpPr>
      <xdr:spPr>
        <a:xfrm>
          <a:off x="4686300" y="15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150292</xdr:rowOff>
    </xdr:from>
    <xdr:to>
      <xdr:col>20</xdr:col>
      <xdr:colOff>38100</xdr:colOff>
      <xdr:row>91</xdr:row>
      <xdr:rowOff>80442</xdr:rowOff>
    </xdr:to>
    <xdr:sp macro="" textlink="">
      <xdr:nvSpPr>
        <xdr:cNvPr id="259" name="楕円 258"/>
        <xdr:cNvSpPr/>
      </xdr:nvSpPr>
      <xdr:spPr>
        <a:xfrm>
          <a:off x="3746500" y="155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96969</xdr:rowOff>
    </xdr:from>
    <xdr:ext cx="599010" cy="259045"/>
    <xdr:sp macro="" textlink="">
      <xdr:nvSpPr>
        <xdr:cNvPr id="260" name="テキスト ボックス 259"/>
        <xdr:cNvSpPr txBox="1"/>
      </xdr:nvSpPr>
      <xdr:spPr>
        <a:xfrm>
          <a:off x="3497795" y="1535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27572</xdr:rowOff>
    </xdr:from>
    <xdr:to>
      <xdr:col>15</xdr:col>
      <xdr:colOff>101600</xdr:colOff>
      <xdr:row>91</xdr:row>
      <xdr:rowOff>129172</xdr:rowOff>
    </xdr:to>
    <xdr:sp macro="" textlink="">
      <xdr:nvSpPr>
        <xdr:cNvPr id="261" name="楕円 260"/>
        <xdr:cNvSpPr/>
      </xdr:nvSpPr>
      <xdr:spPr>
        <a:xfrm>
          <a:off x="2857500" y="1562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145699</xdr:rowOff>
    </xdr:from>
    <xdr:ext cx="599010" cy="259045"/>
    <xdr:sp macro="" textlink="">
      <xdr:nvSpPr>
        <xdr:cNvPr id="262" name="テキスト ボックス 261"/>
        <xdr:cNvSpPr txBox="1"/>
      </xdr:nvSpPr>
      <xdr:spPr>
        <a:xfrm>
          <a:off x="2608795" y="1540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124498</xdr:rowOff>
    </xdr:from>
    <xdr:to>
      <xdr:col>10</xdr:col>
      <xdr:colOff>165100</xdr:colOff>
      <xdr:row>92</xdr:row>
      <xdr:rowOff>54648</xdr:rowOff>
    </xdr:to>
    <xdr:sp macro="" textlink="">
      <xdr:nvSpPr>
        <xdr:cNvPr id="263" name="楕円 262"/>
        <xdr:cNvSpPr/>
      </xdr:nvSpPr>
      <xdr:spPr>
        <a:xfrm>
          <a:off x="1968500" y="15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71175</xdr:rowOff>
    </xdr:from>
    <xdr:ext cx="599010" cy="259045"/>
    <xdr:sp macro="" textlink="">
      <xdr:nvSpPr>
        <xdr:cNvPr id="264" name="テキスト ボックス 263"/>
        <xdr:cNvSpPr txBox="1"/>
      </xdr:nvSpPr>
      <xdr:spPr>
        <a:xfrm>
          <a:off x="1719795" y="155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126543</xdr:rowOff>
    </xdr:from>
    <xdr:to>
      <xdr:col>6</xdr:col>
      <xdr:colOff>38100</xdr:colOff>
      <xdr:row>92</xdr:row>
      <xdr:rowOff>56693</xdr:rowOff>
    </xdr:to>
    <xdr:sp macro="" textlink="">
      <xdr:nvSpPr>
        <xdr:cNvPr id="265" name="楕円 264"/>
        <xdr:cNvSpPr/>
      </xdr:nvSpPr>
      <xdr:spPr>
        <a:xfrm>
          <a:off x="1079500" y="157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73220</xdr:rowOff>
    </xdr:from>
    <xdr:ext cx="599010" cy="259045"/>
    <xdr:sp macro="" textlink="">
      <xdr:nvSpPr>
        <xdr:cNvPr id="266" name="テキスト ボックス 265"/>
        <xdr:cNvSpPr txBox="1"/>
      </xdr:nvSpPr>
      <xdr:spPr>
        <a:xfrm>
          <a:off x="830795" y="1550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26372</xdr:rowOff>
    </xdr:from>
    <xdr:to>
      <xdr:col>55</xdr:col>
      <xdr:colOff>0</xdr:colOff>
      <xdr:row>37</xdr:row>
      <xdr:rowOff>45650</xdr:rowOff>
    </xdr:to>
    <xdr:cxnSp macro="">
      <xdr:nvCxnSpPr>
        <xdr:cNvPr id="296" name="直線コネクタ 295"/>
        <xdr:cNvCxnSpPr/>
      </xdr:nvCxnSpPr>
      <xdr:spPr>
        <a:xfrm flipV="1">
          <a:off x="9639300" y="6370022"/>
          <a:ext cx="8382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45650</xdr:rowOff>
    </xdr:from>
    <xdr:to>
      <xdr:col>50</xdr:col>
      <xdr:colOff>114300</xdr:colOff>
      <xdr:row>38</xdr:row>
      <xdr:rowOff>135109</xdr:rowOff>
    </xdr:to>
    <xdr:cxnSp macro="">
      <xdr:nvCxnSpPr>
        <xdr:cNvPr id="299" name="直線コネクタ 298"/>
        <xdr:cNvCxnSpPr/>
      </xdr:nvCxnSpPr>
      <xdr:spPr>
        <a:xfrm flipV="1">
          <a:off x="8750300" y="6389300"/>
          <a:ext cx="8890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74987</xdr:rowOff>
    </xdr:from>
    <xdr:to>
      <xdr:col>45</xdr:col>
      <xdr:colOff>177800</xdr:colOff>
      <xdr:row>38</xdr:row>
      <xdr:rowOff>135109</xdr:rowOff>
    </xdr:to>
    <xdr:cxnSp macro="">
      <xdr:nvCxnSpPr>
        <xdr:cNvPr id="302" name="直線コネクタ 301"/>
        <xdr:cNvCxnSpPr/>
      </xdr:nvCxnSpPr>
      <xdr:spPr>
        <a:xfrm>
          <a:off x="7861300" y="6590087"/>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74987</xdr:rowOff>
    </xdr:from>
    <xdr:to>
      <xdr:col>41</xdr:col>
      <xdr:colOff>50800</xdr:colOff>
      <xdr:row>38</xdr:row>
      <xdr:rowOff>148978</xdr:rowOff>
    </xdr:to>
    <xdr:cxnSp macro="">
      <xdr:nvCxnSpPr>
        <xdr:cNvPr id="305" name="直線コネクタ 304"/>
        <xdr:cNvCxnSpPr/>
      </xdr:nvCxnSpPr>
      <xdr:spPr>
        <a:xfrm flipV="1">
          <a:off x="6972300" y="6590087"/>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147022</xdr:rowOff>
    </xdr:from>
    <xdr:to>
      <xdr:col>55</xdr:col>
      <xdr:colOff>50800</xdr:colOff>
      <xdr:row>37</xdr:row>
      <xdr:rowOff>77172</xdr:rowOff>
    </xdr:to>
    <xdr:sp macro="" textlink="">
      <xdr:nvSpPr>
        <xdr:cNvPr id="315" name="楕円 314"/>
        <xdr:cNvSpPr/>
      </xdr:nvSpPr>
      <xdr:spPr>
        <a:xfrm>
          <a:off x="10426700" y="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125449</xdr:rowOff>
    </xdr:from>
    <xdr:ext cx="534377" cy="259045"/>
    <xdr:sp macro="" textlink="">
      <xdr:nvSpPr>
        <xdr:cNvPr id="316" name="補助費等該当値テキスト"/>
        <xdr:cNvSpPr txBox="1"/>
      </xdr:nvSpPr>
      <xdr:spPr>
        <a:xfrm>
          <a:off x="10528300" y="62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166300</xdr:rowOff>
    </xdr:from>
    <xdr:to>
      <xdr:col>50</xdr:col>
      <xdr:colOff>165100</xdr:colOff>
      <xdr:row>37</xdr:row>
      <xdr:rowOff>96450</xdr:rowOff>
    </xdr:to>
    <xdr:sp macro="" textlink="">
      <xdr:nvSpPr>
        <xdr:cNvPr id="317" name="楕円 316"/>
        <xdr:cNvSpPr/>
      </xdr:nvSpPr>
      <xdr:spPr>
        <a:xfrm>
          <a:off x="9588500" y="63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87577</xdr:rowOff>
    </xdr:from>
    <xdr:ext cx="534377" cy="259045"/>
    <xdr:sp macro="" textlink="">
      <xdr:nvSpPr>
        <xdr:cNvPr id="318" name="テキスト ボックス 317"/>
        <xdr:cNvSpPr txBox="1"/>
      </xdr:nvSpPr>
      <xdr:spPr>
        <a:xfrm>
          <a:off x="9372111" y="643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84309</xdr:rowOff>
    </xdr:from>
    <xdr:to>
      <xdr:col>46</xdr:col>
      <xdr:colOff>38100</xdr:colOff>
      <xdr:row>39</xdr:row>
      <xdr:rowOff>14459</xdr:rowOff>
    </xdr:to>
    <xdr:sp macro="" textlink="">
      <xdr:nvSpPr>
        <xdr:cNvPr id="319" name="楕円 318"/>
        <xdr:cNvSpPr/>
      </xdr:nvSpPr>
      <xdr:spPr>
        <a:xfrm>
          <a:off x="8699500" y="65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5586</xdr:rowOff>
    </xdr:from>
    <xdr:ext cx="534377" cy="259045"/>
    <xdr:sp macro="" textlink="">
      <xdr:nvSpPr>
        <xdr:cNvPr id="320" name="テキスト ボックス 319"/>
        <xdr:cNvSpPr txBox="1"/>
      </xdr:nvSpPr>
      <xdr:spPr>
        <a:xfrm>
          <a:off x="8483111" y="669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24187</xdr:rowOff>
    </xdr:from>
    <xdr:to>
      <xdr:col>41</xdr:col>
      <xdr:colOff>101600</xdr:colOff>
      <xdr:row>38</xdr:row>
      <xdr:rowOff>125787</xdr:rowOff>
    </xdr:to>
    <xdr:sp macro="" textlink="">
      <xdr:nvSpPr>
        <xdr:cNvPr id="321" name="楕円 320"/>
        <xdr:cNvSpPr/>
      </xdr:nvSpPr>
      <xdr:spPr>
        <a:xfrm>
          <a:off x="7810500" y="65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116914</xdr:rowOff>
    </xdr:from>
    <xdr:ext cx="534377" cy="259045"/>
    <xdr:sp macro="" textlink="">
      <xdr:nvSpPr>
        <xdr:cNvPr id="322" name="テキスト ボックス 321"/>
        <xdr:cNvSpPr txBox="1"/>
      </xdr:nvSpPr>
      <xdr:spPr>
        <a:xfrm>
          <a:off x="7594111" y="66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98178</xdr:rowOff>
    </xdr:from>
    <xdr:to>
      <xdr:col>36</xdr:col>
      <xdr:colOff>165100</xdr:colOff>
      <xdr:row>39</xdr:row>
      <xdr:rowOff>28328</xdr:rowOff>
    </xdr:to>
    <xdr:sp macro="" textlink="">
      <xdr:nvSpPr>
        <xdr:cNvPr id="323" name="楕円 322"/>
        <xdr:cNvSpPr/>
      </xdr:nvSpPr>
      <xdr:spPr>
        <a:xfrm>
          <a:off x="6921500" y="66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19455</xdr:rowOff>
    </xdr:from>
    <xdr:ext cx="534377" cy="259045"/>
    <xdr:sp macro="" textlink="">
      <xdr:nvSpPr>
        <xdr:cNvPr id="324" name="テキスト ボックス 323"/>
        <xdr:cNvSpPr txBox="1"/>
      </xdr:nvSpPr>
      <xdr:spPr>
        <a:xfrm>
          <a:off x="6705111" y="67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135487</xdr:rowOff>
    </xdr:from>
    <xdr:to>
      <xdr:col>55</xdr:col>
      <xdr:colOff>0</xdr:colOff>
      <xdr:row>58</xdr:row>
      <xdr:rowOff>170397</xdr:rowOff>
    </xdr:to>
    <xdr:cxnSp macro="">
      <xdr:nvCxnSpPr>
        <xdr:cNvPr id="356" name="直線コネクタ 355"/>
        <xdr:cNvCxnSpPr/>
      </xdr:nvCxnSpPr>
      <xdr:spPr>
        <a:xfrm flipV="1">
          <a:off x="9639300" y="10079587"/>
          <a:ext cx="8382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162999</xdr:rowOff>
    </xdr:from>
    <xdr:ext cx="534377" cy="259045"/>
    <xdr:sp macro="" textlink="">
      <xdr:nvSpPr>
        <xdr:cNvPr id="357" name="普通建設事業費平均値テキスト"/>
        <xdr:cNvSpPr txBox="1"/>
      </xdr:nvSpPr>
      <xdr:spPr>
        <a:xfrm>
          <a:off x="10528300" y="9249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45958</xdr:rowOff>
    </xdr:from>
    <xdr:to>
      <xdr:col>50</xdr:col>
      <xdr:colOff>114300</xdr:colOff>
      <xdr:row>58</xdr:row>
      <xdr:rowOff>170397</xdr:rowOff>
    </xdr:to>
    <xdr:cxnSp macro="">
      <xdr:nvCxnSpPr>
        <xdr:cNvPr id="359" name="直線コネクタ 358"/>
        <xdr:cNvCxnSpPr/>
      </xdr:nvCxnSpPr>
      <xdr:spPr>
        <a:xfrm>
          <a:off x="8750300" y="9647158"/>
          <a:ext cx="889000" cy="46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57539</xdr:rowOff>
    </xdr:from>
    <xdr:ext cx="534377" cy="259045"/>
    <xdr:sp macro="" textlink="">
      <xdr:nvSpPr>
        <xdr:cNvPr id="361" name="テキスト ボックス 360"/>
        <xdr:cNvSpPr txBox="1"/>
      </xdr:nvSpPr>
      <xdr:spPr>
        <a:xfrm>
          <a:off x="9372111" y="914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45958</xdr:rowOff>
    </xdr:from>
    <xdr:to>
      <xdr:col>45</xdr:col>
      <xdr:colOff>177800</xdr:colOff>
      <xdr:row>57</xdr:row>
      <xdr:rowOff>127552</xdr:rowOff>
    </xdr:to>
    <xdr:cxnSp macro="">
      <xdr:nvCxnSpPr>
        <xdr:cNvPr id="362" name="直線コネクタ 361"/>
        <xdr:cNvCxnSpPr/>
      </xdr:nvCxnSpPr>
      <xdr:spPr>
        <a:xfrm flipV="1">
          <a:off x="7861300" y="9647158"/>
          <a:ext cx="889000" cy="25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101838</xdr:rowOff>
    </xdr:from>
    <xdr:ext cx="534377" cy="259045"/>
    <xdr:sp macro="" textlink="">
      <xdr:nvSpPr>
        <xdr:cNvPr id="364" name="テキスト ボックス 363"/>
        <xdr:cNvSpPr txBox="1"/>
      </xdr:nvSpPr>
      <xdr:spPr>
        <a:xfrm>
          <a:off x="8483111" y="91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127552</xdr:rowOff>
    </xdr:from>
    <xdr:to>
      <xdr:col>41</xdr:col>
      <xdr:colOff>50800</xdr:colOff>
      <xdr:row>58</xdr:row>
      <xdr:rowOff>114374</xdr:rowOff>
    </xdr:to>
    <xdr:cxnSp macro="">
      <xdr:nvCxnSpPr>
        <xdr:cNvPr id="365" name="直線コネクタ 364"/>
        <xdr:cNvCxnSpPr/>
      </xdr:nvCxnSpPr>
      <xdr:spPr>
        <a:xfrm flipV="1">
          <a:off x="6972300" y="9900202"/>
          <a:ext cx="889000" cy="15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59237</xdr:rowOff>
    </xdr:from>
    <xdr:ext cx="534377" cy="259045"/>
    <xdr:sp macro="" textlink="">
      <xdr:nvSpPr>
        <xdr:cNvPr id="367" name="テキスト ボックス 366"/>
        <xdr:cNvSpPr txBox="1"/>
      </xdr:nvSpPr>
      <xdr:spPr>
        <a:xfrm>
          <a:off x="7594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131834</xdr:rowOff>
    </xdr:from>
    <xdr:ext cx="534377" cy="259045"/>
    <xdr:sp macro="" textlink="">
      <xdr:nvSpPr>
        <xdr:cNvPr id="369" name="テキスト ボックス 368"/>
        <xdr:cNvSpPr txBox="1"/>
      </xdr:nvSpPr>
      <xdr:spPr>
        <a:xfrm>
          <a:off x="6705111" y="93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84687</xdr:rowOff>
    </xdr:from>
    <xdr:to>
      <xdr:col>55</xdr:col>
      <xdr:colOff>50800</xdr:colOff>
      <xdr:row>59</xdr:row>
      <xdr:rowOff>14837</xdr:rowOff>
    </xdr:to>
    <xdr:sp macro="" textlink="">
      <xdr:nvSpPr>
        <xdr:cNvPr id="375" name="楕円 374"/>
        <xdr:cNvSpPr/>
      </xdr:nvSpPr>
      <xdr:spPr>
        <a:xfrm>
          <a:off x="10426700" y="100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171064</xdr:rowOff>
    </xdr:from>
    <xdr:ext cx="534377" cy="259045"/>
    <xdr:sp macro="" textlink="">
      <xdr:nvSpPr>
        <xdr:cNvPr id="376" name="普通建設事業費該当値テキスト"/>
        <xdr:cNvSpPr txBox="1"/>
      </xdr:nvSpPr>
      <xdr:spPr>
        <a:xfrm>
          <a:off x="10528300" y="994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119597</xdr:rowOff>
    </xdr:from>
    <xdr:to>
      <xdr:col>50</xdr:col>
      <xdr:colOff>165100</xdr:colOff>
      <xdr:row>59</xdr:row>
      <xdr:rowOff>49747</xdr:rowOff>
    </xdr:to>
    <xdr:sp macro="" textlink="">
      <xdr:nvSpPr>
        <xdr:cNvPr id="377" name="楕円 376"/>
        <xdr:cNvSpPr/>
      </xdr:nvSpPr>
      <xdr:spPr>
        <a:xfrm>
          <a:off x="9588500" y="100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40874</xdr:rowOff>
    </xdr:from>
    <xdr:ext cx="534377" cy="259045"/>
    <xdr:sp macro="" textlink="">
      <xdr:nvSpPr>
        <xdr:cNvPr id="378" name="テキスト ボックス 377"/>
        <xdr:cNvSpPr txBox="1"/>
      </xdr:nvSpPr>
      <xdr:spPr>
        <a:xfrm>
          <a:off x="9372111" y="101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166608</xdr:rowOff>
    </xdr:from>
    <xdr:to>
      <xdr:col>46</xdr:col>
      <xdr:colOff>38100</xdr:colOff>
      <xdr:row>56</xdr:row>
      <xdr:rowOff>96758</xdr:rowOff>
    </xdr:to>
    <xdr:sp macro="" textlink="">
      <xdr:nvSpPr>
        <xdr:cNvPr id="379" name="楕円 378"/>
        <xdr:cNvSpPr/>
      </xdr:nvSpPr>
      <xdr:spPr>
        <a:xfrm>
          <a:off x="8699500" y="959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87885</xdr:rowOff>
    </xdr:from>
    <xdr:ext cx="534377" cy="259045"/>
    <xdr:sp macro="" textlink="">
      <xdr:nvSpPr>
        <xdr:cNvPr id="380" name="テキスト ボックス 379"/>
        <xdr:cNvSpPr txBox="1"/>
      </xdr:nvSpPr>
      <xdr:spPr>
        <a:xfrm>
          <a:off x="8483111" y="968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76752</xdr:rowOff>
    </xdr:from>
    <xdr:to>
      <xdr:col>41</xdr:col>
      <xdr:colOff>101600</xdr:colOff>
      <xdr:row>58</xdr:row>
      <xdr:rowOff>6902</xdr:rowOff>
    </xdr:to>
    <xdr:sp macro="" textlink="">
      <xdr:nvSpPr>
        <xdr:cNvPr id="381" name="楕円 380"/>
        <xdr:cNvSpPr/>
      </xdr:nvSpPr>
      <xdr:spPr>
        <a:xfrm>
          <a:off x="7810500" y="984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169479</xdr:rowOff>
    </xdr:from>
    <xdr:ext cx="534377" cy="259045"/>
    <xdr:sp macro="" textlink="">
      <xdr:nvSpPr>
        <xdr:cNvPr id="382" name="テキスト ボックス 381"/>
        <xdr:cNvSpPr txBox="1"/>
      </xdr:nvSpPr>
      <xdr:spPr>
        <a:xfrm>
          <a:off x="7594111" y="99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63574</xdr:rowOff>
    </xdr:from>
    <xdr:to>
      <xdr:col>36</xdr:col>
      <xdr:colOff>165100</xdr:colOff>
      <xdr:row>58</xdr:row>
      <xdr:rowOff>165174</xdr:rowOff>
    </xdr:to>
    <xdr:sp macro="" textlink="">
      <xdr:nvSpPr>
        <xdr:cNvPr id="383" name="楕円 382"/>
        <xdr:cNvSpPr/>
      </xdr:nvSpPr>
      <xdr:spPr>
        <a:xfrm>
          <a:off x="6921500" y="100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156301</xdr:rowOff>
    </xdr:from>
    <xdr:ext cx="534377" cy="259045"/>
    <xdr:sp macro="" textlink="">
      <xdr:nvSpPr>
        <xdr:cNvPr id="384" name="テキスト ボックス 383"/>
        <xdr:cNvSpPr txBox="1"/>
      </xdr:nvSpPr>
      <xdr:spPr>
        <a:xfrm>
          <a:off x="6705111" y="1010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79075</xdr:rowOff>
    </xdr:from>
    <xdr:to>
      <xdr:col>54</xdr:col>
      <xdr:colOff>189865</xdr:colOff>
      <xdr:row>78</xdr:row>
      <xdr:rowOff>136134</xdr:rowOff>
    </xdr:to>
    <xdr:cxnSp macro="">
      <xdr:nvCxnSpPr>
        <xdr:cNvPr id="406" name="直線コネクタ 405"/>
        <xdr:cNvCxnSpPr/>
      </xdr:nvCxnSpPr>
      <xdr:spPr>
        <a:xfrm flipV="1">
          <a:off x="10475595" y="12080575"/>
          <a:ext cx="1270" cy="1428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139961</xdr:rowOff>
    </xdr:from>
    <xdr:ext cx="313932" cy="259045"/>
    <xdr:sp macro="" textlink="">
      <xdr:nvSpPr>
        <xdr:cNvPr id="407" name="普通建設事業費 （ うち新規整備　）最小値テキスト"/>
        <xdr:cNvSpPr txBox="1"/>
      </xdr:nvSpPr>
      <xdr:spPr>
        <a:xfrm>
          <a:off x="10528300" y="135130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136134</xdr:rowOff>
    </xdr:from>
    <xdr:to>
      <xdr:col>55</xdr:col>
      <xdr:colOff>88900</xdr:colOff>
      <xdr:row>78</xdr:row>
      <xdr:rowOff>136134</xdr:rowOff>
    </xdr:to>
    <xdr:cxnSp macro="">
      <xdr:nvCxnSpPr>
        <xdr:cNvPr id="408" name="直線コネクタ 407"/>
        <xdr:cNvCxnSpPr/>
      </xdr:nvCxnSpPr>
      <xdr:spPr>
        <a:xfrm>
          <a:off x="10388600" y="1350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25752</xdr:rowOff>
    </xdr:from>
    <xdr:ext cx="534377" cy="259045"/>
    <xdr:sp macro="" textlink="">
      <xdr:nvSpPr>
        <xdr:cNvPr id="409" name="普通建設事業費 （ うち新規整備　）最大値テキスト"/>
        <xdr:cNvSpPr txBox="1"/>
      </xdr:nvSpPr>
      <xdr:spPr>
        <a:xfrm>
          <a:off x="10528300" y="118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79075</xdr:rowOff>
    </xdr:from>
    <xdr:to>
      <xdr:col>55</xdr:col>
      <xdr:colOff>88900</xdr:colOff>
      <xdr:row>70</xdr:row>
      <xdr:rowOff>79075</xdr:rowOff>
    </xdr:to>
    <xdr:cxnSp macro="">
      <xdr:nvCxnSpPr>
        <xdr:cNvPr id="410" name="直線コネクタ 409"/>
        <xdr:cNvCxnSpPr/>
      </xdr:nvCxnSpPr>
      <xdr:spPr>
        <a:xfrm>
          <a:off x="10388600" y="12080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47437</xdr:rowOff>
    </xdr:from>
    <xdr:to>
      <xdr:col>55</xdr:col>
      <xdr:colOff>0</xdr:colOff>
      <xdr:row>78</xdr:row>
      <xdr:rowOff>89683</xdr:rowOff>
    </xdr:to>
    <xdr:cxnSp macro="">
      <xdr:nvCxnSpPr>
        <xdr:cNvPr id="411" name="直線コネクタ 410"/>
        <xdr:cNvCxnSpPr/>
      </xdr:nvCxnSpPr>
      <xdr:spPr>
        <a:xfrm>
          <a:off x="9639300" y="13420537"/>
          <a:ext cx="838200" cy="4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71041</xdr:rowOff>
    </xdr:from>
    <xdr:ext cx="534377" cy="259045"/>
    <xdr:sp macro="" textlink="">
      <xdr:nvSpPr>
        <xdr:cNvPr id="412" name="普通建設事業費 （ うち新規整備　）平均値テキスト"/>
        <xdr:cNvSpPr txBox="1"/>
      </xdr:nvSpPr>
      <xdr:spPr>
        <a:xfrm>
          <a:off x="10528300" y="1275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48164</xdr:rowOff>
    </xdr:from>
    <xdr:to>
      <xdr:col>55</xdr:col>
      <xdr:colOff>50800</xdr:colOff>
      <xdr:row>75</xdr:row>
      <xdr:rowOff>149765</xdr:rowOff>
    </xdr:to>
    <xdr:sp macro="" textlink="">
      <xdr:nvSpPr>
        <xdr:cNvPr id="413" name="フローチャート: 判断 412"/>
        <xdr:cNvSpPr/>
      </xdr:nvSpPr>
      <xdr:spPr>
        <a:xfrm>
          <a:off x="104267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141117</xdr:rowOff>
    </xdr:from>
    <xdr:to>
      <xdr:col>50</xdr:col>
      <xdr:colOff>114300</xdr:colOff>
      <xdr:row>78</xdr:row>
      <xdr:rowOff>47437</xdr:rowOff>
    </xdr:to>
    <xdr:cxnSp macro="">
      <xdr:nvCxnSpPr>
        <xdr:cNvPr id="414" name="直線コネクタ 413"/>
        <xdr:cNvCxnSpPr/>
      </xdr:nvCxnSpPr>
      <xdr:spPr>
        <a:xfrm>
          <a:off x="8750300" y="12314067"/>
          <a:ext cx="889000" cy="110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80350</xdr:rowOff>
    </xdr:from>
    <xdr:to>
      <xdr:col>50</xdr:col>
      <xdr:colOff>165100</xdr:colOff>
      <xdr:row>75</xdr:row>
      <xdr:rowOff>10500</xdr:rowOff>
    </xdr:to>
    <xdr:sp macro="" textlink="">
      <xdr:nvSpPr>
        <xdr:cNvPr id="415" name="フローチャート: 判断 414"/>
        <xdr:cNvSpPr/>
      </xdr:nvSpPr>
      <xdr:spPr>
        <a:xfrm>
          <a:off x="9588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27027</xdr:rowOff>
    </xdr:from>
    <xdr:ext cx="534377" cy="259045"/>
    <xdr:sp macro="" textlink="">
      <xdr:nvSpPr>
        <xdr:cNvPr id="416" name="テキスト ボックス 415"/>
        <xdr:cNvSpPr txBox="1"/>
      </xdr:nvSpPr>
      <xdr:spPr>
        <a:xfrm>
          <a:off x="9372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141117</xdr:rowOff>
    </xdr:from>
    <xdr:to>
      <xdr:col>45</xdr:col>
      <xdr:colOff>177800</xdr:colOff>
      <xdr:row>75</xdr:row>
      <xdr:rowOff>68925</xdr:rowOff>
    </xdr:to>
    <xdr:cxnSp macro="">
      <xdr:nvCxnSpPr>
        <xdr:cNvPr id="417" name="直線コネクタ 416"/>
        <xdr:cNvCxnSpPr/>
      </xdr:nvCxnSpPr>
      <xdr:spPr>
        <a:xfrm flipV="1">
          <a:off x="7861300" y="12314067"/>
          <a:ext cx="889000" cy="6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150119</xdr:rowOff>
    </xdr:from>
    <xdr:to>
      <xdr:col>46</xdr:col>
      <xdr:colOff>38100</xdr:colOff>
      <xdr:row>74</xdr:row>
      <xdr:rowOff>80269</xdr:rowOff>
    </xdr:to>
    <xdr:sp macro="" textlink="">
      <xdr:nvSpPr>
        <xdr:cNvPr id="418" name="フローチャート: 判断 417"/>
        <xdr:cNvSpPr/>
      </xdr:nvSpPr>
      <xdr:spPr>
        <a:xfrm>
          <a:off x="8699500" y="1266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71396</xdr:rowOff>
    </xdr:from>
    <xdr:ext cx="534377" cy="259045"/>
    <xdr:sp macro="" textlink="">
      <xdr:nvSpPr>
        <xdr:cNvPr id="419" name="テキスト ボックス 418"/>
        <xdr:cNvSpPr txBox="1"/>
      </xdr:nvSpPr>
      <xdr:spPr>
        <a:xfrm>
          <a:off x="8483111" y="12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68925</xdr:rowOff>
    </xdr:from>
    <xdr:to>
      <xdr:col>41</xdr:col>
      <xdr:colOff>50800</xdr:colOff>
      <xdr:row>77</xdr:row>
      <xdr:rowOff>68056</xdr:rowOff>
    </xdr:to>
    <xdr:cxnSp macro="">
      <xdr:nvCxnSpPr>
        <xdr:cNvPr id="420" name="直線コネクタ 419"/>
        <xdr:cNvCxnSpPr/>
      </xdr:nvCxnSpPr>
      <xdr:spPr>
        <a:xfrm flipV="1">
          <a:off x="6972300" y="12927675"/>
          <a:ext cx="889000" cy="34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90729</xdr:rowOff>
    </xdr:from>
    <xdr:to>
      <xdr:col>41</xdr:col>
      <xdr:colOff>101600</xdr:colOff>
      <xdr:row>73</xdr:row>
      <xdr:rowOff>20879</xdr:rowOff>
    </xdr:to>
    <xdr:sp macro="" textlink="">
      <xdr:nvSpPr>
        <xdr:cNvPr id="421" name="フローチャート: 判断 420"/>
        <xdr:cNvSpPr/>
      </xdr:nvSpPr>
      <xdr:spPr>
        <a:xfrm>
          <a:off x="7810500" y="1243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37406</xdr:rowOff>
    </xdr:from>
    <xdr:ext cx="534377" cy="259045"/>
    <xdr:sp macro="" textlink="">
      <xdr:nvSpPr>
        <xdr:cNvPr id="422" name="テキスト ボックス 421"/>
        <xdr:cNvSpPr txBox="1"/>
      </xdr:nvSpPr>
      <xdr:spPr>
        <a:xfrm>
          <a:off x="7594111" y="122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145593</xdr:rowOff>
    </xdr:from>
    <xdr:to>
      <xdr:col>36</xdr:col>
      <xdr:colOff>165100</xdr:colOff>
      <xdr:row>73</xdr:row>
      <xdr:rowOff>75743</xdr:rowOff>
    </xdr:to>
    <xdr:sp macro="" textlink="">
      <xdr:nvSpPr>
        <xdr:cNvPr id="423" name="フローチャート: 判断 422"/>
        <xdr:cNvSpPr/>
      </xdr:nvSpPr>
      <xdr:spPr>
        <a:xfrm>
          <a:off x="6921500" y="1248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92270</xdr:rowOff>
    </xdr:from>
    <xdr:ext cx="534377" cy="259045"/>
    <xdr:sp macro="" textlink="">
      <xdr:nvSpPr>
        <xdr:cNvPr id="424" name="テキスト ボックス 423"/>
        <xdr:cNvSpPr txBox="1"/>
      </xdr:nvSpPr>
      <xdr:spPr>
        <a:xfrm>
          <a:off x="6705111" y="122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38883</xdr:rowOff>
    </xdr:from>
    <xdr:to>
      <xdr:col>55</xdr:col>
      <xdr:colOff>50800</xdr:colOff>
      <xdr:row>78</xdr:row>
      <xdr:rowOff>140483</xdr:rowOff>
    </xdr:to>
    <xdr:sp macro="" textlink="">
      <xdr:nvSpPr>
        <xdr:cNvPr id="430" name="楕円 429"/>
        <xdr:cNvSpPr/>
      </xdr:nvSpPr>
      <xdr:spPr>
        <a:xfrm>
          <a:off x="10426700" y="134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125260</xdr:rowOff>
    </xdr:from>
    <xdr:ext cx="469744" cy="259045"/>
    <xdr:sp macro="" textlink="">
      <xdr:nvSpPr>
        <xdr:cNvPr id="431" name="普通建設事業費 （ うち新規整備　）該当値テキスト"/>
        <xdr:cNvSpPr txBox="1"/>
      </xdr:nvSpPr>
      <xdr:spPr>
        <a:xfrm>
          <a:off x="10528300" y="1332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168087</xdr:rowOff>
    </xdr:from>
    <xdr:to>
      <xdr:col>50</xdr:col>
      <xdr:colOff>165100</xdr:colOff>
      <xdr:row>78</xdr:row>
      <xdr:rowOff>98237</xdr:rowOff>
    </xdr:to>
    <xdr:sp macro="" textlink="">
      <xdr:nvSpPr>
        <xdr:cNvPr id="432" name="楕円 431"/>
        <xdr:cNvSpPr/>
      </xdr:nvSpPr>
      <xdr:spPr>
        <a:xfrm>
          <a:off x="9588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89364</xdr:rowOff>
    </xdr:from>
    <xdr:ext cx="469744" cy="259045"/>
    <xdr:sp macro="" textlink="">
      <xdr:nvSpPr>
        <xdr:cNvPr id="433" name="テキスト ボックス 432"/>
        <xdr:cNvSpPr txBox="1"/>
      </xdr:nvSpPr>
      <xdr:spPr>
        <a:xfrm>
          <a:off x="9404428" y="134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90317</xdr:rowOff>
    </xdr:from>
    <xdr:to>
      <xdr:col>46</xdr:col>
      <xdr:colOff>38100</xdr:colOff>
      <xdr:row>72</xdr:row>
      <xdr:rowOff>20467</xdr:rowOff>
    </xdr:to>
    <xdr:sp macro="" textlink="">
      <xdr:nvSpPr>
        <xdr:cNvPr id="434" name="楕円 433"/>
        <xdr:cNvSpPr/>
      </xdr:nvSpPr>
      <xdr:spPr>
        <a:xfrm>
          <a:off x="8699500" y="122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36994</xdr:rowOff>
    </xdr:from>
    <xdr:ext cx="534377" cy="259045"/>
    <xdr:sp macro="" textlink="">
      <xdr:nvSpPr>
        <xdr:cNvPr id="435" name="テキスト ボックス 434"/>
        <xdr:cNvSpPr txBox="1"/>
      </xdr:nvSpPr>
      <xdr:spPr>
        <a:xfrm>
          <a:off x="8483111" y="120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18125</xdr:rowOff>
    </xdr:from>
    <xdr:to>
      <xdr:col>41</xdr:col>
      <xdr:colOff>101600</xdr:colOff>
      <xdr:row>75</xdr:row>
      <xdr:rowOff>119725</xdr:rowOff>
    </xdr:to>
    <xdr:sp macro="" textlink="">
      <xdr:nvSpPr>
        <xdr:cNvPr id="436" name="楕円 435"/>
        <xdr:cNvSpPr/>
      </xdr:nvSpPr>
      <xdr:spPr>
        <a:xfrm>
          <a:off x="7810500" y="12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110852</xdr:rowOff>
    </xdr:from>
    <xdr:ext cx="534377" cy="259045"/>
    <xdr:sp macro="" textlink="">
      <xdr:nvSpPr>
        <xdr:cNvPr id="437" name="テキスト ボックス 436"/>
        <xdr:cNvSpPr txBox="1"/>
      </xdr:nvSpPr>
      <xdr:spPr>
        <a:xfrm>
          <a:off x="7594111" y="12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17256</xdr:rowOff>
    </xdr:from>
    <xdr:to>
      <xdr:col>36</xdr:col>
      <xdr:colOff>165100</xdr:colOff>
      <xdr:row>77</xdr:row>
      <xdr:rowOff>118856</xdr:rowOff>
    </xdr:to>
    <xdr:sp macro="" textlink="">
      <xdr:nvSpPr>
        <xdr:cNvPr id="438" name="楕円 437"/>
        <xdr:cNvSpPr/>
      </xdr:nvSpPr>
      <xdr:spPr>
        <a:xfrm>
          <a:off x="6921500" y="13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109983</xdr:rowOff>
    </xdr:from>
    <xdr:ext cx="469744" cy="259045"/>
    <xdr:sp macro="" textlink="">
      <xdr:nvSpPr>
        <xdr:cNvPr id="439" name="テキスト ボックス 438"/>
        <xdr:cNvSpPr txBox="1"/>
      </xdr:nvSpPr>
      <xdr:spPr>
        <a:xfrm>
          <a:off x="6737428" y="1331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5" name="直線コネクタ 464"/>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6"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7" name="直線コネクタ 466"/>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8"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9" name="直線コネクタ 468"/>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28862</xdr:rowOff>
    </xdr:from>
    <xdr:to>
      <xdr:col>55</xdr:col>
      <xdr:colOff>0</xdr:colOff>
      <xdr:row>98</xdr:row>
      <xdr:rowOff>116939</xdr:rowOff>
    </xdr:to>
    <xdr:cxnSp macro="">
      <xdr:nvCxnSpPr>
        <xdr:cNvPr id="470" name="直線コネクタ 469"/>
        <xdr:cNvCxnSpPr/>
      </xdr:nvCxnSpPr>
      <xdr:spPr>
        <a:xfrm>
          <a:off x="9639300" y="16830962"/>
          <a:ext cx="838200" cy="8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1"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2" name="フローチャート: 判断 471"/>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28862</xdr:rowOff>
    </xdr:from>
    <xdr:to>
      <xdr:col>50</xdr:col>
      <xdr:colOff>114300</xdr:colOff>
      <xdr:row>98</xdr:row>
      <xdr:rowOff>35051</xdr:rowOff>
    </xdr:to>
    <xdr:cxnSp macro="">
      <xdr:nvCxnSpPr>
        <xdr:cNvPr id="473" name="直線コネクタ 472"/>
        <xdr:cNvCxnSpPr/>
      </xdr:nvCxnSpPr>
      <xdr:spPr>
        <a:xfrm flipV="1">
          <a:off x="8750300" y="16830962"/>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4" name="フローチャート: 判断 473"/>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5" name="テキスト ボックス 474"/>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2149</xdr:rowOff>
    </xdr:from>
    <xdr:to>
      <xdr:col>45</xdr:col>
      <xdr:colOff>177800</xdr:colOff>
      <xdr:row>98</xdr:row>
      <xdr:rowOff>35051</xdr:rowOff>
    </xdr:to>
    <xdr:cxnSp macro="">
      <xdr:nvCxnSpPr>
        <xdr:cNvPr id="476" name="直線コネクタ 475"/>
        <xdr:cNvCxnSpPr/>
      </xdr:nvCxnSpPr>
      <xdr:spPr>
        <a:xfrm>
          <a:off x="7861300" y="16804249"/>
          <a:ext cx="889000" cy="3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7" name="フローチャート: 判断 476"/>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78" name="テキスト ボックス 477"/>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147179</xdr:rowOff>
    </xdr:from>
    <xdr:to>
      <xdr:col>41</xdr:col>
      <xdr:colOff>50800</xdr:colOff>
      <xdr:row>98</xdr:row>
      <xdr:rowOff>2149</xdr:rowOff>
    </xdr:to>
    <xdr:cxnSp macro="">
      <xdr:nvCxnSpPr>
        <xdr:cNvPr id="479" name="直線コネクタ 478"/>
        <xdr:cNvCxnSpPr/>
      </xdr:nvCxnSpPr>
      <xdr:spPr>
        <a:xfrm>
          <a:off x="6972300" y="16777829"/>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0" name="フローチャート: 判断 479"/>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1" name="テキスト ボックス 480"/>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3" name="テキスト ボックス 482"/>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66139</xdr:rowOff>
    </xdr:from>
    <xdr:to>
      <xdr:col>55</xdr:col>
      <xdr:colOff>50800</xdr:colOff>
      <xdr:row>98</xdr:row>
      <xdr:rowOff>167739</xdr:rowOff>
    </xdr:to>
    <xdr:sp macro="" textlink="">
      <xdr:nvSpPr>
        <xdr:cNvPr id="489" name="楕円 488"/>
        <xdr:cNvSpPr/>
      </xdr:nvSpPr>
      <xdr:spPr>
        <a:xfrm>
          <a:off x="104267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152516</xdr:rowOff>
    </xdr:from>
    <xdr:ext cx="469744" cy="259045"/>
    <xdr:sp macro="" textlink="">
      <xdr:nvSpPr>
        <xdr:cNvPr id="490" name="普通建設事業費 （ うち更新整備　）該当値テキスト"/>
        <xdr:cNvSpPr txBox="1"/>
      </xdr:nvSpPr>
      <xdr:spPr>
        <a:xfrm>
          <a:off x="10528300" y="167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149512</xdr:rowOff>
    </xdr:from>
    <xdr:to>
      <xdr:col>50</xdr:col>
      <xdr:colOff>165100</xdr:colOff>
      <xdr:row>98</xdr:row>
      <xdr:rowOff>79662</xdr:rowOff>
    </xdr:to>
    <xdr:sp macro="" textlink="">
      <xdr:nvSpPr>
        <xdr:cNvPr id="491" name="楕円 490"/>
        <xdr:cNvSpPr/>
      </xdr:nvSpPr>
      <xdr:spPr>
        <a:xfrm>
          <a:off x="9588500" y="167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70789</xdr:rowOff>
    </xdr:from>
    <xdr:ext cx="534377" cy="259045"/>
    <xdr:sp macro="" textlink="">
      <xdr:nvSpPr>
        <xdr:cNvPr id="492" name="テキスト ボックス 491"/>
        <xdr:cNvSpPr txBox="1"/>
      </xdr:nvSpPr>
      <xdr:spPr>
        <a:xfrm>
          <a:off x="9372111" y="168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155701</xdr:rowOff>
    </xdr:from>
    <xdr:to>
      <xdr:col>46</xdr:col>
      <xdr:colOff>38100</xdr:colOff>
      <xdr:row>98</xdr:row>
      <xdr:rowOff>85851</xdr:rowOff>
    </xdr:to>
    <xdr:sp macro="" textlink="">
      <xdr:nvSpPr>
        <xdr:cNvPr id="493" name="楕円 492"/>
        <xdr:cNvSpPr/>
      </xdr:nvSpPr>
      <xdr:spPr>
        <a:xfrm>
          <a:off x="8699500" y="167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76978</xdr:rowOff>
    </xdr:from>
    <xdr:ext cx="534377" cy="259045"/>
    <xdr:sp macro="" textlink="">
      <xdr:nvSpPr>
        <xdr:cNvPr id="494" name="テキスト ボックス 493"/>
        <xdr:cNvSpPr txBox="1"/>
      </xdr:nvSpPr>
      <xdr:spPr>
        <a:xfrm>
          <a:off x="8483111" y="1687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122799</xdr:rowOff>
    </xdr:from>
    <xdr:to>
      <xdr:col>41</xdr:col>
      <xdr:colOff>101600</xdr:colOff>
      <xdr:row>98</xdr:row>
      <xdr:rowOff>52949</xdr:rowOff>
    </xdr:to>
    <xdr:sp macro="" textlink="">
      <xdr:nvSpPr>
        <xdr:cNvPr id="495" name="楕円 494"/>
        <xdr:cNvSpPr/>
      </xdr:nvSpPr>
      <xdr:spPr>
        <a:xfrm>
          <a:off x="7810500" y="167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44076</xdr:rowOff>
    </xdr:from>
    <xdr:ext cx="534377" cy="259045"/>
    <xdr:sp macro="" textlink="">
      <xdr:nvSpPr>
        <xdr:cNvPr id="496" name="テキスト ボックス 495"/>
        <xdr:cNvSpPr txBox="1"/>
      </xdr:nvSpPr>
      <xdr:spPr>
        <a:xfrm>
          <a:off x="7594111" y="168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96379</xdr:rowOff>
    </xdr:from>
    <xdr:to>
      <xdr:col>36</xdr:col>
      <xdr:colOff>165100</xdr:colOff>
      <xdr:row>98</xdr:row>
      <xdr:rowOff>26529</xdr:rowOff>
    </xdr:to>
    <xdr:sp macro="" textlink="">
      <xdr:nvSpPr>
        <xdr:cNvPr id="497" name="楕円 496"/>
        <xdr:cNvSpPr/>
      </xdr:nvSpPr>
      <xdr:spPr>
        <a:xfrm>
          <a:off x="6921500" y="167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17656</xdr:rowOff>
    </xdr:from>
    <xdr:ext cx="534377" cy="259045"/>
    <xdr:sp macro="" textlink="">
      <xdr:nvSpPr>
        <xdr:cNvPr id="498" name="テキスト ボックス 497"/>
        <xdr:cNvSpPr txBox="1"/>
      </xdr:nvSpPr>
      <xdr:spPr>
        <a:xfrm>
          <a:off x="6705111" y="1681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8" name="テキスト ボックス 51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4" name="直線コネクタ 523"/>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7"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8" name="直線コネクタ 527"/>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71555</xdr:rowOff>
    </xdr:from>
    <xdr:to>
      <xdr:col>85</xdr:col>
      <xdr:colOff>127000</xdr:colOff>
      <xdr:row>39</xdr:row>
      <xdr:rowOff>98878</xdr:rowOff>
    </xdr:to>
    <xdr:cxnSp macro="">
      <xdr:nvCxnSpPr>
        <xdr:cNvPr id="529" name="直線コネクタ 528"/>
        <xdr:cNvCxnSpPr/>
      </xdr:nvCxnSpPr>
      <xdr:spPr>
        <a:xfrm flipV="1">
          <a:off x="15481300" y="6758105"/>
          <a:ext cx="838200" cy="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170778</xdr:rowOff>
    </xdr:from>
    <xdr:ext cx="469744" cy="259045"/>
    <xdr:sp macro="" textlink="">
      <xdr:nvSpPr>
        <xdr:cNvPr id="530" name="災害復旧事業費平均値テキスト"/>
        <xdr:cNvSpPr txBox="1"/>
      </xdr:nvSpPr>
      <xdr:spPr>
        <a:xfrm>
          <a:off x="16370300" y="6342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1" name="フローチャート: 判断 530"/>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3" name="フローチャート: 判断 532"/>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4" name="テキスト ボックス 533"/>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5" name="直線コネクタ 53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6" name="フローチャート: 判断 535"/>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7" name="テキスト ボックス 536"/>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9" name="フローチャート: 判断 538"/>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0" name="テキスト ボックス 539"/>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1" name="フローチャート: 判断 540"/>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91421</xdr:rowOff>
    </xdr:from>
    <xdr:ext cx="378565" cy="259045"/>
    <xdr:sp macro="" textlink="">
      <xdr:nvSpPr>
        <xdr:cNvPr id="542" name="テキスト ボックス 541"/>
        <xdr:cNvSpPr txBox="1"/>
      </xdr:nvSpPr>
      <xdr:spPr>
        <a:xfrm>
          <a:off x="12625017" y="643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20755</xdr:rowOff>
    </xdr:from>
    <xdr:to>
      <xdr:col>85</xdr:col>
      <xdr:colOff>177800</xdr:colOff>
      <xdr:row>39</xdr:row>
      <xdr:rowOff>122355</xdr:rowOff>
    </xdr:to>
    <xdr:sp macro="" textlink="">
      <xdr:nvSpPr>
        <xdr:cNvPr id="548" name="楕円 547"/>
        <xdr:cNvSpPr/>
      </xdr:nvSpPr>
      <xdr:spPr>
        <a:xfrm>
          <a:off x="16268700" y="67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107132</xdr:rowOff>
    </xdr:from>
    <xdr:ext cx="378565" cy="259045"/>
    <xdr:sp macro="" textlink="">
      <xdr:nvSpPr>
        <xdr:cNvPr id="549" name="災害復旧事業費該当値テキスト"/>
        <xdr:cNvSpPr txBox="1"/>
      </xdr:nvSpPr>
      <xdr:spPr>
        <a:xfrm>
          <a:off x="16370300" y="662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7" name="テキスト ボックス 61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9" name="テキスト ボックス 61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9" name="直線コネクタ 628"/>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0"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1" name="直線コネクタ 630"/>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2"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3" name="直線コネクタ 632"/>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156000</xdr:rowOff>
    </xdr:from>
    <xdr:to>
      <xdr:col>85</xdr:col>
      <xdr:colOff>127000</xdr:colOff>
      <xdr:row>76</xdr:row>
      <xdr:rowOff>167360</xdr:rowOff>
    </xdr:to>
    <xdr:cxnSp macro="">
      <xdr:nvCxnSpPr>
        <xdr:cNvPr id="634" name="直線コネクタ 633"/>
        <xdr:cNvCxnSpPr/>
      </xdr:nvCxnSpPr>
      <xdr:spPr>
        <a:xfrm>
          <a:off x="15481300" y="13186200"/>
          <a:ext cx="8382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5"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6" name="フローチャート: 判断 635"/>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138992</xdr:rowOff>
    </xdr:from>
    <xdr:to>
      <xdr:col>81</xdr:col>
      <xdr:colOff>50800</xdr:colOff>
      <xdr:row>76</xdr:row>
      <xdr:rowOff>156000</xdr:rowOff>
    </xdr:to>
    <xdr:cxnSp macro="">
      <xdr:nvCxnSpPr>
        <xdr:cNvPr id="637" name="直線コネクタ 636"/>
        <xdr:cNvCxnSpPr/>
      </xdr:nvCxnSpPr>
      <xdr:spPr>
        <a:xfrm>
          <a:off x="14592300" y="1316919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8" name="フローチャート: 判断 637"/>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39" name="テキスト ボックス 638"/>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90277</xdr:rowOff>
    </xdr:from>
    <xdr:to>
      <xdr:col>76</xdr:col>
      <xdr:colOff>114300</xdr:colOff>
      <xdr:row>76</xdr:row>
      <xdr:rowOff>138992</xdr:rowOff>
    </xdr:to>
    <xdr:cxnSp macro="">
      <xdr:nvCxnSpPr>
        <xdr:cNvPr id="640" name="直線コネクタ 639"/>
        <xdr:cNvCxnSpPr/>
      </xdr:nvCxnSpPr>
      <xdr:spPr>
        <a:xfrm>
          <a:off x="13703300" y="13120477"/>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1" name="フローチャート: 判断 640"/>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2" name="テキスト ボックス 641"/>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45676</xdr:rowOff>
    </xdr:from>
    <xdr:to>
      <xdr:col>71</xdr:col>
      <xdr:colOff>177800</xdr:colOff>
      <xdr:row>76</xdr:row>
      <xdr:rowOff>90277</xdr:rowOff>
    </xdr:to>
    <xdr:cxnSp macro="">
      <xdr:nvCxnSpPr>
        <xdr:cNvPr id="643" name="直線コネクタ 642"/>
        <xdr:cNvCxnSpPr/>
      </xdr:nvCxnSpPr>
      <xdr:spPr>
        <a:xfrm>
          <a:off x="12814300" y="13075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4" name="フローチャート: 判断 643"/>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5" name="テキスト ボックス 644"/>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6" name="フローチャート: 判断 645"/>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7" name="テキスト ボックス 646"/>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116560</xdr:rowOff>
    </xdr:from>
    <xdr:to>
      <xdr:col>85</xdr:col>
      <xdr:colOff>177800</xdr:colOff>
      <xdr:row>77</xdr:row>
      <xdr:rowOff>46710</xdr:rowOff>
    </xdr:to>
    <xdr:sp macro="" textlink="">
      <xdr:nvSpPr>
        <xdr:cNvPr id="653" name="楕円 652"/>
        <xdr:cNvSpPr/>
      </xdr:nvSpPr>
      <xdr:spPr>
        <a:xfrm>
          <a:off x="16268700" y="131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94987</xdr:rowOff>
    </xdr:from>
    <xdr:ext cx="534377" cy="259045"/>
    <xdr:sp macro="" textlink="">
      <xdr:nvSpPr>
        <xdr:cNvPr id="654" name="公債費該当値テキスト"/>
        <xdr:cNvSpPr txBox="1"/>
      </xdr:nvSpPr>
      <xdr:spPr>
        <a:xfrm>
          <a:off x="16370300" y="131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105200</xdr:rowOff>
    </xdr:from>
    <xdr:to>
      <xdr:col>81</xdr:col>
      <xdr:colOff>101600</xdr:colOff>
      <xdr:row>77</xdr:row>
      <xdr:rowOff>35350</xdr:rowOff>
    </xdr:to>
    <xdr:sp macro="" textlink="">
      <xdr:nvSpPr>
        <xdr:cNvPr id="655" name="楕円 654"/>
        <xdr:cNvSpPr/>
      </xdr:nvSpPr>
      <xdr:spPr>
        <a:xfrm>
          <a:off x="15430500" y="131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26477</xdr:rowOff>
    </xdr:from>
    <xdr:ext cx="534377" cy="259045"/>
    <xdr:sp macro="" textlink="">
      <xdr:nvSpPr>
        <xdr:cNvPr id="656" name="テキスト ボックス 655"/>
        <xdr:cNvSpPr txBox="1"/>
      </xdr:nvSpPr>
      <xdr:spPr>
        <a:xfrm>
          <a:off x="15214111" y="132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88192</xdr:rowOff>
    </xdr:from>
    <xdr:to>
      <xdr:col>76</xdr:col>
      <xdr:colOff>165100</xdr:colOff>
      <xdr:row>77</xdr:row>
      <xdr:rowOff>18342</xdr:rowOff>
    </xdr:to>
    <xdr:sp macro="" textlink="">
      <xdr:nvSpPr>
        <xdr:cNvPr id="657" name="楕円 656"/>
        <xdr:cNvSpPr/>
      </xdr:nvSpPr>
      <xdr:spPr>
        <a:xfrm>
          <a:off x="14541500" y="131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9469</xdr:rowOff>
    </xdr:from>
    <xdr:ext cx="534377" cy="259045"/>
    <xdr:sp macro="" textlink="">
      <xdr:nvSpPr>
        <xdr:cNvPr id="658" name="テキスト ボックス 657"/>
        <xdr:cNvSpPr txBox="1"/>
      </xdr:nvSpPr>
      <xdr:spPr>
        <a:xfrm>
          <a:off x="14325111" y="132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39477</xdr:rowOff>
    </xdr:from>
    <xdr:to>
      <xdr:col>72</xdr:col>
      <xdr:colOff>38100</xdr:colOff>
      <xdr:row>76</xdr:row>
      <xdr:rowOff>141077</xdr:rowOff>
    </xdr:to>
    <xdr:sp macro="" textlink="">
      <xdr:nvSpPr>
        <xdr:cNvPr id="659" name="楕円 658"/>
        <xdr:cNvSpPr/>
      </xdr:nvSpPr>
      <xdr:spPr>
        <a:xfrm>
          <a:off x="13652500" y="130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132204</xdr:rowOff>
    </xdr:from>
    <xdr:ext cx="534377" cy="259045"/>
    <xdr:sp macro="" textlink="">
      <xdr:nvSpPr>
        <xdr:cNvPr id="660" name="テキスト ボックス 659"/>
        <xdr:cNvSpPr txBox="1"/>
      </xdr:nvSpPr>
      <xdr:spPr>
        <a:xfrm>
          <a:off x="13436111" y="131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166326</xdr:rowOff>
    </xdr:from>
    <xdr:to>
      <xdr:col>67</xdr:col>
      <xdr:colOff>101600</xdr:colOff>
      <xdr:row>76</xdr:row>
      <xdr:rowOff>96476</xdr:rowOff>
    </xdr:to>
    <xdr:sp macro="" textlink="">
      <xdr:nvSpPr>
        <xdr:cNvPr id="661" name="楕円 660"/>
        <xdr:cNvSpPr/>
      </xdr:nvSpPr>
      <xdr:spPr>
        <a:xfrm>
          <a:off x="12763500" y="130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113004</xdr:rowOff>
    </xdr:from>
    <xdr:ext cx="534377" cy="259045"/>
    <xdr:sp macro="" textlink="">
      <xdr:nvSpPr>
        <xdr:cNvPr id="662" name="テキスト ボックス 661"/>
        <xdr:cNvSpPr txBox="1"/>
      </xdr:nvSpPr>
      <xdr:spPr>
        <a:xfrm>
          <a:off x="12547111" y="128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8" name="直線コネクタ 687"/>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9"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0" name="直線コネクタ 689"/>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1"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2" name="直線コネクタ 691"/>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35263</xdr:rowOff>
    </xdr:from>
    <xdr:to>
      <xdr:col>85</xdr:col>
      <xdr:colOff>127000</xdr:colOff>
      <xdr:row>99</xdr:row>
      <xdr:rowOff>94405</xdr:rowOff>
    </xdr:to>
    <xdr:cxnSp macro="">
      <xdr:nvCxnSpPr>
        <xdr:cNvPr id="693" name="直線コネクタ 692"/>
        <xdr:cNvCxnSpPr/>
      </xdr:nvCxnSpPr>
      <xdr:spPr>
        <a:xfrm>
          <a:off x="15481300" y="17008813"/>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138555</xdr:rowOff>
    </xdr:from>
    <xdr:ext cx="534377" cy="259045"/>
    <xdr:sp macro="" textlink="">
      <xdr:nvSpPr>
        <xdr:cNvPr id="694" name="積立金平均値テキスト"/>
        <xdr:cNvSpPr txBox="1"/>
      </xdr:nvSpPr>
      <xdr:spPr>
        <a:xfrm>
          <a:off x="16370300" y="1642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5" name="フローチャート: 判断 694"/>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35263</xdr:rowOff>
    </xdr:from>
    <xdr:to>
      <xdr:col>81</xdr:col>
      <xdr:colOff>50800</xdr:colOff>
      <xdr:row>99</xdr:row>
      <xdr:rowOff>89179</xdr:rowOff>
    </xdr:to>
    <xdr:cxnSp macro="">
      <xdr:nvCxnSpPr>
        <xdr:cNvPr id="696" name="直線コネクタ 695"/>
        <xdr:cNvCxnSpPr/>
      </xdr:nvCxnSpPr>
      <xdr:spPr>
        <a:xfrm flipV="1">
          <a:off x="14592300" y="17008813"/>
          <a:ext cx="889000" cy="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7" name="フローチャート: 判断 696"/>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75320</xdr:rowOff>
    </xdr:from>
    <xdr:ext cx="534377" cy="259045"/>
    <xdr:sp macro="" textlink="">
      <xdr:nvSpPr>
        <xdr:cNvPr id="698" name="テキスト ボックス 697"/>
        <xdr:cNvSpPr txBox="1"/>
      </xdr:nvSpPr>
      <xdr:spPr>
        <a:xfrm>
          <a:off x="15214111" y="163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26608</xdr:rowOff>
    </xdr:from>
    <xdr:to>
      <xdr:col>76</xdr:col>
      <xdr:colOff>114300</xdr:colOff>
      <xdr:row>99</xdr:row>
      <xdr:rowOff>89179</xdr:rowOff>
    </xdr:to>
    <xdr:cxnSp macro="">
      <xdr:nvCxnSpPr>
        <xdr:cNvPr id="699" name="直線コネクタ 698"/>
        <xdr:cNvCxnSpPr/>
      </xdr:nvCxnSpPr>
      <xdr:spPr>
        <a:xfrm>
          <a:off x="13703300" y="17000158"/>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0" name="フローチャート: 判断 699"/>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13468</xdr:rowOff>
    </xdr:from>
    <xdr:ext cx="534377" cy="259045"/>
    <xdr:sp macro="" textlink="">
      <xdr:nvSpPr>
        <xdr:cNvPr id="701" name="テキスト ボックス 700"/>
        <xdr:cNvSpPr txBox="1"/>
      </xdr:nvSpPr>
      <xdr:spPr>
        <a:xfrm>
          <a:off x="14325111" y="163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26608</xdr:rowOff>
    </xdr:from>
    <xdr:to>
      <xdr:col>71</xdr:col>
      <xdr:colOff>177800</xdr:colOff>
      <xdr:row>99</xdr:row>
      <xdr:rowOff>57829</xdr:rowOff>
    </xdr:to>
    <xdr:cxnSp macro="">
      <xdr:nvCxnSpPr>
        <xdr:cNvPr id="702" name="直線コネクタ 701"/>
        <xdr:cNvCxnSpPr/>
      </xdr:nvCxnSpPr>
      <xdr:spPr>
        <a:xfrm flipV="1">
          <a:off x="12814300" y="17000158"/>
          <a:ext cx="889000" cy="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3" name="フローチャート: 判断 702"/>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4" name="テキスト ボックス 703"/>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5" name="フローチャート: 判断 704"/>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6055</xdr:rowOff>
    </xdr:from>
    <xdr:ext cx="534377" cy="259045"/>
    <xdr:sp macro="" textlink="">
      <xdr:nvSpPr>
        <xdr:cNvPr id="706" name="テキスト ボックス 705"/>
        <xdr:cNvSpPr txBox="1"/>
      </xdr:nvSpPr>
      <xdr:spPr>
        <a:xfrm>
          <a:off x="12547111" y="16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43605</xdr:rowOff>
    </xdr:from>
    <xdr:to>
      <xdr:col>85</xdr:col>
      <xdr:colOff>177800</xdr:colOff>
      <xdr:row>99</xdr:row>
      <xdr:rowOff>145205</xdr:rowOff>
    </xdr:to>
    <xdr:sp macro="" textlink="">
      <xdr:nvSpPr>
        <xdr:cNvPr id="712" name="楕円 711"/>
        <xdr:cNvSpPr/>
      </xdr:nvSpPr>
      <xdr:spPr>
        <a:xfrm>
          <a:off x="16268700" y="170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129982</xdr:rowOff>
    </xdr:from>
    <xdr:ext cx="378565" cy="259045"/>
    <xdr:sp macro="" textlink="">
      <xdr:nvSpPr>
        <xdr:cNvPr id="713" name="積立金該当値テキスト"/>
        <xdr:cNvSpPr txBox="1"/>
      </xdr:nvSpPr>
      <xdr:spPr>
        <a:xfrm>
          <a:off x="16370300" y="1693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155913</xdr:rowOff>
    </xdr:from>
    <xdr:to>
      <xdr:col>81</xdr:col>
      <xdr:colOff>101600</xdr:colOff>
      <xdr:row>99</xdr:row>
      <xdr:rowOff>86063</xdr:rowOff>
    </xdr:to>
    <xdr:sp macro="" textlink="">
      <xdr:nvSpPr>
        <xdr:cNvPr id="714" name="楕円 713"/>
        <xdr:cNvSpPr/>
      </xdr:nvSpPr>
      <xdr:spPr>
        <a:xfrm>
          <a:off x="15430500" y="169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77190</xdr:rowOff>
    </xdr:from>
    <xdr:ext cx="469744" cy="259045"/>
    <xdr:sp macro="" textlink="">
      <xdr:nvSpPr>
        <xdr:cNvPr id="715" name="テキスト ボックス 714"/>
        <xdr:cNvSpPr txBox="1"/>
      </xdr:nvSpPr>
      <xdr:spPr>
        <a:xfrm>
          <a:off x="15246428" y="1705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38379</xdr:rowOff>
    </xdr:from>
    <xdr:to>
      <xdr:col>76</xdr:col>
      <xdr:colOff>165100</xdr:colOff>
      <xdr:row>99</xdr:row>
      <xdr:rowOff>139979</xdr:rowOff>
    </xdr:to>
    <xdr:sp macro="" textlink="">
      <xdr:nvSpPr>
        <xdr:cNvPr id="716" name="楕円 715"/>
        <xdr:cNvSpPr/>
      </xdr:nvSpPr>
      <xdr:spPr>
        <a:xfrm>
          <a:off x="14541500" y="170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131106</xdr:rowOff>
    </xdr:from>
    <xdr:ext cx="378565" cy="259045"/>
    <xdr:sp macro="" textlink="">
      <xdr:nvSpPr>
        <xdr:cNvPr id="717" name="テキスト ボックス 716"/>
        <xdr:cNvSpPr txBox="1"/>
      </xdr:nvSpPr>
      <xdr:spPr>
        <a:xfrm>
          <a:off x="14403017" y="1710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147258</xdr:rowOff>
    </xdr:from>
    <xdr:to>
      <xdr:col>72</xdr:col>
      <xdr:colOff>38100</xdr:colOff>
      <xdr:row>99</xdr:row>
      <xdr:rowOff>77408</xdr:rowOff>
    </xdr:to>
    <xdr:sp macro="" textlink="">
      <xdr:nvSpPr>
        <xdr:cNvPr id="718" name="楕円 717"/>
        <xdr:cNvSpPr/>
      </xdr:nvSpPr>
      <xdr:spPr>
        <a:xfrm>
          <a:off x="13652500" y="169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68535</xdr:rowOff>
    </xdr:from>
    <xdr:ext cx="469744" cy="259045"/>
    <xdr:sp macro="" textlink="">
      <xdr:nvSpPr>
        <xdr:cNvPr id="719" name="テキスト ボックス 718"/>
        <xdr:cNvSpPr txBox="1"/>
      </xdr:nvSpPr>
      <xdr:spPr>
        <a:xfrm>
          <a:off x="13468428" y="1704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7029</xdr:rowOff>
    </xdr:from>
    <xdr:to>
      <xdr:col>67</xdr:col>
      <xdr:colOff>101600</xdr:colOff>
      <xdr:row>99</xdr:row>
      <xdr:rowOff>108629</xdr:rowOff>
    </xdr:to>
    <xdr:sp macro="" textlink="">
      <xdr:nvSpPr>
        <xdr:cNvPr id="720" name="楕円 719"/>
        <xdr:cNvSpPr/>
      </xdr:nvSpPr>
      <xdr:spPr>
        <a:xfrm>
          <a:off x="12763500" y="169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99756</xdr:rowOff>
    </xdr:from>
    <xdr:ext cx="469744" cy="259045"/>
    <xdr:sp macro="" textlink="">
      <xdr:nvSpPr>
        <xdr:cNvPr id="721" name="テキスト ボックス 720"/>
        <xdr:cNvSpPr txBox="1"/>
      </xdr:nvSpPr>
      <xdr:spPr>
        <a:xfrm>
          <a:off x="12579428" y="1707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5" name="直線コネクタ 744"/>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8"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9" name="直線コネクタ 748"/>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37211</xdr:rowOff>
    </xdr:from>
    <xdr:to>
      <xdr:col>116</xdr:col>
      <xdr:colOff>63500</xdr:colOff>
      <xdr:row>38</xdr:row>
      <xdr:rowOff>62484</xdr:rowOff>
    </xdr:to>
    <xdr:cxnSp macro="">
      <xdr:nvCxnSpPr>
        <xdr:cNvPr id="750" name="直線コネクタ 749"/>
        <xdr:cNvCxnSpPr/>
      </xdr:nvCxnSpPr>
      <xdr:spPr>
        <a:xfrm>
          <a:off x="21323300" y="6552311"/>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1"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2" name="フローチャート: 判断 751"/>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37211</xdr:rowOff>
    </xdr:from>
    <xdr:to>
      <xdr:col>111</xdr:col>
      <xdr:colOff>177800</xdr:colOff>
      <xdr:row>39</xdr:row>
      <xdr:rowOff>44450</xdr:rowOff>
    </xdr:to>
    <xdr:cxnSp macro="">
      <xdr:nvCxnSpPr>
        <xdr:cNvPr id="753" name="直線コネクタ 752"/>
        <xdr:cNvCxnSpPr/>
      </xdr:nvCxnSpPr>
      <xdr:spPr>
        <a:xfrm flipV="1">
          <a:off x="20434300" y="6552311"/>
          <a:ext cx="889000" cy="17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4" name="フローチャート: 判断 753"/>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5" name="テキスト ボックス 754"/>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7" name="フローチャート: 判断 756"/>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58" name="テキスト ボックス 757"/>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0" name="フローチャート: 判断 759"/>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1" name="テキスト ボックス 760"/>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2" name="フローチャート: 判断 761"/>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3" name="テキスト ボックス 762"/>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xdr:rowOff>
    </xdr:from>
    <xdr:to>
      <xdr:col>116</xdr:col>
      <xdr:colOff>114300</xdr:colOff>
      <xdr:row>38</xdr:row>
      <xdr:rowOff>113284</xdr:rowOff>
    </xdr:to>
    <xdr:sp macro="" textlink="">
      <xdr:nvSpPr>
        <xdr:cNvPr id="769" name="楕円 768"/>
        <xdr:cNvSpPr/>
      </xdr:nvSpPr>
      <xdr:spPr>
        <a:xfrm>
          <a:off x="221107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161561</xdr:rowOff>
    </xdr:from>
    <xdr:ext cx="469744" cy="259045"/>
    <xdr:sp macro="" textlink="">
      <xdr:nvSpPr>
        <xdr:cNvPr id="770" name="投資及び出資金該当値テキスト"/>
        <xdr:cNvSpPr txBox="1"/>
      </xdr:nvSpPr>
      <xdr:spPr>
        <a:xfrm>
          <a:off x="22212300"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157861</xdr:rowOff>
    </xdr:from>
    <xdr:to>
      <xdr:col>112</xdr:col>
      <xdr:colOff>38100</xdr:colOff>
      <xdr:row>38</xdr:row>
      <xdr:rowOff>88011</xdr:rowOff>
    </xdr:to>
    <xdr:sp macro="" textlink="">
      <xdr:nvSpPr>
        <xdr:cNvPr id="771" name="楕円 770"/>
        <xdr:cNvSpPr/>
      </xdr:nvSpPr>
      <xdr:spPr>
        <a:xfrm>
          <a:off x="21272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79138</xdr:rowOff>
    </xdr:from>
    <xdr:ext cx="469744" cy="259045"/>
    <xdr:sp macro="" textlink="">
      <xdr:nvSpPr>
        <xdr:cNvPr id="772" name="テキスト ボックス 771"/>
        <xdr:cNvSpPr txBox="1"/>
      </xdr:nvSpPr>
      <xdr:spPr>
        <a:xfrm>
          <a:off x="21088428" y="659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2" name="テキスト ボックス 79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4" name="テキスト ボックス 79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6" name="テキスト ボックス 79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0" name="直線コネクタ 799"/>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1"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2" name="直線コネクタ 801"/>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3"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4" name="直線コネクタ 803"/>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136362</xdr:rowOff>
    </xdr:from>
    <xdr:to>
      <xdr:col>116</xdr:col>
      <xdr:colOff>63500</xdr:colOff>
      <xdr:row>58</xdr:row>
      <xdr:rowOff>137826</xdr:rowOff>
    </xdr:to>
    <xdr:cxnSp macro="">
      <xdr:nvCxnSpPr>
        <xdr:cNvPr id="805" name="直線コネクタ 804"/>
        <xdr:cNvCxnSpPr/>
      </xdr:nvCxnSpPr>
      <xdr:spPr>
        <a:xfrm>
          <a:off x="21323300" y="10080462"/>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6"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7" name="フローチャート: 判断 806"/>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136362</xdr:rowOff>
    </xdr:from>
    <xdr:to>
      <xdr:col>111</xdr:col>
      <xdr:colOff>177800</xdr:colOff>
      <xdr:row>58</xdr:row>
      <xdr:rowOff>136408</xdr:rowOff>
    </xdr:to>
    <xdr:cxnSp macro="">
      <xdr:nvCxnSpPr>
        <xdr:cNvPr id="808" name="直線コネクタ 807"/>
        <xdr:cNvCxnSpPr/>
      </xdr:nvCxnSpPr>
      <xdr:spPr>
        <a:xfrm flipV="1">
          <a:off x="20434300" y="1008046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9" name="フローチャート: 判断 808"/>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0" name="テキスト ボックス 809"/>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136408</xdr:rowOff>
    </xdr:from>
    <xdr:to>
      <xdr:col>107</xdr:col>
      <xdr:colOff>50800</xdr:colOff>
      <xdr:row>58</xdr:row>
      <xdr:rowOff>136408</xdr:rowOff>
    </xdr:to>
    <xdr:cxnSp macro="">
      <xdr:nvCxnSpPr>
        <xdr:cNvPr id="811" name="直線コネクタ 810"/>
        <xdr:cNvCxnSpPr/>
      </xdr:nvCxnSpPr>
      <xdr:spPr>
        <a:xfrm>
          <a:off x="19545300" y="1008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2" name="フローチャート: 判断 811"/>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3" name="テキスト ボックス 812"/>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136408</xdr:rowOff>
    </xdr:from>
    <xdr:to>
      <xdr:col>102</xdr:col>
      <xdr:colOff>114300</xdr:colOff>
      <xdr:row>58</xdr:row>
      <xdr:rowOff>136454</xdr:rowOff>
    </xdr:to>
    <xdr:cxnSp macro="">
      <xdr:nvCxnSpPr>
        <xdr:cNvPr id="814" name="直線コネクタ 813"/>
        <xdr:cNvCxnSpPr/>
      </xdr:nvCxnSpPr>
      <xdr:spPr>
        <a:xfrm flipV="1">
          <a:off x="18656300" y="1008050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5" name="フローチャート: 判断 814"/>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6" name="テキスト ボックス 815"/>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7" name="フローチャート: 判断 816"/>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8" name="テキスト ボックス 817"/>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24" name="楕円 823"/>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25"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85562</xdr:rowOff>
    </xdr:from>
    <xdr:to>
      <xdr:col>112</xdr:col>
      <xdr:colOff>38100</xdr:colOff>
      <xdr:row>59</xdr:row>
      <xdr:rowOff>15712</xdr:rowOff>
    </xdr:to>
    <xdr:sp macro="" textlink="">
      <xdr:nvSpPr>
        <xdr:cNvPr id="826" name="楕円 825"/>
        <xdr:cNvSpPr/>
      </xdr:nvSpPr>
      <xdr:spPr>
        <a:xfrm>
          <a:off x="21272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6839</xdr:rowOff>
    </xdr:from>
    <xdr:ext cx="313932" cy="259045"/>
    <xdr:sp macro="" textlink="">
      <xdr:nvSpPr>
        <xdr:cNvPr id="827" name="テキスト ボックス 826"/>
        <xdr:cNvSpPr txBox="1"/>
      </xdr:nvSpPr>
      <xdr:spPr>
        <a:xfrm>
          <a:off x="21166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85608</xdr:rowOff>
    </xdr:from>
    <xdr:to>
      <xdr:col>107</xdr:col>
      <xdr:colOff>101600</xdr:colOff>
      <xdr:row>59</xdr:row>
      <xdr:rowOff>15758</xdr:rowOff>
    </xdr:to>
    <xdr:sp macro="" textlink="">
      <xdr:nvSpPr>
        <xdr:cNvPr id="828" name="楕円 827"/>
        <xdr:cNvSpPr/>
      </xdr:nvSpPr>
      <xdr:spPr>
        <a:xfrm>
          <a:off x="20383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6885</xdr:rowOff>
    </xdr:from>
    <xdr:ext cx="313932" cy="259045"/>
    <xdr:sp macro="" textlink="">
      <xdr:nvSpPr>
        <xdr:cNvPr id="829" name="テキスト ボックス 828"/>
        <xdr:cNvSpPr txBox="1"/>
      </xdr:nvSpPr>
      <xdr:spPr>
        <a:xfrm>
          <a:off x="20277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85608</xdr:rowOff>
    </xdr:from>
    <xdr:to>
      <xdr:col>102</xdr:col>
      <xdr:colOff>165100</xdr:colOff>
      <xdr:row>59</xdr:row>
      <xdr:rowOff>15758</xdr:rowOff>
    </xdr:to>
    <xdr:sp macro="" textlink="">
      <xdr:nvSpPr>
        <xdr:cNvPr id="830" name="楕円 829"/>
        <xdr:cNvSpPr/>
      </xdr:nvSpPr>
      <xdr:spPr>
        <a:xfrm>
          <a:off x="19494500" y="1002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6885</xdr:rowOff>
    </xdr:from>
    <xdr:ext cx="313932" cy="259045"/>
    <xdr:sp macro="" textlink="">
      <xdr:nvSpPr>
        <xdr:cNvPr id="831" name="テキスト ボックス 830"/>
        <xdr:cNvSpPr txBox="1"/>
      </xdr:nvSpPr>
      <xdr:spPr>
        <a:xfrm>
          <a:off x="19388333" y="101224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85654</xdr:rowOff>
    </xdr:from>
    <xdr:to>
      <xdr:col>98</xdr:col>
      <xdr:colOff>38100</xdr:colOff>
      <xdr:row>59</xdr:row>
      <xdr:rowOff>15804</xdr:rowOff>
    </xdr:to>
    <xdr:sp macro="" textlink="">
      <xdr:nvSpPr>
        <xdr:cNvPr id="832" name="楕円 831"/>
        <xdr:cNvSpPr/>
      </xdr:nvSpPr>
      <xdr:spPr>
        <a:xfrm>
          <a:off x="18605500" y="1002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6931</xdr:rowOff>
    </xdr:from>
    <xdr:ext cx="313932" cy="259045"/>
    <xdr:sp macro="" textlink="">
      <xdr:nvSpPr>
        <xdr:cNvPr id="833" name="テキスト ボックス 832"/>
        <xdr:cNvSpPr txBox="1"/>
      </xdr:nvSpPr>
      <xdr:spPr>
        <a:xfrm>
          <a:off x="18499333" y="101224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4" name="テキスト ボックス 85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6" name="テキスト ボックス 855"/>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0" name="直線コネクタ 859"/>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1"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2" name="直線コネクタ 861"/>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3"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4" name="直線コネクタ 863"/>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19652</xdr:rowOff>
    </xdr:from>
    <xdr:to>
      <xdr:col>116</xdr:col>
      <xdr:colOff>63500</xdr:colOff>
      <xdr:row>75</xdr:row>
      <xdr:rowOff>57045</xdr:rowOff>
    </xdr:to>
    <xdr:cxnSp macro="">
      <xdr:nvCxnSpPr>
        <xdr:cNvPr id="865" name="直線コネクタ 864"/>
        <xdr:cNvCxnSpPr/>
      </xdr:nvCxnSpPr>
      <xdr:spPr>
        <a:xfrm flipV="1">
          <a:off x="21323300" y="12878402"/>
          <a:ext cx="8382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6"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7" name="フローチャート: 判断 866"/>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83366</xdr:rowOff>
    </xdr:from>
    <xdr:to>
      <xdr:col>111</xdr:col>
      <xdr:colOff>177800</xdr:colOff>
      <xdr:row>75</xdr:row>
      <xdr:rowOff>57045</xdr:rowOff>
    </xdr:to>
    <xdr:cxnSp macro="">
      <xdr:nvCxnSpPr>
        <xdr:cNvPr id="868" name="直線コネクタ 867"/>
        <xdr:cNvCxnSpPr/>
      </xdr:nvCxnSpPr>
      <xdr:spPr>
        <a:xfrm>
          <a:off x="20434300" y="12427766"/>
          <a:ext cx="889000" cy="48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9" name="フローチャート: 判断 868"/>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114248</xdr:rowOff>
    </xdr:from>
    <xdr:ext cx="534377" cy="259045"/>
    <xdr:sp macro="" textlink="">
      <xdr:nvSpPr>
        <xdr:cNvPr id="870" name="テキスト ボックス 869"/>
        <xdr:cNvSpPr txBox="1"/>
      </xdr:nvSpPr>
      <xdr:spPr>
        <a:xfrm>
          <a:off x="21056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78762</xdr:rowOff>
    </xdr:from>
    <xdr:to>
      <xdr:col>107</xdr:col>
      <xdr:colOff>50800</xdr:colOff>
      <xdr:row>72</xdr:row>
      <xdr:rowOff>83366</xdr:rowOff>
    </xdr:to>
    <xdr:cxnSp macro="">
      <xdr:nvCxnSpPr>
        <xdr:cNvPr id="871" name="直線コネクタ 870"/>
        <xdr:cNvCxnSpPr/>
      </xdr:nvCxnSpPr>
      <xdr:spPr>
        <a:xfrm>
          <a:off x="19545300" y="12423162"/>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2" name="フローチャート: 判断 871"/>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3" name="テキスト ボックス 872"/>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78762</xdr:rowOff>
    </xdr:from>
    <xdr:to>
      <xdr:col>102</xdr:col>
      <xdr:colOff>114300</xdr:colOff>
      <xdr:row>73</xdr:row>
      <xdr:rowOff>72851</xdr:rowOff>
    </xdr:to>
    <xdr:cxnSp macro="">
      <xdr:nvCxnSpPr>
        <xdr:cNvPr id="874" name="直線コネクタ 873"/>
        <xdr:cNvCxnSpPr/>
      </xdr:nvCxnSpPr>
      <xdr:spPr>
        <a:xfrm flipV="1">
          <a:off x="18656300" y="12423162"/>
          <a:ext cx="889000" cy="1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5" name="フローチャート: 判断 874"/>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6" name="テキスト ボックス 875"/>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7" name="フローチャート: 判断 876"/>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8" name="テキスト ボックス 877"/>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140302</xdr:rowOff>
    </xdr:from>
    <xdr:to>
      <xdr:col>116</xdr:col>
      <xdr:colOff>114300</xdr:colOff>
      <xdr:row>75</xdr:row>
      <xdr:rowOff>70452</xdr:rowOff>
    </xdr:to>
    <xdr:sp macro="" textlink="">
      <xdr:nvSpPr>
        <xdr:cNvPr id="884" name="楕円 883"/>
        <xdr:cNvSpPr/>
      </xdr:nvSpPr>
      <xdr:spPr>
        <a:xfrm>
          <a:off x="22110700" y="128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163179</xdr:rowOff>
    </xdr:from>
    <xdr:ext cx="534377" cy="259045"/>
    <xdr:sp macro="" textlink="">
      <xdr:nvSpPr>
        <xdr:cNvPr id="885" name="繰出金該当値テキスト"/>
        <xdr:cNvSpPr txBox="1"/>
      </xdr:nvSpPr>
      <xdr:spPr>
        <a:xfrm>
          <a:off x="22212300" y="126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6245</xdr:rowOff>
    </xdr:from>
    <xdr:to>
      <xdr:col>112</xdr:col>
      <xdr:colOff>38100</xdr:colOff>
      <xdr:row>75</xdr:row>
      <xdr:rowOff>107845</xdr:rowOff>
    </xdr:to>
    <xdr:sp macro="" textlink="">
      <xdr:nvSpPr>
        <xdr:cNvPr id="886" name="楕円 885"/>
        <xdr:cNvSpPr/>
      </xdr:nvSpPr>
      <xdr:spPr>
        <a:xfrm>
          <a:off x="21272500" y="128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98972</xdr:rowOff>
    </xdr:from>
    <xdr:ext cx="534377" cy="259045"/>
    <xdr:sp macro="" textlink="">
      <xdr:nvSpPr>
        <xdr:cNvPr id="887" name="テキスト ボックス 886"/>
        <xdr:cNvSpPr txBox="1"/>
      </xdr:nvSpPr>
      <xdr:spPr>
        <a:xfrm>
          <a:off x="21056111" y="1295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32566</xdr:rowOff>
    </xdr:from>
    <xdr:to>
      <xdr:col>107</xdr:col>
      <xdr:colOff>101600</xdr:colOff>
      <xdr:row>72</xdr:row>
      <xdr:rowOff>134166</xdr:rowOff>
    </xdr:to>
    <xdr:sp macro="" textlink="">
      <xdr:nvSpPr>
        <xdr:cNvPr id="888" name="楕円 887"/>
        <xdr:cNvSpPr/>
      </xdr:nvSpPr>
      <xdr:spPr>
        <a:xfrm>
          <a:off x="20383500" y="1237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150693</xdr:rowOff>
    </xdr:from>
    <xdr:ext cx="534377" cy="259045"/>
    <xdr:sp macro="" textlink="">
      <xdr:nvSpPr>
        <xdr:cNvPr id="889" name="テキスト ボックス 888"/>
        <xdr:cNvSpPr txBox="1"/>
      </xdr:nvSpPr>
      <xdr:spPr>
        <a:xfrm>
          <a:off x="20167111" y="1215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27962</xdr:rowOff>
    </xdr:from>
    <xdr:to>
      <xdr:col>102</xdr:col>
      <xdr:colOff>165100</xdr:colOff>
      <xdr:row>72</xdr:row>
      <xdr:rowOff>129562</xdr:rowOff>
    </xdr:to>
    <xdr:sp macro="" textlink="">
      <xdr:nvSpPr>
        <xdr:cNvPr id="890" name="楕円 889"/>
        <xdr:cNvSpPr/>
      </xdr:nvSpPr>
      <xdr:spPr>
        <a:xfrm>
          <a:off x="19494500" y="123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146089</xdr:rowOff>
    </xdr:from>
    <xdr:ext cx="534377" cy="259045"/>
    <xdr:sp macro="" textlink="">
      <xdr:nvSpPr>
        <xdr:cNvPr id="891" name="テキスト ボックス 890"/>
        <xdr:cNvSpPr txBox="1"/>
      </xdr:nvSpPr>
      <xdr:spPr>
        <a:xfrm>
          <a:off x="19278111" y="121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22051</xdr:rowOff>
    </xdr:from>
    <xdr:to>
      <xdr:col>98</xdr:col>
      <xdr:colOff>38100</xdr:colOff>
      <xdr:row>73</xdr:row>
      <xdr:rowOff>123651</xdr:rowOff>
    </xdr:to>
    <xdr:sp macro="" textlink="">
      <xdr:nvSpPr>
        <xdr:cNvPr id="892" name="楕円 891"/>
        <xdr:cNvSpPr/>
      </xdr:nvSpPr>
      <xdr:spPr>
        <a:xfrm>
          <a:off x="18605500" y="125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140178</xdr:rowOff>
    </xdr:from>
    <xdr:ext cx="534377" cy="259045"/>
    <xdr:sp macro="" textlink="">
      <xdr:nvSpPr>
        <xdr:cNvPr id="893" name="テキスト ボックス 892"/>
        <xdr:cNvSpPr txBox="1"/>
      </xdr:nvSpPr>
      <xdr:spPr>
        <a:xfrm>
          <a:off x="18389111" y="123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・住民一人当たりの扶助費は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168,219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及び大阪府平均を大幅に上回っている。主な要因としては、生活保護費が多額であることが挙げられ、また、近年では障がい者自立支援給付費も増加しており、依然として扶助費が高い水準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診療報酬明細書点検等充実事業や後発医薬品の利用促進などの取組みにより引き続き扶助費の抑制に努める。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・住民一人当たりの普通建設事業費は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28,258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円となっており、保育定員を拡充するための施設整備に対する補助金の交付などにより、前年度と比較して、住民一人当たり約</a:t>
          </a:r>
          <a:r>
            <a:rPr kumimoji="1" lang="en-US" altLang="ja-JP" sz="1300">
              <a:solidFill>
                <a:srgbClr val="000000"/>
              </a:solidFill>
              <a:latin typeface="ＭＳ Ｐゴシック" panose="020B0600070205080204" pitchFamily="50" charset="-128"/>
              <a:ea typeface="ＭＳ Ｐゴシック" panose="020B0600070205080204" pitchFamily="50" charset="-128"/>
            </a:rPr>
            <a:t>2,138</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円増加したが、依然として類似団体内平均値及び大阪府平均を大幅に下回っている。 </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公共施設等総合管理計画に基づき、施設総量の適正化や長寿命化の推進を図る。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・住民一人当たりの公債費は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33,790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円となっており、類似団体内平均値及び大阪府平均を下回っている。要因としては、既に発行済みの市債の償還が終了し、かつ新規発行の市債についても計画的な発行を実施したことによる。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引き続き、元利償還金の動向を見据えながら計画的な市債の発行に努める。</a:t>
          </a:r>
        </a:p>
        <a:p>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 </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大阪府門真市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122,656
119,632
12.30
51,401,064
51,367,015
1,132
27,176,168
50,189,667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3,721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146558</xdr:rowOff>
    </xdr:from>
    <xdr:to>
      <xdr:col>24</xdr:col>
      <xdr:colOff>63500</xdr:colOff>
      <xdr:row>33</xdr:row>
      <xdr:rowOff>151130</xdr:rowOff>
    </xdr:to>
    <xdr:cxnSp macro="">
      <xdr:nvCxnSpPr>
        <xdr:cNvPr id="61" name="直線コネクタ 60"/>
        <xdr:cNvCxnSpPr/>
      </xdr:nvCxnSpPr>
      <xdr:spPr>
        <a:xfrm>
          <a:off x="3797300" y="58044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146558</xdr:rowOff>
    </xdr:from>
    <xdr:to>
      <xdr:col>19</xdr:col>
      <xdr:colOff>177800</xdr:colOff>
      <xdr:row>34</xdr:row>
      <xdr:rowOff>27686</xdr:rowOff>
    </xdr:to>
    <xdr:cxnSp macro="">
      <xdr:nvCxnSpPr>
        <xdr:cNvPr id="64" name="直線コネクタ 63"/>
        <xdr:cNvCxnSpPr/>
      </xdr:nvCxnSpPr>
      <xdr:spPr>
        <a:xfrm flipV="1">
          <a:off x="2908300" y="58044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61214</xdr:rowOff>
    </xdr:from>
    <xdr:to>
      <xdr:col>15</xdr:col>
      <xdr:colOff>50800</xdr:colOff>
      <xdr:row>34</xdr:row>
      <xdr:rowOff>27686</xdr:rowOff>
    </xdr:to>
    <xdr:cxnSp macro="">
      <xdr:nvCxnSpPr>
        <xdr:cNvPr id="67" name="直線コネクタ 66"/>
        <xdr:cNvCxnSpPr/>
      </xdr:nvCxnSpPr>
      <xdr:spPr>
        <a:xfrm>
          <a:off x="2019300" y="5719064"/>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61214</xdr:rowOff>
    </xdr:from>
    <xdr:to>
      <xdr:col>10</xdr:col>
      <xdr:colOff>114300</xdr:colOff>
      <xdr:row>33</xdr:row>
      <xdr:rowOff>100838</xdr:rowOff>
    </xdr:to>
    <xdr:cxnSp macro="">
      <xdr:nvCxnSpPr>
        <xdr:cNvPr id="70" name="直線コネクタ 69"/>
        <xdr:cNvCxnSpPr/>
      </xdr:nvCxnSpPr>
      <xdr:spPr>
        <a:xfrm flipV="1">
          <a:off x="1130300" y="571906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100330</xdr:rowOff>
    </xdr:from>
    <xdr:to>
      <xdr:col>24</xdr:col>
      <xdr:colOff>114300</xdr:colOff>
      <xdr:row>34</xdr:row>
      <xdr:rowOff>30480</xdr:rowOff>
    </xdr:to>
    <xdr:sp macro="" textlink="">
      <xdr:nvSpPr>
        <xdr:cNvPr id="80" name="楕円 79"/>
        <xdr:cNvSpPr/>
      </xdr:nvSpPr>
      <xdr:spPr>
        <a:xfrm>
          <a:off x="4584700" y="57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123207</xdr:rowOff>
    </xdr:from>
    <xdr:ext cx="469744" cy="259045"/>
    <xdr:sp macro="" textlink="">
      <xdr:nvSpPr>
        <xdr:cNvPr id="81" name="議会費該当値テキスト"/>
        <xdr:cNvSpPr txBox="1"/>
      </xdr:nvSpPr>
      <xdr:spPr>
        <a:xfrm>
          <a:off x="4686300" y="56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95758</xdr:rowOff>
    </xdr:from>
    <xdr:to>
      <xdr:col>20</xdr:col>
      <xdr:colOff>38100</xdr:colOff>
      <xdr:row>34</xdr:row>
      <xdr:rowOff>25908</xdr:rowOff>
    </xdr:to>
    <xdr:sp macro="" textlink="">
      <xdr:nvSpPr>
        <xdr:cNvPr id="82" name="楕円 81"/>
        <xdr:cNvSpPr/>
      </xdr:nvSpPr>
      <xdr:spPr>
        <a:xfrm>
          <a:off x="3746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42435</xdr:rowOff>
    </xdr:from>
    <xdr:ext cx="469744" cy="259045"/>
    <xdr:sp macro="" textlink="">
      <xdr:nvSpPr>
        <xdr:cNvPr id="83" name="テキスト ボックス 82"/>
        <xdr:cNvSpPr txBox="1"/>
      </xdr:nvSpPr>
      <xdr:spPr>
        <a:xfrm>
          <a:off x="3562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148336</xdr:rowOff>
    </xdr:from>
    <xdr:to>
      <xdr:col>15</xdr:col>
      <xdr:colOff>101600</xdr:colOff>
      <xdr:row>34</xdr:row>
      <xdr:rowOff>78486</xdr:rowOff>
    </xdr:to>
    <xdr:sp macro="" textlink="">
      <xdr:nvSpPr>
        <xdr:cNvPr id="84" name="楕円 83"/>
        <xdr:cNvSpPr/>
      </xdr:nvSpPr>
      <xdr:spPr>
        <a:xfrm>
          <a:off x="2857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95013</xdr:rowOff>
    </xdr:from>
    <xdr:ext cx="469744" cy="259045"/>
    <xdr:sp macro="" textlink="">
      <xdr:nvSpPr>
        <xdr:cNvPr id="85" name="テキスト ボックス 84"/>
        <xdr:cNvSpPr txBox="1"/>
      </xdr:nvSpPr>
      <xdr:spPr>
        <a:xfrm>
          <a:off x="2673428" y="55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10414</xdr:rowOff>
    </xdr:from>
    <xdr:to>
      <xdr:col>10</xdr:col>
      <xdr:colOff>165100</xdr:colOff>
      <xdr:row>33</xdr:row>
      <xdr:rowOff>112014</xdr:rowOff>
    </xdr:to>
    <xdr:sp macro="" textlink="">
      <xdr:nvSpPr>
        <xdr:cNvPr id="86" name="楕円 85"/>
        <xdr:cNvSpPr/>
      </xdr:nvSpPr>
      <xdr:spPr>
        <a:xfrm>
          <a:off x="1968500" y="566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128541</xdr:rowOff>
    </xdr:from>
    <xdr:ext cx="469744" cy="259045"/>
    <xdr:sp macro="" textlink="">
      <xdr:nvSpPr>
        <xdr:cNvPr id="87" name="テキスト ボックス 86"/>
        <xdr:cNvSpPr txBox="1"/>
      </xdr:nvSpPr>
      <xdr:spPr>
        <a:xfrm>
          <a:off x="1784428" y="544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50038</xdr:rowOff>
    </xdr:from>
    <xdr:to>
      <xdr:col>6</xdr:col>
      <xdr:colOff>38100</xdr:colOff>
      <xdr:row>33</xdr:row>
      <xdr:rowOff>151638</xdr:rowOff>
    </xdr:to>
    <xdr:sp macro="" textlink="">
      <xdr:nvSpPr>
        <xdr:cNvPr id="88" name="楕円 87"/>
        <xdr:cNvSpPr/>
      </xdr:nvSpPr>
      <xdr:spPr>
        <a:xfrm>
          <a:off x="1079500" y="570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168165</xdr:rowOff>
    </xdr:from>
    <xdr:ext cx="469744" cy="259045"/>
    <xdr:sp macro="" textlink="">
      <xdr:nvSpPr>
        <xdr:cNvPr id="89" name="テキスト ボックス 88"/>
        <xdr:cNvSpPr txBox="1"/>
      </xdr:nvSpPr>
      <xdr:spPr>
        <a:xfrm>
          <a:off x="895428" y="548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97,678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58300</xdr:rowOff>
    </xdr:from>
    <xdr:to>
      <xdr:col>24</xdr:col>
      <xdr:colOff>63500</xdr:colOff>
      <xdr:row>58</xdr:row>
      <xdr:rowOff>70739</xdr:rowOff>
    </xdr:to>
    <xdr:cxnSp macro="">
      <xdr:nvCxnSpPr>
        <xdr:cNvPr id="119" name="直線コネクタ 118"/>
        <xdr:cNvCxnSpPr/>
      </xdr:nvCxnSpPr>
      <xdr:spPr>
        <a:xfrm flipV="1">
          <a:off x="3797300" y="10002400"/>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161231</xdr:rowOff>
    </xdr:from>
    <xdr:ext cx="534377" cy="259045"/>
    <xdr:sp macro="" textlink="">
      <xdr:nvSpPr>
        <xdr:cNvPr id="120" name="総務費平均値テキスト"/>
        <xdr:cNvSpPr txBox="1"/>
      </xdr:nvSpPr>
      <xdr:spPr>
        <a:xfrm>
          <a:off x="4686300" y="924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70739</xdr:rowOff>
    </xdr:from>
    <xdr:to>
      <xdr:col>19</xdr:col>
      <xdr:colOff>177800</xdr:colOff>
      <xdr:row>58</xdr:row>
      <xdr:rowOff>119659</xdr:rowOff>
    </xdr:to>
    <xdr:cxnSp macro="">
      <xdr:nvCxnSpPr>
        <xdr:cNvPr id="122" name="直線コネクタ 121"/>
        <xdr:cNvCxnSpPr/>
      </xdr:nvCxnSpPr>
      <xdr:spPr>
        <a:xfrm flipV="1">
          <a:off x="2908300" y="10014839"/>
          <a:ext cx="8890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80573</xdr:rowOff>
    </xdr:from>
    <xdr:ext cx="534377" cy="259045"/>
    <xdr:sp macro="" textlink="">
      <xdr:nvSpPr>
        <xdr:cNvPr id="124" name="テキスト ボックス 123"/>
        <xdr:cNvSpPr txBox="1"/>
      </xdr:nvSpPr>
      <xdr:spPr>
        <a:xfrm>
          <a:off x="3530111" y="91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51632</xdr:rowOff>
    </xdr:from>
    <xdr:to>
      <xdr:col>15</xdr:col>
      <xdr:colOff>50800</xdr:colOff>
      <xdr:row>58</xdr:row>
      <xdr:rowOff>119659</xdr:rowOff>
    </xdr:to>
    <xdr:cxnSp macro="">
      <xdr:nvCxnSpPr>
        <xdr:cNvPr id="125" name="直線コネクタ 124"/>
        <xdr:cNvCxnSpPr/>
      </xdr:nvCxnSpPr>
      <xdr:spPr>
        <a:xfrm>
          <a:off x="2019300" y="999573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79621</xdr:rowOff>
    </xdr:from>
    <xdr:ext cx="534377" cy="259045"/>
    <xdr:sp macro="" textlink="">
      <xdr:nvSpPr>
        <xdr:cNvPr id="127" name="テキスト ボックス 126"/>
        <xdr:cNvSpPr txBox="1"/>
      </xdr:nvSpPr>
      <xdr:spPr>
        <a:xfrm>
          <a:off x="2641111" y="916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51632</xdr:rowOff>
    </xdr:from>
    <xdr:to>
      <xdr:col>10</xdr:col>
      <xdr:colOff>114300</xdr:colOff>
      <xdr:row>58</xdr:row>
      <xdr:rowOff>89389</xdr:rowOff>
    </xdr:to>
    <xdr:cxnSp macro="">
      <xdr:nvCxnSpPr>
        <xdr:cNvPr id="128" name="直線コネクタ 127"/>
        <xdr:cNvCxnSpPr/>
      </xdr:nvCxnSpPr>
      <xdr:spPr>
        <a:xfrm flipV="1">
          <a:off x="1130300" y="9995732"/>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12451</xdr:rowOff>
    </xdr:from>
    <xdr:ext cx="534377" cy="259045"/>
    <xdr:sp macro="" textlink="">
      <xdr:nvSpPr>
        <xdr:cNvPr id="130" name="テキスト ボックス 129"/>
        <xdr:cNvSpPr txBox="1"/>
      </xdr:nvSpPr>
      <xdr:spPr>
        <a:xfrm>
          <a:off x="1752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129188</xdr:rowOff>
    </xdr:from>
    <xdr:ext cx="534377" cy="259045"/>
    <xdr:sp macro="" textlink="">
      <xdr:nvSpPr>
        <xdr:cNvPr id="132" name="テキスト ボックス 131"/>
        <xdr:cNvSpPr txBox="1"/>
      </xdr:nvSpPr>
      <xdr:spPr>
        <a:xfrm>
          <a:off x="863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7500</xdr:rowOff>
    </xdr:from>
    <xdr:to>
      <xdr:col>24</xdr:col>
      <xdr:colOff>114300</xdr:colOff>
      <xdr:row>58</xdr:row>
      <xdr:rowOff>109100</xdr:rowOff>
    </xdr:to>
    <xdr:sp macro="" textlink="">
      <xdr:nvSpPr>
        <xdr:cNvPr id="138" name="楕円 137"/>
        <xdr:cNvSpPr/>
      </xdr:nvSpPr>
      <xdr:spPr>
        <a:xfrm>
          <a:off x="4584700" y="99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93877</xdr:rowOff>
    </xdr:from>
    <xdr:ext cx="534377" cy="259045"/>
    <xdr:sp macro="" textlink="">
      <xdr:nvSpPr>
        <xdr:cNvPr id="139" name="総務費該当値テキスト"/>
        <xdr:cNvSpPr txBox="1"/>
      </xdr:nvSpPr>
      <xdr:spPr>
        <a:xfrm>
          <a:off x="4686300" y="98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19939</xdr:rowOff>
    </xdr:from>
    <xdr:to>
      <xdr:col>20</xdr:col>
      <xdr:colOff>38100</xdr:colOff>
      <xdr:row>58</xdr:row>
      <xdr:rowOff>121539</xdr:rowOff>
    </xdr:to>
    <xdr:sp macro="" textlink="">
      <xdr:nvSpPr>
        <xdr:cNvPr id="140" name="楕円 139"/>
        <xdr:cNvSpPr/>
      </xdr:nvSpPr>
      <xdr:spPr>
        <a:xfrm>
          <a:off x="3746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112666</xdr:rowOff>
    </xdr:from>
    <xdr:ext cx="534377" cy="259045"/>
    <xdr:sp macro="" textlink="">
      <xdr:nvSpPr>
        <xdr:cNvPr id="141" name="テキスト ボックス 140"/>
        <xdr:cNvSpPr txBox="1"/>
      </xdr:nvSpPr>
      <xdr:spPr>
        <a:xfrm>
          <a:off x="3530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68859</xdr:rowOff>
    </xdr:from>
    <xdr:to>
      <xdr:col>15</xdr:col>
      <xdr:colOff>101600</xdr:colOff>
      <xdr:row>58</xdr:row>
      <xdr:rowOff>170459</xdr:rowOff>
    </xdr:to>
    <xdr:sp macro="" textlink="">
      <xdr:nvSpPr>
        <xdr:cNvPr id="142" name="楕円 141"/>
        <xdr:cNvSpPr/>
      </xdr:nvSpPr>
      <xdr:spPr>
        <a:xfrm>
          <a:off x="2857500" y="100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161586</xdr:rowOff>
    </xdr:from>
    <xdr:ext cx="534377" cy="259045"/>
    <xdr:sp macro="" textlink="">
      <xdr:nvSpPr>
        <xdr:cNvPr id="143" name="テキスト ボックス 142"/>
        <xdr:cNvSpPr txBox="1"/>
      </xdr:nvSpPr>
      <xdr:spPr>
        <a:xfrm>
          <a:off x="2641111" y="101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xdr:rowOff>
    </xdr:from>
    <xdr:to>
      <xdr:col>10</xdr:col>
      <xdr:colOff>165100</xdr:colOff>
      <xdr:row>58</xdr:row>
      <xdr:rowOff>102432</xdr:rowOff>
    </xdr:to>
    <xdr:sp macro="" textlink="">
      <xdr:nvSpPr>
        <xdr:cNvPr id="144" name="楕円 143"/>
        <xdr:cNvSpPr/>
      </xdr:nvSpPr>
      <xdr:spPr>
        <a:xfrm>
          <a:off x="1968500" y="994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93559</xdr:rowOff>
    </xdr:from>
    <xdr:ext cx="534377" cy="259045"/>
    <xdr:sp macro="" textlink="">
      <xdr:nvSpPr>
        <xdr:cNvPr id="145" name="テキスト ボックス 144"/>
        <xdr:cNvSpPr txBox="1"/>
      </xdr:nvSpPr>
      <xdr:spPr>
        <a:xfrm>
          <a:off x="1752111" y="10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38589</xdr:rowOff>
    </xdr:from>
    <xdr:to>
      <xdr:col>6</xdr:col>
      <xdr:colOff>38100</xdr:colOff>
      <xdr:row>58</xdr:row>
      <xdr:rowOff>140189</xdr:rowOff>
    </xdr:to>
    <xdr:sp macro="" textlink="">
      <xdr:nvSpPr>
        <xdr:cNvPr id="146" name="楕円 145"/>
        <xdr:cNvSpPr/>
      </xdr:nvSpPr>
      <xdr:spPr>
        <a:xfrm>
          <a:off x="1079500" y="998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131316</xdr:rowOff>
    </xdr:from>
    <xdr:ext cx="534377" cy="259045"/>
    <xdr:sp macro="" textlink="">
      <xdr:nvSpPr>
        <xdr:cNvPr id="147" name="テキスト ボックス 146"/>
        <xdr:cNvSpPr txBox="1"/>
      </xdr:nvSpPr>
      <xdr:spPr>
        <a:xfrm>
          <a:off x="863111" y="1007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256,009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137382</xdr:rowOff>
    </xdr:from>
    <xdr:to>
      <xdr:col>24</xdr:col>
      <xdr:colOff>63500</xdr:colOff>
      <xdr:row>71</xdr:row>
      <xdr:rowOff>165325</xdr:rowOff>
    </xdr:to>
    <xdr:cxnSp macro="">
      <xdr:nvCxnSpPr>
        <xdr:cNvPr id="179" name="直線コネクタ 178"/>
        <xdr:cNvCxnSpPr/>
      </xdr:nvCxnSpPr>
      <xdr:spPr>
        <a:xfrm flipV="1">
          <a:off x="3797300" y="12310332"/>
          <a:ext cx="8382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165325</xdr:rowOff>
    </xdr:from>
    <xdr:to>
      <xdr:col>19</xdr:col>
      <xdr:colOff>177800</xdr:colOff>
      <xdr:row>72</xdr:row>
      <xdr:rowOff>56217</xdr:rowOff>
    </xdr:to>
    <xdr:cxnSp macro="">
      <xdr:nvCxnSpPr>
        <xdr:cNvPr id="182" name="直線コネクタ 181"/>
        <xdr:cNvCxnSpPr/>
      </xdr:nvCxnSpPr>
      <xdr:spPr>
        <a:xfrm flipV="1">
          <a:off x="2908300" y="12338275"/>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56217</xdr:rowOff>
    </xdr:from>
    <xdr:to>
      <xdr:col>15</xdr:col>
      <xdr:colOff>50800</xdr:colOff>
      <xdr:row>72</xdr:row>
      <xdr:rowOff>131656</xdr:rowOff>
    </xdr:to>
    <xdr:cxnSp macro="">
      <xdr:nvCxnSpPr>
        <xdr:cNvPr id="185" name="直線コネクタ 184"/>
        <xdr:cNvCxnSpPr/>
      </xdr:nvCxnSpPr>
      <xdr:spPr>
        <a:xfrm flipV="1">
          <a:off x="2019300" y="1240061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131656</xdr:rowOff>
    </xdr:from>
    <xdr:to>
      <xdr:col>10</xdr:col>
      <xdr:colOff>114300</xdr:colOff>
      <xdr:row>73</xdr:row>
      <xdr:rowOff>79839</xdr:rowOff>
    </xdr:to>
    <xdr:cxnSp macro="">
      <xdr:nvCxnSpPr>
        <xdr:cNvPr id="188" name="直線コネクタ 187"/>
        <xdr:cNvCxnSpPr/>
      </xdr:nvCxnSpPr>
      <xdr:spPr>
        <a:xfrm flipV="1">
          <a:off x="1130300" y="12476056"/>
          <a:ext cx="889000" cy="1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86582</xdr:rowOff>
    </xdr:from>
    <xdr:to>
      <xdr:col>24</xdr:col>
      <xdr:colOff>114300</xdr:colOff>
      <xdr:row>72</xdr:row>
      <xdr:rowOff>16732</xdr:rowOff>
    </xdr:to>
    <xdr:sp macro="" textlink="">
      <xdr:nvSpPr>
        <xdr:cNvPr id="198" name="楕円 197"/>
        <xdr:cNvSpPr/>
      </xdr:nvSpPr>
      <xdr:spPr>
        <a:xfrm>
          <a:off x="4584700" y="12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109459</xdr:rowOff>
    </xdr:from>
    <xdr:ext cx="599010" cy="259045"/>
    <xdr:sp macro="" textlink="">
      <xdr:nvSpPr>
        <xdr:cNvPr id="199" name="民生費該当値テキスト"/>
        <xdr:cNvSpPr txBox="1"/>
      </xdr:nvSpPr>
      <xdr:spPr>
        <a:xfrm>
          <a:off x="4686300" y="1211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114525</xdr:rowOff>
    </xdr:from>
    <xdr:to>
      <xdr:col>20</xdr:col>
      <xdr:colOff>38100</xdr:colOff>
      <xdr:row>72</xdr:row>
      <xdr:rowOff>44675</xdr:rowOff>
    </xdr:to>
    <xdr:sp macro="" textlink="">
      <xdr:nvSpPr>
        <xdr:cNvPr id="200" name="楕円 199"/>
        <xdr:cNvSpPr/>
      </xdr:nvSpPr>
      <xdr:spPr>
        <a:xfrm>
          <a:off x="3746500" y="122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61202</xdr:rowOff>
    </xdr:from>
    <xdr:ext cx="599010" cy="259045"/>
    <xdr:sp macro="" textlink="">
      <xdr:nvSpPr>
        <xdr:cNvPr id="201" name="テキスト ボックス 200"/>
        <xdr:cNvSpPr txBox="1"/>
      </xdr:nvSpPr>
      <xdr:spPr>
        <a:xfrm>
          <a:off x="3497795" y="1206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5417</xdr:rowOff>
    </xdr:from>
    <xdr:to>
      <xdr:col>15</xdr:col>
      <xdr:colOff>101600</xdr:colOff>
      <xdr:row>72</xdr:row>
      <xdr:rowOff>107017</xdr:rowOff>
    </xdr:to>
    <xdr:sp macro="" textlink="">
      <xdr:nvSpPr>
        <xdr:cNvPr id="202" name="楕円 201"/>
        <xdr:cNvSpPr/>
      </xdr:nvSpPr>
      <xdr:spPr>
        <a:xfrm>
          <a:off x="2857500" y="1234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123544</xdr:rowOff>
    </xdr:from>
    <xdr:ext cx="599010" cy="259045"/>
    <xdr:sp macro="" textlink="">
      <xdr:nvSpPr>
        <xdr:cNvPr id="203" name="テキスト ボックス 202"/>
        <xdr:cNvSpPr txBox="1"/>
      </xdr:nvSpPr>
      <xdr:spPr>
        <a:xfrm>
          <a:off x="2608795" y="121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80856</xdr:rowOff>
    </xdr:from>
    <xdr:to>
      <xdr:col>10</xdr:col>
      <xdr:colOff>165100</xdr:colOff>
      <xdr:row>73</xdr:row>
      <xdr:rowOff>11006</xdr:rowOff>
    </xdr:to>
    <xdr:sp macro="" textlink="">
      <xdr:nvSpPr>
        <xdr:cNvPr id="204" name="楕円 203"/>
        <xdr:cNvSpPr/>
      </xdr:nvSpPr>
      <xdr:spPr>
        <a:xfrm>
          <a:off x="1968500" y="1242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27533</xdr:rowOff>
    </xdr:from>
    <xdr:ext cx="599010" cy="259045"/>
    <xdr:sp macro="" textlink="">
      <xdr:nvSpPr>
        <xdr:cNvPr id="205" name="テキスト ボックス 204"/>
        <xdr:cNvSpPr txBox="1"/>
      </xdr:nvSpPr>
      <xdr:spPr>
        <a:xfrm>
          <a:off x="1719795" y="122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29039</xdr:rowOff>
    </xdr:from>
    <xdr:to>
      <xdr:col>6</xdr:col>
      <xdr:colOff>38100</xdr:colOff>
      <xdr:row>73</xdr:row>
      <xdr:rowOff>130639</xdr:rowOff>
    </xdr:to>
    <xdr:sp macro="" textlink="">
      <xdr:nvSpPr>
        <xdr:cNvPr id="206" name="楕円 205"/>
        <xdr:cNvSpPr/>
      </xdr:nvSpPr>
      <xdr:spPr>
        <a:xfrm>
          <a:off x="1079500" y="1254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147166</xdr:rowOff>
    </xdr:from>
    <xdr:ext cx="599010" cy="259045"/>
    <xdr:sp macro="" textlink="">
      <xdr:nvSpPr>
        <xdr:cNvPr id="207" name="テキスト ボックス 206"/>
        <xdr:cNvSpPr txBox="1"/>
      </xdr:nvSpPr>
      <xdr:spPr>
        <a:xfrm>
          <a:off x="830795" y="1232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216,249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78,839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94712</xdr:rowOff>
    </xdr:from>
    <xdr:to>
      <xdr:col>24</xdr:col>
      <xdr:colOff>63500</xdr:colOff>
      <xdr:row>97</xdr:row>
      <xdr:rowOff>158834</xdr:rowOff>
    </xdr:to>
    <xdr:cxnSp macro="">
      <xdr:nvCxnSpPr>
        <xdr:cNvPr id="235" name="直線コネクタ 234"/>
        <xdr:cNvCxnSpPr/>
      </xdr:nvCxnSpPr>
      <xdr:spPr>
        <a:xfrm flipV="1">
          <a:off x="3797300" y="16725362"/>
          <a:ext cx="8382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138762</xdr:rowOff>
    </xdr:from>
    <xdr:to>
      <xdr:col>19</xdr:col>
      <xdr:colOff>177800</xdr:colOff>
      <xdr:row>97</xdr:row>
      <xdr:rowOff>158834</xdr:rowOff>
    </xdr:to>
    <xdr:cxnSp macro="">
      <xdr:nvCxnSpPr>
        <xdr:cNvPr id="238" name="直線コネクタ 237"/>
        <xdr:cNvCxnSpPr/>
      </xdr:nvCxnSpPr>
      <xdr:spPr>
        <a:xfrm>
          <a:off x="2908300" y="16769412"/>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131401</xdr:rowOff>
    </xdr:from>
    <xdr:to>
      <xdr:col>15</xdr:col>
      <xdr:colOff>50800</xdr:colOff>
      <xdr:row>97</xdr:row>
      <xdr:rowOff>138762</xdr:rowOff>
    </xdr:to>
    <xdr:cxnSp macro="">
      <xdr:nvCxnSpPr>
        <xdr:cNvPr id="241" name="直線コネクタ 240"/>
        <xdr:cNvCxnSpPr/>
      </xdr:nvCxnSpPr>
      <xdr:spPr>
        <a:xfrm>
          <a:off x="2019300" y="16762051"/>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131401</xdr:rowOff>
    </xdr:from>
    <xdr:to>
      <xdr:col>10</xdr:col>
      <xdr:colOff>114300</xdr:colOff>
      <xdr:row>98</xdr:row>
      <xdr:rowOff>37309</xdr:rowOff>
    </xdr:to>
    <xdr:cxnSp macro="">
      <xdr:nvCxnSpPr>
        <xdr:cNvPr id="244" name="直線コネクタ 243"/>
        <xdr:cNvCxnSpPr/>
      </xdr:nvCxnSpPr>
      <xdr:spPr>
        <a:xfrm flipV="1">
          <a:off x="1130300" y="16762051"/>
          <a:ext cx="889000" cy="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43912</xdr:rowOff>
    </xdr:from>
    <xdr:to>
      <xdr:col>24</xdr:col>
      <xdr:colOff>114300</xdr:colOff>
      <xdr:row>97</xdr:row>
      <xdr:rowOff>145512</xdr:rowOff>
    </xdr:to>
    <xdr:sp macro="" textlink="">
      <xdr:nvSpPr>
        <xdr:cNvPr id="254" name="楕円 253"/>
        <xdr:cNvSpPr/>
      </xdr:nvSpPr>
      <xdr:spPr>
        <a:xfrm>
          <a:off x="4584700" y="1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22339</xdr:rowOff>
    </xdr:from>
    <xdr:ext cx="534377" cy="259045"/>
    <xdr:sp macro="" textlink="">
      <xdr:nvSpPr>
        <xdr:cNvPr id="255" name="衛生費該当値テキスト"/>
        <xdr:cNvSpPr txBox="1"/>
      </xdr:nvSpPr>
      <xdr:spPr>
        <a:xfrm>
          <a:off x="4686300"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108034</xdr:rowOff>
    </xdr:from>
    <xdr:to>
      <xdr:col>20</xdr:col>
      <xdr:colOff>38100</xdr:colOff>
      <xdr:row>98</xdr:row>
      <xdr:rowOff>38184</xdr:rowOff>
    </xdr:to>
    <xdr:sp macro="" textlink="">
      <xdr:nvSpPr>
        <xdr:cNvPr id="256" name="楕円 255"/>
        <xdr:cNvSpPr/>
      </xdr:nvSpPr>
      <xdr:spPr>
        <a:xfrm>
          <a:off x="3746500" y="167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29311</xdr:rowOff>
    </xdr:from>
    <xdr:ext cx="534377" cy="259045"/>
    <xdr:sp macro="" textlink="">
      <xdr:nvSpPr>
        <xdr:cNvPr id="257" name="テキスト ボックス 256"/>
        <xdr:cNvSpPr txBox="1"/>
      </xdr:nvSpPr>
      <xdr:spPr>
        <a:xfrm>
          <a:off x="3530111" y="168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87962</xdr:rowOff>
    </xdr:from>
    <xdr:to>
      <xdr:col>15</xdr:col>
      <xdr:colOff>101600</xdr:colOff>
      <xdr:row>98</xdr:row>
      <xdr:rowOff>18112</xdr:rowOff>
    </xdr:to>
    <xdr:sp macro="" textlink="">
      <xdr:nvSpPr>
        <xdr:cNvPr id="258" name="楕円 257"/>
        <xdr:cNvSpPr/>
      </xdr:nvSpPr>
      <xdr:spPr>
        <a:xfrm>
          <a:off x="2857500" y="167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9239</xdr:rowOff>
    </xdr:from>
    <xdr:ext cx="534377" cy="259045"/>
    <xdr:sp macro="" textlink="">
      <xdr:nvSpPr>
        <xdr:cNvPr id="259" name="テキスト ボックス 258"/>
        <xdr:cNvSpPr txBox="1"/>
      </xdr:nvSpPr>
      <xdr:spPr>
        <a:xfrm>
          <a:off x="2641111" y="1681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80601</xdr:rowOff>
    </xdr:from>
    <xdr:to>
      <xdr:col>10</xdr:col>
      <xdr:colOff>165100</xdr:colOff>
      <xdr:row>98</xdr:row>
      <xdr:rowOff>10751</xdr:rowOff>
    </xdr:to>
    <xdr:sp macro="" textlink="">
      <xdr:nvSpPr>
        <xdr:cNvPr id="260" name="楕円 259"/>
        <xdr:cNvSpPr/>
      </xdr:nvSpPr>
      <xdr:spPr>
        <a:xfrm>
          <a:off x="1968500" y="167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1878</xdr:rowOff>
    </xdr:from>
    <xdr:ext cx="534377" cy="259045"/>
    <xdr:sp macro="" textlink="">
      <xdr:nvSpPr>
        <xdr:cNvPr id="261" name="テキスト ボックス 260"/>
        <xdr:cNvSpPr txBox="1"/>
      </xdr:nvSpPr>
      <xdr:spPr>
        <a:xfrm>
          <a:off x="1752111" y="1680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157959</xdr:rowOff>
    </xdr:from>
    <xdr:to>
      <xdr:col>6</xdr:col>
      <xdr:colOff>38100</xdr:colOff>
      <xdr:row>98</xdr:row>
      <xdr:rowOff>88109</xdr:rowOff>
    </xdr:to>
    <xdr:sp macro="" textlink="">
      <xdr:nvSpPr>
        <xdr:cNvPr id="262" name="楕円 261"/>
        <xdr:cNvSpPr/>
      </xdr:nvSpPr>
      <xdr:spPr>
        <a:xfrm>
          <a:off x="1079500" y="167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79236</xdr:rowOff>
    </xdr:from>
    <xdr:ext cx="534377" cy="259045"/>
    <xdr:sp macro="" textlink="">
      <xdr:nvSpPr>
        <xdr:cNvPr id="263" name="テキスト ボックス 262"/>
        <xdr:cNvSpPr txBox="1"/>
      </xdr:nvSpPr>
      <xdr:spPr>
        <a:xfrm>
          <a:off x="863111" y="16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35560</xdr:rowOff>
    </xdr:from>
    <xdr:to>
      <xdr:col>55</xdr:col>
      <xdr:colOff>0</xdr:colOff>
      <xdr:row>38</xdr:row>
      <xdr:rowOff>38735</xdr:rowOff>
    </xdr:to>
    <xdr:cxnSp macro="">
      <xdr:nvCxnSpPr>
        <xdr:cNvPr id="292" name="直線コネクタ 291"/>
        <xdr:cNvCxnSpPr/>
      </xdr:nvCxnSpPr>
      <xdr:spPr>
        <a:xfrm flipV="1">
          <a:off x="9639300" y="6550660"/>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38735</xdr:rowOff>
    </xdr:from>
    <xdr:to>
      <xdr:col>50</xdr:col>
      <xdr:colOff>114300</xdr:colOff>
      <xdr:row>38</xdr:row>
      <xdr:rowOff>60960</xdr:rowOff>
    </xdr:to>
    <xdr:cxnSp macro="">
      <xdr:nvCxnSpPr>
        <xdr:cNvPr id="295" name="直線コネクタ 294"/>
        <xdr:cNvCxnSpPr/>
      </xdr:nvCxnSpPr>
      <xdr:spPr>
        <a:xfrm flipV="1">
          <a:off x="8750300" y="6553835"/>
          <a:ext cx="8890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50546</xdr:rowOff>
    </xdr:from>
    <xdr:to>
      <xdr:col>45</xdr:col>
      <xdr:colOff>177800</xdr:colOff>
      <xdr:row>38</xdr:row>
      <xdr:rowOff>60960</xdr:rowOff>
    </xdr:to>
    <xdr:cxnSp macro="">
      <xdr:nvCxnSpPr>
        <xdr:cNvPr id="298" name="直線コネクタ 297"/>
        <xdr:cNvCxnSpPr/>
      </xdr:nvCxnSpPr>
      <xdr:spPr>
        <a:xfrm>
          <a:off x="7861300" y="6565646"/>
          <a:ext cx="889000" cy="1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86487</xdr:rowOff>
    </xdr:from>
    <xdr:to>
      <xdr:col>41</xdr:col>
      <xdr:colOff>50800</xdr:colOff>
      <xdr:row>38</xdr:row>
      <xdr:rowOff>50546</xdr:rowOff>
    </xdr:to>
    <xdr:cxnSp macro="">
      <xdr:nvCxnSpPr>
        <xdr:cNvPr id="301" name="直線コネクタ 300"/>
        <xdr:cNvCxnSpPr/>
      </xdr:nvCxnSpPr>
      <xdr:spPr>
        <a:xfrm>
          <a:off x="6972300" y="6430137"/>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156210</xdr:rowOff>
    </xdr:from>
    <xdr:to>
      <xdr:col>55</xdr:col>
      <xdr:colOff>50800</xdr:colOff>
      <xdr:row>38</xdr:row>
      <xdr:rowOff>86360</xdr:rowOff>
    </xdr:to>
    <xdr:sp macro="" textlink="">
      <xdr:nvSpPr>
        <xdr:cNvPr id="311" name="楕円 310"/>
        <xdr:cNvSpPr/>
      </xdr:nvSpPr>
      <xdr:spPr>
        <a:xfrm>
          <a:off x="10426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134637</xdr:rowOff>
    </xdr:from>
    <xdr:ext cx="469744" cy="259045"/>
    <xdr:sp macro="" textlink="">
      <xdr:nvSpPr>
        <xdr:cNvPr id="312" name="労働費該当値テキスト"/>
        <xdr:cNvSpPr txBox="1"/>
      </xdr:nvSpPr>
      <xdr:spPr>
        <a:xfrm>
          <a:off x="10528300" y="64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159385</xdr:rowOff>
    </xdr:from>
    <xdr:to>
      <xdr:col>50</xdr:col>
      <xdr:colOff>165100</xdr:colOff>
      <xdr:row>38</xdr:row>
      <xdr:rowOff>89535</xdr:rowOff>
    </xdr:to>
    <xdr:sp macro="" textlink="">
      <xdr:nvSpPr>
        <xdr:cNvPr id="313" name="楕円 312"/>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80662</xdr:rowOff>
    </xdr:from>
    <xdr:ext cx="469744" cy="259045"/>
    <xdr:sp macro="" textlink="">
      <xdr:nvSpPr>
        <xdr:cNvPr id="314" name="テキスト ボックス 313"/>
        <xdr:cNvSpPr txBox="1"/>
      </xdr:nvSpPr>
      <xdr:spPr>
        <a:xfrm>
          <a:off x="9404428"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10160</xdr:rowOff>
    </xdr:from>
    <xdr:to>
      <xdr:col>46</xdr:col>
      <xdr:colOff>38100</xdr:colOff>
      <xdr:row>38</xdr:row>
      <xdr:rowOff>111760</xdr:rowOff>
    </xdr:to>
    <xdr:sp macro="" textlink="">
      <xdr:nvSpPr>
        <xdr:cNvPr id="315" name="楕円 314"/>
        <xdr:cNvSpPr/>
      </xdr:nvSpPr>
      <xdr:spPr>
        <a:xfrm>
          <a:off x="8699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102887</xdr:rowOff>
    </xdr:from>
    <xdr:ext cx="469744" cy="259045"/>
    <xdr:sp macro="" textlink="">
      <xdr:nvSpPr>
        <xdr:cNvPr id="316" name="テキスト ボックス 315"/>
        <xdr:cNvSpPr txBox="1"/>
      </xdr:nvSpPr>
      <xdr:spPr>
        <a:xfrm>
          <a:off x="8515428"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171196</xdr:rowOff>
    </xdr:from>
    <xdr:to>
      <xdr:col>41</xdr:col>
      <xdr:colOff>101600</xdr:colOff>
      <xdr:row>38</xdr:row>
      <xdr:rowOff>101346</xdr:rowOff>
    </xdr:to>
    <xdr:sp macro="" textlink="">
      <xdr:nvSpPr>
        <xdr:cNvPr id="317" name="楕円 316"/>
        <xdr:cNvSpPr/>
      </xdr:nvSpPr>
      <xdr:spPr>
        <a:xfrm>
          <a:off x="7810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92473</xdr:rowOff>
    </xdr:from>
    <xdr:ext cx="469744" cy="259045"/>
    <xdr:sp macro="" textlink="">
      <xdr:nvSpPr>
        <xdr:cNvPr id="318" name="テキスト ボックス 317"/>
        <xdr:cNvSpPr txBox="1"/>
      </xdr:nvSpPr>
      <xdr:spPr>
        <a:xfrm>
          <a:off x="7626428" y="660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35687</xdr:rowOff>
    </xdr:from>
    <xdr:to>
      <xdr:col>36</xdr:col>
      <xdr:colOff>165100</xdr:colOff>
      <xdr:row>37</xdr:row>
      <xdr:rowOff>137287</xdr:rowOff>
    </xdr:to>
    <xdr:sp macro="" textlink="">
      <xdr:nvSpPr>
        <xdr:cNvPr id="319" name="楕円 318"/>
        <xdr:cNvSpPr/>
      </xdr:nvSpPr>
      <xdr:spPr>
        <a:xfrm>
          <a:off x="6921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153814</xdr:rowOff>
    </xdr:from>
    <xdr:ext cx="469744" cy="259045"/>
    <xdr:sp macro="" textlink="">
      <xdr:nvSpPr>
        <xdr:cNvPr id="320" name="テキスト ボックス 319"/>
        <xdr:cNvSpPr txBox="1"/>
      </xdr:nvSpPr>
      <xdr:spPr>
        <a:xfrm>
          <a:off x="6737428" y="615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44,660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91466</xdr:rowOff>
    </xdr:from>
    <xdr:to>
      <xdr:col>55</xdr:col>
      <xdr:colOff>0</xdr:colOff>
      <xdr:row>59</xdr:row>
      <xdr:rowOff>91694</xdr:rowOff>
    </xdr:to>
    <xdr:cxnSp macro="">
      <xdr:nvCxnSpPr>
        <xdr:cNvPr id="351" name="直線コネクタ 350"/>
        <xdr:cNvCxnSpPr/>
      </xdr:nvCxnSpPr>
      <xdr:spPr>
        <a:xfrm flipV="1">
          <a:off x="9639300" y="1020701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91270</xdr:rowOff>
    </xdr:from>
    <xdr:to>
      <xdr:col>50</xdr:col>
      <xdr:colOff>114300</xdr:colOff>
      <xdr:row>59</xdr:row>
      <xdr:rowOff>91694</xdr:rowOff>
    </xdr:to>
    <xdr:cxnSp macro="">
      <xdr:nvCxnSpPr>
        <xdr:cNvPr id="354" name="直線コネクタ 353"/>
        <xdr:cNvCxnSpPr/>
      </xdr:nvCxnSpPr>
      <xdr:spPr>
        <a:xfrm>
          <a:off x="8750300" y="10206820"/>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33944</xdr:rowOff>
    </xdr:from>
    <xdr:ext cx="534377" cy="259045"/>
    <xdr:sp macro="" textlink="">
      <xdr:nvSpPr>
        <xdr:cNvPr id="356" name="テキスト ボックス 355"/>
        <xdr:cNvSpPr txBox="1"/>
      </xdr:nvSpPr>
      <xdr:spPr>
        <a:xfrm>
          <a:off x="9372111" y="92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90715</xdr:rowOff>
    </xdr:from>
    <xdr:to>
      <xdr:col>45</xdr:col>
      <xdr:colOff>177800</xdr:colOff>
      <xdr:row>59</xdr:row>
      <xdr:rowOff>91270</xdr:rowOff>
    </xdr:to>
    <xdr:cxnSp macro="">
      <xdr:nvCxnSpPr>
        <xdr:cNvPr id="357" name="直線コネクタ 356"/>
        <xdr:cNvCxnSpPr/>
      </xdr:nvCxnSpPr>
      <xdr:spPr>
        <a:xfrm>
          <a:off x="7861300" y="10206265"/>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110068</xdr:rowOff>
    </xdr:from>
    <xdr:ext cx="534377" cy="259045"/>
    <xdr:sp macro="" textlink="">
      <xdr:nvSpPr>
        <xdr:cNvPr id="359" name="テキスト ボックス 358"/>
        <xdr:cNvSpPr txBox="1"/>
      </xdr:nvSpPr>
      <xdr:spPr>
        <a:xfrm>
          <a:off x="8483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90715</xdr:rowOff>
    </xdr:from>
    <xdr:to>
      <xdr:col>41</xdr:col>
      <xdr:colOff>50800</xdr:colOff>
      <xdr:row>59</xdr:row>
      <xdr:rowOff>91237</xdr:rowOff>
    </xdr:to>
    <xdr:cxnSp macro="">
      <xdr:nvCxnSpPr>
        <xdr:cNvPr id="360" name="直線コネクタ 359"/>
        <xdr:cNvCxnSpPr/>
      </xdr:nvCxnSpPr>
      <xdr:spPr>
        <a:xfrm flipV="1">
          <a:off x="6972300" y="10206265"/>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112615</xdr:rowOff>
    </xdr:from>
    <xdr:ext cx="534377" cy="259045"/>
    <xdr:sp macro="" textlink="">
      <xdr:nvSpPr>
        <xdr:cNvPr id="362" name="テキスト ボックス 361"/>
        <xdr:cNvSpPr txBox="1"/>
      </xdr:nvSpPr>
      <xdr:spPr>
        <a:xfrm>
          <a:off x="7594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65622</xdr:rowOff>
    </xdr:from>
    <xdr:ext cx="469744" cy="259045"/>
    <xdr:sp macro="" textlink="">
      <xdr:nvSpPr>
        <xdr:cNvPr id="364" name="テキスト ボックス 363"/>
        <xdr:cNvSpPr txBox="1"/>
      </xdr:nvSpPr>
      <xdr:spPr>
        <a:xfrm>
          <a:off x="6737428" y="966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40666</xdr:rowOff>
    </xdr:from>
    <xdr:to>
      <xdr:col>55</xdr:col>
      <xdr:colOff>50800</xdr:colOff>
      <xdr:row>59</xdr:row>
      <xdr:rowOff>142266</xdr:rowOff>
    </xdr:to>
    <xdr:sp macro="" textlink="">
      <xdr:nvSpPr>
        <xdr:cNvPr id="370" name="楕円 369"/>
        <xdr:cNvSpPr/>
      </xdr:nvSpPr>
      <xdr:spPr>
        <a:xfrm>
          <a:off x="104267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127043</xdr:rowOff>
    </xdr:from>
    <xdr:ext cx="378565" cy="259045"/>
    <xdr:sp macro="" textlink="">
      <xdr:nvSpPr>
        <xdr:cNvPr id="371" name="農林水産業費該当値テキスト"/>
        <xdr:cNvSpPr txBox="1"/>
      </xdr:nvSpPr>
      <xdr:spPr>
        <a:xfrm>
          <a:off x="10528300" y="1007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40894</xdr:rowOff>
    </xdr:from>
    <xdr:to>
      <xdr:col>50</xdr:col>
      <xdr:colOff>165100</xdr:colOff>
      <xdr:row>59</xdr:row>
      <xdr:rowOff>142494</xdr:rowOff>
    </xdr:to>
    <xdr:sp macro="" textlink="">
      <xdr:nvSpPr>
        <xdr:cNvPr id="372" name="楕円 371"/>
        <xdr:cNvSpPr/>
      </xdr:nvSpPr>
      <xdr:spPr>
        <a:xfrm>
          <a:off x="9588500" y="1015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133621</xdr:rowOff>
    </xdr:from>
    <xdr:ext cx="378565" cy="259045"/>
    <xdr:sp macro="" textlink="">
      <xdr:nvSpPr>
        <xdr:cNvPr id="373" name="テキスト ボックス 372"/>
        <xdr:cNvSpPr txBox="1"/>
      </xdr:nvSpPr>
      <xdr:spPr>
        <a:xfrm>
          <a:off x="9450017" y="1024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40470</xdr:rowOff>
    </xdr:from>
    <xdr:to>
      <xdr:col>46</xdr:col>
      <xdr:colOff>38100</xdr:colOff>
      <xdr:row>59</xdr:row>
      <xdr:rowOff>142070</xdr:rowOff>
    </xdr:to>
    <xdr:sp macro="" textlink="">
      <xdr:nvSpPr>
        <xdr:cNvPr id="374" name="楕円 373"/>
        <xdr:cNvSpPr/>
      </xdr:nvSpPr>
      <xdr:spPr>
        <a:xfrm>
          <a:off x="8699500" y="101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133197</xdr:rowOff>
    </xdr:from>
    <xdr:ext cx="378565" cy="259045"/>
    <xdr:sp macro="" textlink="">
      <xdr:nvSpPr>
        <xdr:cNvPr id="375" name="テキスト ボックス 374"/>
        <xdr:cNvSpPr txBox="1"/>
      </xdr:nvSpPr>
      <xdr:spPr>
        <a:xfrm>
          <a:off x="8561017" y="10248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39915</xdr:rowOff>
    </xdr:from>
    <xdr:to>
      <xdr:col>41</xdr:col>
      <xdr:colOff>101600</xdr:colOff>
      <xdr:row>59</xdr:row>
      <xdr:rowOff>141515</xdr:rowOff>
    </xdr:to>
    <xdr:sp macro="" textlink="">
      <xdr:nvSpPr>
        <xdr:cNvPr id="376" name="楕円 375"/>
        <xdr:cNvSpPr/>
      </xdr:nvSpPr>
      <xdr:spPr>
        <a:xfrm>
          <a:off x="7810500" y="101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132642</xdr:rowOff>
    </xdr:from>
    <xdr:ext cx="378565" cy="259045"/>
    <xdr:sp macro="" textlink="">
      <xdr:nvSpPr>
        <xdr:cNvPr id="377" name="テキスト ボックス 376"/>
        <xdr:cNvSpPr txBox="1"/>
      </xdr:nvSpPr>
      <xdr:spPr>
        <a:xfrm>
          <a:off x="7672017" y="1024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40437</xdr:rowOff>
    </xdr:from>
    <xdr:to>
      <xdr:col>36</xdr:col>
      <xdr:colOff>165100</xdr:colOff>
      <xdr:row>59</xdr:row>
      <xdr:rowOff>142037</xdr:rowOff>
    </xdr:to>
    <xdr:sp macro="" textlink="">
      <xdr:nvSpPr>
        <xdr:cNvPr id="378" name="楕円 377"/>
        <xdr:cNvSpPr/>
      </xdr:nvSpPr>
      <xdr:spPr>
        <a:xfrm>
          <a:off x="6921500" y="101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133164</xdr:rowOff>
    </xdr:from>
    <xdr:ext cx="378565" cy="259045"/>
    <xdr:sp macro="" textlink="">
      <xdr:nvSpPr>
        <xdr:cNvPr id="379" name="テキスト ボックス 378"/>
        <xdr:cNvSpPr txBox="1"/>
      </xdr:nvSpPr>
      <xdr:spPr>
        <a:xfrm>
          <a:off x="6783017" y="1024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26,664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83373</xdr:rowOff>
    </xdr:from>
    <xdr:to>
      <xdr:col>55</xdr:col>
      <xdr:colOff>0</xdr:colOff>
      <xdr:row>78</xdr:row>
      <xdr:rowOff>85292</xdr:rowOff>
    </xdr:to>
    <xdr:cxnSp macro="">
      <xdr:nvCxnSpPr>
        <xdr:cNvPr id="406" name="直線コネクタ 405"/>
        <xdr:cNvCxnSpPr/>
      </xdr:nvCxnSpPr>
      <xdr:spPr>
        <a:xfrm>
          <a:off x="9639300" y="13456473"/>
          <a:ext cx="8382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40911</xdr:rowOff>
    </xdr:from>
    <xdr:ext cx="534377" cy="259045"/>
    <xdr:sp macro="" textlink="">
      <xdr:nvSpPr>
        <xdr:cNvPr id="407" name="商工費平均値テキスト"/>
        <xdr:cNvSpPr txBox="1"/>
      </xdr:nvSpPr>
      <xdr:spPr>
        <a:xfrm>
          <a:off x="10528300" y="12728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79076</xdr:rowOff>
    </xdr:from>
    <xdr:to>
      <xdr:col>50</xdr:col>
      <xdr:colOff>114300</xdr:colOff>
      <xdr:row>78</xdr:row>
      <xdr:rowOff>83373</xdr:rowOff>
    </xdr:to>
    <xdr:cxnSp macro="">
      <xdr:nvCxnSpPr>
        <xdr:cNvPr id="409" name="直線コネクタ 408"/>
        <xdr:cNvCxnSpPr/>
      </xdr:nvCxnSpPr>
      <xdr:spPr>
        <a:xfrm>
          <a:off x="8750300" y="13452176"/>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37516</xdr:rowOff>
    </xdr:from>
    <xdr:to>
      <xdr:col>45</xdr:col>
      <xdr:colOff>177800</xdr:colOff>
      <xdr:row>78</xdr:row>
      <xdr:rowOff>79076</xdr:rowOff>
    </xdr:to>
    <xdr:cxnSp macro="">
      <xdr:nvCxnSpPr>
        <xdr:cNvPr id="412" name="直線コネクタ 411"/>
        <xdr:cNvCxnSpPr/>
      </xdr:nvCxnSpPr>
      <xdr:spPr>
        <a:xfrm>
          <a:off x="7861300" y="13410616"/>
          <a:ext cx="889000" cy="4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37516</xdr:rowOff>
    </xdr:from>
    <xdr:to>
      <xdr:col>41</xdr:col>
      <xdr:colOff>50800</xdr:colOff>
      <xdr:row>78</xdr:row>
      <xdr:rowOff>99329</xdr:rowOff>
    </xdr:to>
    <xdr:cxnSp macro="">
      <xdr:nvCxnSpPr>
        <xdr:cNvPr id="415" name="直線コネクタ 414"/>
        <xdr:cNvCxnSpPr/>
      </xdr:nvCxnSpPr>
      <xdr:spPr>
        <a:xfrm flipV="1">
          <a:off x="6972300" y="13410616"/>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170359</xdr:rowOff>
    </xdr:from>
    <xdr:ext cx="469744" cy="259045"/>
    <xdr:sp macro="" textlink="">
      <xdr:nvSpPr>
        <xdr:cNvPr id="419" name="テキスト ボックス 418"/>
        <xdr:cNvSpPr txBox="1"/>
      </xdr:nvSpPr>
      <xdr:spPr>
        <a:xfrm>
          <a:off x="6737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34492</xdr:rowOff>
    </xdr:from>
    <xdr:to>
      <xdr:col>55</xdr:col>
      <xdr:colOff>50800</xdr:colOff>
      <xdr:row>78</xdr:row>
      <xdr:rowOff>136092</xdr:rowOff>
    </xdr:to>
    <xdr:sp macro="" textlink="">
      <xdr:nvSpPr>
        <xdr:cNvPr id="425" name="楕円 424"/>
        <xdr:cNvSpPr/>
      </xdr:nvSpPr>
      <xdr:spPr>
        <a:xfrm>
          <a:off x="10426700" y="1340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120869</xdr:rowOff>
    </xdr:from>
    <xdr:ext cx="469744" cy="259045"/>
    <xdr:sp macro="" textlink="">
      <xdr:nvSpPr>
        <xdr:cNvPr id="426" name="商工費該当値テキスト"/>
        <xdr:cNvSpPr txBox="1"/>
      </xdr:nvSpPr>
      <xdr:spPr>
        <a:xfrm>
          <a:off x="10528300" y="13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32573</xdr:rowOff>
    </xdr:from>
    <xdr:to>
      <xdr:col>50</xdr:col>
      <xdr:colOff>165100</xdr:colOff>
      <xdr:row>78</xdr:row>
      <xdr:rowOff>134173</xdr:rowOff>
    </xdr:to>
    <xdr:sp macro="" textlink="">
      <xdr:nvSpPr>
        <xdr:cNvPr id="427" name="楕円 426"/>
        <xdr:cNvSpPr/>
      </xdr:nvSpPr>
      <xdr:spPr>
        <a:xfrm>
          <a:off x="9588500" y="134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125300</xdr:rowOff>
    </xdr:from>
    <xdr:ext cx="469744" cy="259045"/>
    <xdr:sp macro="" textlink="">
      <xdr:nvSpPr>
        <xdr:cNvPr id="428" name="テキスト ボックス 427"/>
        <xdr:cNvSpPr txBox="1"/>
      </xdr:nvSpPr>
      <xdr:spPr>
        <a:xfrm>
          <a:off x="9404428" y="1349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28276</xdr:rowOff>
    </xdr:from>
    <xdr:to>
      <xdr:col>46</xdr:col>
      <xdr:colOff>38100</xdr:colOff>
      <xdr:row>78</xdr:row>
      <xdr:rowOff>129876</xdr:rowOff>
    </xdr:to>
    <xdr:sp macro="" textlink="">
      <xdr:nvSpPr>
        <xdr:cNvPr id="429" name="楕円 428"/>
        <xdr:cNvSpPr/>
      </xdr:nvSpPr>
      <xdr:spPr>
        <a:xfrm>
          <a:off x="8699500" y="134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121003</xdr:rowOff>
    </xdr:from>
    <xdr:ext cx="469744" cy="259045"/>
    <xdr:sp macro="" textlink="">
      <xdr:nvSpPr>
        <xdr:cNvPr id="430" name="テキスト ボックス 429"/>
        <xdr:cNvSpPr txBox="1"/>
      </xdr:nvSpPr>
      <xdr:spPr>
        <a:xfrm>
          <a:off x="8515428" y="134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158166</xdr:rowOff>
    </xdr:from>
    <xdr:to>
      <xdr:col>41</xdr:col>
      <xdr:colOff>101600</xdr:colOff>
      <xdr:row>78</xdr:row>
      <xdr:rowOff>88316</xdr:rowOff>
    </xdr:to>
    <xdr:sp macro="" textlink="">
      <xdr:nvSpPr>
        <xdr:cNvPr id="431" name="楕円 430"/>
        <xdr:cNvSpPr/>
      </xdr:nvSpPr>
      <xdr:spPr>
        <a:xfrm>
          <a:off x="7810500" y="1335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79443</xdr:rowOff>
    </xdr:from>
    <xdr:ext cx="469744" cy="259045"/>
    <xdr:sp macro="" textlink="">
      <xdr:nvSpPr>
        <xdr:cNvPr id="432" name="テキスト ボックス 431"/>
        <xdr:cNvSpPr txBox="1"/>
      </xdr:nvSpPr>
      <xdr:spPr>
        <a:xfrm>
          <a:off x="7626428" y="1345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48529</xdr:rowOff>
    </xdr:from>
    <xdr:to>
      <xdr:col>36</xdr:col>
      <xdr:colOff>165100</xdr:colOff>
      <xdr:row>78</xdr:row>
      <xdr:rowOff>150129</xdr:rowOff>
    </xdr:to>
    <xdr:sp macro="" textlink="">
      <xdr:nvSpPr>
        <xdr:cNvPr id="433" name="楕円 432"/>
        <xdr:cNvSpPr/>
      </xdr:nvSpPr>
      <xdr:spPr>
        <a:xfrm>
          <a:off x="6921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141256</xdr:rowOff>
    </xdr:from>
    <xdr:ext cx="378565" cy="259045"/>
    <xdr:sp macro="" textlink="">
      <xdr:nvSpPr>
        <xdr:cNvPr id="434" name="テキスト ボックス 433"/>
        <xdr:cNvSpPr txBox="1"/>
      </xdr:nvSpPr>
      <xdr:spPr>
        <a:xfrm>
          <a:off x="6783017" y="13514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94,313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63024</xdr:rowOff>
    </xdr:from>
    <xdr:to>
      <xdr:col>55</xdr:col>
      <xdr:colOff>0</xdr:colOff>
      <xdr:row>97</xdr:row>
      <xdr:rowOff>83026</xdr:rowOff>
    </xdr:to>
    <xdr:cxnSp macro="">
      <xdr:nvCxnSpPr>
        <xdr:cNvPr id="464" name="直線コネクタ 463"/>
        <xdr:cNvCxnSpPr/>
      </xdr:nvCxnSpPr>
      <xdr:spPr>
        <a:xfrm>
          <a:off x="9639300" y="16693674"/>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38106</xdr:rowOff>
    </xdr:from>
    <xdr:to>
      <xdr:col>50</xdr:col>
      <xdr:colOff>114300</xdr:colOff>
      <xdr:row>97</xdr:row>
      <xdr:rowOff>63024</xdr:rowOff>
    </xdr:to>
    <xdr:cxnSp macro="">
      <xdr:nvCxnSpPr>
        <xdr:cNvPr id="467" name="直線コネクタ 466"/>
        <xdr:cNvCxnSpPr/>
      </xdr:nvCxnSpPr>
      <xdr:spPr>
        <a:xfrm>
          <a:off x="8750300" y="1666875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38106</xdr:rowOff>
    </xdr:from>
    <xdr:to>
      <xdr:col>45</xdr:col>
      <xdr:colOff>177800</xdr:colOff>
      <xdr:row>97</xdr:row>
      <xdr:rowOff>122498</xdr:rowOff>
    </xdr:to>
    <xdr:cxnSp macro="">
      <xdr:nvCxnSpPr>
        <xdr:cNvPr id="470" name="直線コネクタ 469"/>
        <xdr:cNvCxnSpPr/>
      </xdr:nvCxnSpPr>
      <xdr:spPr>
        <a:xfrm flipV="1">
          <a:off x="7861300" y="16668756"/>
          <a:ext cx="8890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122498</xdr:rowOff>
    </xdr:from>
    <xdr:to>
      <xdr:col>41</xdr:col>
      <xdr:colOff>50800</xdr:colOff>
      <xdr:row>97</xdr:row>
      <xdr:rowOff>128860</xdr:rowOff>
    </xdr:to>
    <xdr:cxnSp macro="">
      <xdr:nvCxnSpPr>
        <xdr:cNvPr id="473" name="直線コネクタ 472"/>
        <xdr:cNvCxnSpPr/>
      </xdr:nvCxnSpPr>
      <xdr:spPr>
        <a:xfrm flipV="1">
          <a:off x="6972300" y="16753148"/>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43139</xdr:rowOff>
    </xdr:from>
    <xdr:ext cx="534377" cy="259045"/>
    <xdr:sp macro="" textlink="">
      <xdr:nvSpPr>
        <xdr:cNvPr id="475" name="テキスト ボックス 474"/>
        <xdr:cNvSpPr txBox="1"/>
      </xdr:nvSpPr>
      <xdr:spPr>
        <a:xfrm>
          <a:off x="7594111" y="1633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58760</xdr:rowOff>
    </xdr:from>
    <xdr:ext cx="534377" cy="259045"/>
    <xdr:sp macro="" textlink="">
      <xdr:nvSpPr>
        <xdr:cNvPr id="477" name="テキスト ボックス 476"/>
        <xdr:cNvSpPr txBox="1"/>
      </xdr:nvSpPr>
      <xdr:spPr>
        <a:xfrm>
          <a:off x="6705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32226</xdr:rowOff>
    </xdr:from>
    <xdr:to>
      <xdr:col>55</xdr:col>
      <xdr:colOff>50800</xdr:colOff>
      <xdr:row>97</xdr:row>
      <xdr:rowOff>133826</xdr:rowOff>
    </xdr:to>
    <xdr:sp macro="" textlink="">
      <xdr:nvSpPr>
        <xdr:cNvPr id="483" name="楕円 482"/>
        <xdr:cNvSpPr/>
      </xdr:nvSpPr>
      <xdr:spPr>
        <a:xfrm>
          <a:off x="10426700" y="166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10653</xdr:rowOff>
    </xdr:from>
    <xdr:ext cx="534377" cy="259045"/>
    <xdr:sp macro="" textlink="">
      <xdr:nvSpPr>
        <xdr:cNvPr id="484" name="土木費該当値テキスト"/>
        <xdr:cNvSpPr txBox="1"/>
      </xdr:nvSpPr>
      <xdr:spPr>
        <a:xfrm>
          <a:off x="10528300" y="166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12224</xdr:rowOff>
    </xdr:from>
    <xdr:to>
      <xdr:col>50</xdr:col>
      <xdr:colOff>165100</xdr:colOff>
      <xdr:row>97</xdr:row>
      <xdr:rowOff>113824</xdr:rowOff>
    </xdr:to>
    <xdr:sp macro="" textlink="">
      <xdr:nvSpPr>
        <xdr:cNvPr id="485" name="楕円 484"/>
        <xdr:cNvSpPr/>
      </xdr:nvSpPr>
      <xdr:spPr>
        <a:xfrm>
          <a:off x="9588500" y="166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104951</xdr:rowOff>
    </xdr:from>
    <xdr:ext cx="534377" cy="259045"/>
    <xdr:sp macro="" textlink="">
      <xdr:nvSpPr>
        <xdr:cNvPr id="486" name="テキスト ボックス 485"/>
        <xdr:cNvSpPr txBox="1"/>
      </xdr:nvSpPr>
      <xdr:spPr>
        <a:xfrm>
          <a:off x="9372111" y="167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158756</xdr:rowOff>
    </xdr:from>
    <xdr:to>
      <xdr:col>46</xdr:col>
      <xdr:colOff>38100</xdr:colOff>
      <xdr:row>97</xdr:row>
      <xdr:rowOff>88906</xdr:rowOff>
    </xdr:to>
    <xdr:sp macro="" textlink="">
      <xdr:nvSpPr>
        <xdr:cNvPr id="487" name="楕円 486"/>
        <xdr:cNvSpPr/>
      </xdr:nvSpPr>
      <xdr:spPr>
        <a:xfrm>
          <a:off x="8699500" y="166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80033</xdr:rowOff>
    </xdr:from>
    <xdr:ext cx="534377" cy="259045"/>
    <xdr:sp macro="" textlink="">
      <xdr:nvSpPr>
        <xdr:cNvPr id="488" name="テキスト ボックス 487"/>
        <xdr:cNvSpPr txBox="1"/>
      </xdr:nvSpPr>
      <xdr:spPr>
        <a:xfrm>
          <a:off x="8483111" y="167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71698</xdr:rowOff>
    </xdr:from>
    <xdr:to>
      <xdr:col>41</xdr:col>
      <xdr:colOff>101600</xdr:colOff>
      <xdr:row>98</xdr:row>
      <xdr:rowOff>1848</xdr:rowOff>
    </xdr:to>
    <xdr:sp macro="" textlink="">
      <xdr:nvSpPr>
        <xdr:cNvPr id="489" name="楕円 488"/>
        <xdr:cNvSpPr/>
      </xdr:nvSpPr>
      <xdr:spPr>
        <a:xfrm>
          <a:off x="7810500" y="167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164425</xdr:rowOff>
    </xdr:from>
    <xdr:ext cx="534377" cy="259045"/>
    <xdr:sp macro="" textlink="">
      <xdr:nvSpPr>
        <xdr:cNvPr id="490" name="テキスト ボックス 489"/>
        <xdr:cNvSpPr txBox="1"/>
      </xdr:nvSpPr>
      <xdr:spPr>
        <a:xfrm>
          <a:off x="7594111" y="1679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78060</xdr:rowOff>
    </xdr:from>
    <xdr:to>
      <xdr:col>36</xdr:col>
      <xdr:colOff>165100</xdr:colOff>
      <xdr:row>98</xdr:row>
      <xdr:rowOff>8210</xdr:rowOff>
    </xdr:to>
    <xdr:sp macro="" textlink="">
      <xdr:nvSpPr>
        <xdr:cNvPr id="491" name="楕円 490"/>
        <xdr:cNvSpPr/>
      </xdr:nvSpPr>
      <xdr:spPr>
        <a:xfrm>
          <a:off x="6921500" y="167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170787</xdr:rowOff>
    </xdr:from>
    <xdr:ext cx="534377" cy="259045"/>
    <xdr:sp macro="" textlink="">
      <xdr:nvSpPr>
        <xdr:cNvPr id="492" name="テキスト ボックス 491"/>
        <xdr:cNvSpPr txBox="1"/>
      </xdr:nvSpPr>
      <xdr:spPr>
        <a:xfrm>
          <a:off x="6705111" y="168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30,291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169418</xdr:rowOff>
    </xdr:from>
    <xdr:to>
      <xdr:col>85</xdr:col>
      <xdr:colOff>127000</xdr:colOff>
      <xdr:row>34</xdr:row>
      <xdr:rowOff>171110</xdr:rowOff>
    </xdr:to>
    <xdr:cxnSp macro="">
      <xdr:nvCxnSpPr>
        <xdr:cNvPr id="519" name="直線コネクタ 518"/>
        <xdr:cNvCxnSpPr/>
      </xdr:nvCxnSpPr>
      <xdr:spPr>
        <a:xfrm flipV="1">
          <a:off x="15481300" y="5998718"/>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146192</xdr:rowOff>
    </xdr:from>
    <xdr:to>
      <xdr:col>81</xdr:col>
      <xdr:colOff>50800</xdr:colOff>
      <xdr:row>34</xdr:row>
      <xdr:rowOff>171110</xdr:rowOff>
    </xdr:to>
    <xdr:cxnSp macro="">
      <xdr:nvCxnSpPr>
        <xdr:cNvPr id="522" name="直線コネクタ 521"/>
        <xdr:cNvCxnSpPr/>
      </xdr:nvCxnSpPr>
      <xdr:spPr>
        <a:xfrm>
          <a:off x="14592300" y="5975492"/>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146192</xdr:rowOff>
    </xdr:from>
    <xdr:to>
      <xdr:col>76</xdr:col>
      <xdr:colOff>114300</xdr:colOff>
      <xdr:row>35</xdr:row>
      <xdr:rowOff>13284</xdr:rowOff>
    </xdr:to>
    <xdr:cxnSp macro="">
      <xdr:nvCxnSpPr>
        <xdr:cNvPr id="525" name="直線コネクタ 524"/>
        <xdr:cNvCxnSpPr/>
      </xdr:nvCxnSpPr>
      <xdr:spPr>
        <a:xfrm flipV="1">
          <a:off x="13703300" y="597549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13284</xdr:rowOff>
    </xdr:from>
    <xdr:to>
      <xdr:col>71</xdr:col>
      <xdr:colOff>177800</xdr:colOff>
      <xdr:row>35</xdr:row>
      <xdr:rowOff>35367</xdr:rowOff>
    </xdr:to>
    <xdr:cxnSp macro="">
      <xdr:nvCxnSpPr>
        <xdr:cNvPr id="528" name="直線コネクタ 527"/>
        <xdr:cNvCxnSpPr/>
      </xdr:nvCxnSpPr>
      <xdr:spPr>
        <a:xfrm flipV="1">
          <a:off x="12814300" y="6014034"/>
          <a:ext cx="8890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159524</xdr:rowOff>
    </xdr:from>
    <xdr:ext cx="534377" cy="259045"/>
    <xdr:sp macro="" textlink="">
      <xdr:nvSpPr>
        <xdr:cNvPr id="530" name="テキスト ボックス 529"/>
        <xdr:cNvSpPr txBox="1"/>
      </xdr:nvSpPr>
      <xdr:spPr>
        <a:xfrm>
          <a:off x="13436111" y="56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48973</xdr:rowOff>
    </xdr:from>
    <xdr:ext cx="534377" cy="259045"/>
    <xdr:sp macro="" textlink="">
      <xdr:nvSpPr>
        <xdr:cNvPr id="532" name="テキスト ボックス 531"/>
        <xdr:cNvSpPr txBox="1"/>
      </xdr:nvSpPr>
      <xdr:spPr>
        <a:xfrm>
          <a:off x="12547111" y="5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118618</xdr:rowOff>
    </xdr:from>
    <xdr:to>
      <xdr:col>85</xdr:col>
      <xdr:colOff>177800</xdr:colOff>
      <xdr:row>35</xdr:row>
      <xdr:rowOff>48768</xdr:rowOff>
    </xdr:to>
    <xdr:sp macro="" textlink="">
      <xdr:nvSpPr>
        <xdr:cNvPr id="538" name="楕円 537"/>
        <xdr:cNvSpPr/>
      </xdr:nvSpPr>
      <xdr:spPr>
        <a:xfrm>
          <a:off x="16268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97045</xdr:rowOff>
    </xdr:from>
    <xdr:ext cx="534377" cy="259045"/>
    <xdr:sp macro="" textlink="">
      <xdr:nvSpPr>
        <xdr:cNvPr id="539" name="消防費該当値テキスト"/>
        <xdr:cNvSpPr txBox="1"/>
      </xdr:nvSpPr>
      <xdr:spPr>
        <a:xfrm>
          <a:off x="16370300" y="592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120310</xdr:rowOff>
    </xdr:from>
    <xdr:to>
      <xdr:col>81</xdr:col>
      <xdr:colOff>101600</xdr:colOff>
      <xdr:row>35</xdr:row>
      <xdr:rowOff>50460</xdr:rowOff>
    </xdr:to>
    <xdr:sp macro="" textlink="">
      <xdr:nvSpPr>
        <xdr:cNvPr id="540" name="楕円 539"/>
        <xdr:cNvSpPr/>
      </xdr:nvSpPr>
      <xdr:spPr>
        <a:xfrm>
          <a:off x="15430500" y="5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41587</xdr:rowOff>
    </xdr:from>
    <xdr:ext cx="534377" cy="259045"/>
    <xdr:sp macro="" textlink="">
      <xdr:nvSpPr>
        <xdr:cNvPr id="541" name="テキスト ボックス 540"/>
        <xdr:cNvSpPr txBox="1"/>
      </xdr:nvSpPr>
      <xdr:spPr>
        <a:xfrm>
          <a:off x="15214111" y="60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95392</xdr:rowOff>
    </xdr:from>
    <xdr:to>
      <xdr:col>76</xdr:col>
      <xdr:colOff>165100</xdr:colOff>
      <xdr:row>35</xdr:row>
      <xdr:rowOff>25542</xdr:rowOff>
    </xdr:to>
    <xdr:sp macro="" textlink="">
      <xdr:nvSpPr>
        <xdr:cNvPr id="542" name="楕円 541"/>
        <xdr:cNvSpPr/>
      </xdr:nvSpPr>
      <xdr:spPr>
        <a:xfrm>
          <a:off x="14541500" y="59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16669</xdr:rowOff>
    </xdr:from>
    <xdr:ext cx="534377" cy="259045"/>
    <xdr:sp macro="" textlink="">
      <xdr:nvSpPr>
        <xdr:cNvPr id="543" name="テキスト ボックス 542"/>
        <xdr:cNvSpPr txBox="1"/>
      </xdr:nvSpPr>
      <xdr:spPr>
        <a:xfrm>
          <a:off x="14325111" y="60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133934</xdr:rowOff>
    </xdr:from>
    <xdr:to>
      <xdr:col>72</xdr:col>
      <xdr:colOff>38100</xdr:colOff>
      <xdr:row>35</xdr:row>
      <xdr:rowOff>64084</xdr:rowOff>
    </xdr:to>
    <xdr:sp macro="" textlink="">
      <xdr:nvSpPr>
        <xdr:cNvPr id="544" name="楕円 543"/>
        <xdr:cNvSpPr/>
      </xdr:nvSpPr>
      <xdr:spPr>
        <a:xfrm>
          <a:off x="13652500" y="596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55211</xdr:rowOff>
    </xdr:from>
    <xdr:ext cx="534377" cy="259045"/>
    <xdr:sp macro="" textlink="">
      <xdr:nvSpPr>
        <xdr:cNvPr id="545" name="テキスト ボックス 544"/>
        <xdr:cNvSpPr txBox="1"/>
      </xdr:nvSpPr>
      <xdr:spPr>
        <a:xfrm>
          <a:off x="13436111" y="605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156017</xdr:rowOff>
    </xdr:from>
    <xdr:to>
      <xdr:col>67</xdr:col>
      <xdr:colOff>101600</xdr:colOff>
      <xdr:row>35</xdr:row>
      <xdr:rowOff>86167</xdr:rowOff>
    </xdr:to>
    <xdr:sp macro="" textlink="">
      <xdr:nvSpPr>
        <xdr:cNvPr id="546" name="楕円 545"/>
        <xdr:cNvSpPr/>
      </xdr:nvSpPr>
      <xdr:spPr>
        <a:xfrm>
          <a:off x="12763500" y="59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77294</xdr:rowOff>
    </xdr:from>
    <xdr:ext cx="534377" cy="259045"/>
    <xdr:sp macro="" textlink="">
      <xdr:nvSpPr>
        <xdr:cNvPr id="547" name="テキスト ボックス 546"/>
        <xdr:cNvSpPr txBox="1"/>
      </xdr:nvSpPr>
      <xdr:spPr>
        <a:xfrm>
          <a:off x="12547111" y="60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69,412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50927</xdr:rowOff>
    </xdr:from>
    <xdr:to>
      <xdr:col>85</xdr:col>
      <xdr:colOff>127000</xdr:colOff>
      <xdr:row>59</xdr:row>
      <xdr:rowOff>114173</xdr:rowOff>
    </xdr:to>
    <xdr:cxnSp macro="">
      <xdr:nvCxnSpPr>
        <xdr:cNvPr id="577" name="直線コネクタ 576"/>
        <xdr:cNvCxnSpPr/>
      </xdr:nvCxnSpPr>
      <xdr:spPr>
        <a:xfrm>
          <a:off x="15481300" y="10166477"/>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36868</xdr:rowOff>
    </xdr:from>
    <xdr:to>
      <xdr:col>81</xdr:col>
      <xdr:colOff>50800</xdr:colOff>
      <xdr:row>59</xdr:row>
      <xdr:rowOff>50927</xdr:rowOff>
    </xdr:to>
    <xdr:cxnSp macro="">
      <xdr:nvCxnSpPr>
        <xdr:cNvPr id="580" name="直線コネクタ 579"/>
        <xdr:cNvCxnSpPr/>
      </xdr:nvCxnSpPr>
      <xdr:spPr>
        <a:xfrm>
          <a:off x="14592300" y="9123718"/>
          <a:ext cx="889000" cy="10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36868</xdr:rowOff>
    </xdr:from>
    <xdr:to>
      <xdr:col>76</xdr:col>
      <xdr:colOff>114300</xdr:colOff>
      <xdr:row>55</xdr:row>
      <xdr:rowOff>108991</xdr:rowOff>
    </xdr:to>
    <xdr:cxnSp macro="">
      <xdr:nvCxnSpPr>
        <xdr:cNvPr id="583" name="直線コネクタ 582"/>
        <xdr:cNvCxnSpPr/>
      </xdr:nvCxnSpPr>
      <xdr:spPr>
        <a:xfrm flipV="1">
          <a:off x="13703300" y="9123718"/>
          <a:ext cx="889000" cy="4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99712</xdr:rowOff>
    </xdr:from>
    <xdr:ext cx="534377" cy="259045"/>
    <xdr:sp macro="" textlink="">
      <xdr:nvSpPr>
        <xdr:cNvPr id="585" name="テキスト ボックス 584"/>
        <xdr:cNvSpPr txBox="1"/>
      </xdr:nvSpPr>
      <xdr:spPr>
        <a:xfrm>
          <a:off x="14325111" y="93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108991</xdr:rowOff>
    </xdr:from>
    <xdr:to>
      <xdr:col>71</xdr:col>
      <xdr:colOff>177800</xdr:colOff>
      <xdr:row>56</xdr:row>
      <xdr:rowOff>144081</xdr:rowOff>
    </xdr:to>
    <xdr:cxnSp macro="">
      <xdr:nvCxnSpPr>
        <xdr:cNvPr id="586" name="直線コネクタ 585"/>
        <xdr:cNvCxnSpPr/>
      </xdr:nvCxnSpPr>
      <xdr:spPr>
        <a:xfrm flipV="1">
          <a:off x="12814300" y="9538741"/>
          <a:ext cx="889000" cy="2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63373</xdr:rowOff>
    </xdr:from>
    <xdr:to>
      <xdr:col>85</xdr:col>
      <xdr:colOff>177800</xdr:colOff>
      <xdr:row>59</xdr:row>
      <xdr:rowOff>164973</xdr:rowOff>
    </xdr:to>
    <xdr:sp macro="" textlink="">
      <xdr:nvSpPr>
        <xdr:cNvPr id="596" name="楕円 595"/>
        <xdr:cNvSpPr/>
      </xdr:nvSpPr>
      <xdr:spPr>
        <a:xfrm>
          <a:off x="16268700" y="101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149750</xdr:rowOff>
    </xdr:from>
    <xdr:ext cx="534377" cy="259045"/>
    <xdr:sp macro="" textlink="">
      <xdr:nvSpPr>
        <xdr:cNvPr id="597" name="教育費該当値テキスト"/>
        <xdr:cNvSpPr txBox="1"/>
      </xdr:nvSpPr>
      <xdr:spPr>
        <a:xfrm>
          <a:off x="16370300" y="100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127</xdr:rowOff>
    </xdr:from>
    <xdr:to>
      <xdr:col>81</xdr:col>
      <xdr:colOff>101600</xdr:colOff>
      <xdr:row>59</xdr:row>
      <xdr:rowOff>101727</xdr:rowOff>
    </xdr:to>
    <xdr:sp macro="" textlink="">
      <xdr:nvSpPr>
        <xdr:cNvPr id="598" name="楕円 597"/>
        <xdr:cNvSpPr/>
      </xdr:nvSpPr>
      <xdr:spPr>
        <a:xfrm>
          <a:off x="15430500" y="101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92854</xdr:rowOff>
    </xdr:from>
    <xdr:ext cx="534377" cy="259045"/>
    <xdr:sp macro="" textlink="">
      <xdr:nvSpPr>
        <xdr:cNvPr id="599" name="テキスト ボックス 598"/>
        <xdr:cNvSpPr txBox="1"/>
      </xdr:nvSpPr>
      <xdr:spPr>
        <a:xfrm>
          <a:off x="15214111" y="102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157518</xdr:rowOff>
    </xdr:from>
    <xdr:to>
      <xdr:col>76</xdr:col>
      <xdr:colOff>165100</xdr:colOff>
      <xdr:row>53</xdr:row>
      <xdr:rowOff>87668</xdr:rowOff>
    </xdr:to>
    <xdr:sp macro="" textlink="">
      <xdr:nvSpPr>
        <xdr:cNvPr id="600" name="楕円 599"/>
        <xdr:cNvSpPr/>
      </xdr:nvSpPr>
      <xdr:spPr>
        <a:xfrm>
          <a:off x="14541500" y="90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104195</xdr:rowOff>
    </xdr:from>
    <xdr:ext cx="534377" cy="259045"/>
    <xdr:sp macro="" textlink="">
      <xdr:nvSpPr>
        <xdr:cNvPr id="601" name="テキスト ボックス 600"/>
        <xdr:cNvSpPr txBox="1"/>
      </xdr:nvSpPr>
      <xdr:spPr>
        <a:xfrm>
          <a:off x="14325111" y="88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58191</xdr:rowOff>
    </xdr:from>
    <xdr:to>
      <xdr:col>72</xdr:col>
      <xdr:colOff>38100</xdr:colOff>
      <xdr:row>55</xdr:row>
      <xdr:rowOff>159791</xdr:rowOff>
    </xdr:to>
    <xdr:sp macro="" textlink="">
      <xdr:nvSpPr>
        <xdr:cNvPr id="602" name="楕円 601"/>
        <xdr:cNvSpPr/>
      </xdr:nvSpPr>
      <xdr:spPr>
        <a:xfrm>
          <a:off x="13652500" y="94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150918</xdr:rowOff>
    </xdr:from>
    <xdr:ext cx="534377" cy="259045"/>
    <xdr:sp macro="" textlink="">
      <xdr:nvSpPr>
        <xdr:cNvPr id="603" name="テキスト ボックス 602"/>
        <xdr:cNvSpPr txBox="1"/>
      </xdr:nvSpPr>
      <xdr:spPr>
        <a:xfrm>
          <a:off x="13436111" y="95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93281</xdr:rowOff>
    </xdr:from>
    <xdr:to>
      <xdr:col>67</xdr:col>
      <xdr:colOff>101600</xdr:colOff>
      <xdr:row>57</xdr:row>
      <xdr:rowOff>23431</xdr:rowOff>
    </xdr:to>
    <xdr:sp macro="" textlink="">
      <xdr:nvSpPr>
        <xdr:cNvPr id="604" name="楕円 603"/>
        <xdr:cNvSpPr/>
      </xdr:nvSpPr>
      <xdr:spPr>
        <a:xfrm>
          <a:off x="12763500" y="96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14558</xdr:rowOff>
    </xdr:from>
    <xdr:ext cx="534377" cy="259045"/>
    <xdr:sp macro="" textlink="">
      <xdr:nvSpPr>
        <xdr:cNvPr id="605" name="テキスト ボックス 604"/>
        <xdr:cNvSpPr txBox="1"/>
      </xdr:nvSpPr>
      <xdr:spPr>
        <a:xfrm>
          <a:off x="12547111" y="978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14,733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71555</xdr:rowOff>
    </xdr:from>
    <xdr:to>
      <xdr:col>85</xdr:col>
      <xdr:colOff>127000</xdr:colOff>
      <xdr:row>79</xdr:row>
      <xdr:rowOff>98879</xdr:rowOff>
    </xdr:to>
    <xdr:cxnSp macro="">
      <xdr:nvCxnSpPr>
        <xdr:cNvPr id="636" name="直線コネクタ 635"/>
        <xdr:cNvCxnSpPr/>
      </xdr:nvCxnSpPr>
      <xdr:spPr>
        <a:xfrm flipV="1">
          <a:off x="15481300" y="13616105"/>
          <a:ext cx="838200" cy="2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170778</xdr:rowOff>
    </xdr:from>
    <xdr:ext cx="469744" cy="259045"/>
    <xdr:sp macro="" textlink="">
      <xdr:nvSpPr>
        <xdr:cNvPr id="637" name="災害復旧費平均値テキスト"/>
        <xdr:cNvSpPr txBox="1"/>
      </xdr:nvSpPr>
      <xdr:spPr>
        <a:xfrm>
          <a:off x="16370300" y="13200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91420</xdr:rowOff>
    </xdr:from>
    <xdr:ext cx="378565" cy="259045"/>
    <xdr:sp macro="" textlink="">
      <xdr:nvSpPr>
        <xdr:cNvPr id="649" name="テキスト ボックス 648"/>
        <xdr:cNvSpPr txBox="1"/>
      </xdr:nvSpPr>
      <xdr:spPr>
        <a:xfrm>
          <a:off x="12625017" y="13293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20755</xdr:rowOff>
    </xdr:from>
    <xdr:to>
      <xdr:col>85</xdr:col>
      <xdr:colOff>177800</xdr:colOff>
      <xdr:row>79</xdr:row>
      <xdr:rowOff>122355</xdr:rowOff>
    </xdr:to>
    <xdr:sp macro="" textlink="">
      <xdr:nvSpPr>
        <xdr:cNvPr id="655" name="楕円 654"/>
        <xdr:cNvSpPr/>
      </xdr:nvSpPr>
      <xdr:spPr>
        <a:xfrm>
          <a:off x="16268700" y="135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107132</xdr:rowOff>
    </xdr:from>
    <xdr:ext cx="378565" cy="259045"/>
    <xdr:sp macro="" textlink="">
      <xdr:nvSpPr>
        <xdr:cNvPr id="656" name="災害復旧費該当値テキスト"/>
        <xdr:cNvSpPr txBox="1"/>
      </xdr:nvSpPr>
      <xdr:spPr>
        <a:xfrm>
          <a:off x="16370300" y="1348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81,073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156000</xdr:rowOff>
    </xdr:from>
    <xdr:to>
      <xdr:col>85</xdr:col>
      <xdr:colOff>127000</xdr:colOff>
      <xdr:row>96</xdr:row>
      <xdr:rowOff>167360</xdr:rowOff>
    </xdr:to>
    <xdr:cxnSp macro="">
      <xdr:nvCxnSpPr>
        <xdr:cNvPr id="692" name="直線コネクタ 691"/>
        <xdr:cNvCxnSpPr/>
      </xdr:nvCxnSpPr>
      <xdr:spPr>
        <a:xfrm>
          <a:off x="15481300" y="16615200"/>
          <a:ext cx="8382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138992</xdr:rowOff>
    </xdr:from>
    <xdr:to>
      <xdr:col>81</xdr:col>
      <xdr:colOff>50800</xdr:colOff>
      <xdr:row>96</xdr:row>
      <xdr:rowOff>156000</xdr:rowOff>
    </xdr:to>
    <xdr:cxnSp macro="">
      <xdr:nvCxnSpPr>
        <xdr:cNvPr id="695" name="直線コネクタ 694"/>
        <xdr:cNvCxnSpPr/>
      </xdr:nvCxnSpPr>
      <xdr:spPr>
        <a:xfrm>
          <a:off x="14592300" y="16598192"/>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90277</xdr:rowOff>
    </xdr:from>
    <xdr:to>
      <xdr:col>76</xdr:col>
      <xdr:colOff>114300</xdr:colOff>
      <xdr:row>96</xdr:row>
      <xdr:rowOff>138992</xdr:rowOff>
    </xdr:to>
    <xdr:cxnSp macro="">
      <xdr:nvCxnSpPr>
        <xdr:cNvPr id="698" name="直線コネクタ 697"/>
        <xdr:cNvCxnSpPr/>
      </xdr:nvCxnSpPr>
      <xdr:spPr>
        <a:xfrm>
          <a:off x="13703300" y="16549477"/>
          <a:ext cx="8890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45676</xdr:rowOff>
    </xdr:from>
    <xdr:to>
      <xdr:col>71</xdr:col>
      <xdr:colOff>177800</xdr:colOff>
      <xdr:row>96</xdr:row>
      <xdr:rowOff>90277</xdr:rowOff>
    </xdr:to>
    <xdr:cxnSp macro="">
      <xdr:nvCxnSpPr>
        <xdr:cNvPr id="701" name="直線コネクタ 700"/>
        <xdr:cNvCxnSpPr/>
      </xdr:nvCxnSpPr>
      <xdr:spPr>
        <a:xfrm>
          <a:off x="12814300" y="16504876"/>
          <a:ext cx="889000" cy="4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116560</xdr:rowOff>
    </xdr:from>
    <xdr:to>
      <xdr:col>85</xdr:col>
      <xdr:colOff>177800</xdr:colOff>
      <xdr:row>97</xdr:row>
      <xdr:rowOff>46710</xdr:rowOff>
    </xdr:to>
    <xdr:sp macro="" textlink="">
      <xdr:nvSpPr>
        <xdr:cNvPr id="711" name="楕円 710"/>
        <xdr:cNvSpPr/>
      </xdr:nvSpPr>
      <xdr:spPr>
        <a:xfrm>
          <a:off x="16268700" y="165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94987</xdr:rowOff>
    </xdr:from>
    <xdr:ext cx="534377" cy="259045"/>
    <xdr:sp macro="" textlink="">
      <xdr:nvSpPr>
        <xdr:cNvPr id="712" name="公債費該当値テキスト"/>
        <xdr:cNvSpPr txBox="1"/>
      </xdr:nvSpPr>
      <xdr:spPr>
        <a:xfrm>
          <a:off x="16370300" y="165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105200</xdr:rowOff>
    </xdr:from>
    <xdr:to>
      <xdr:col>81</xdr:col>
      <xdr:colOff>101600</xdr:colOff>
      <xdr:row>97</xdr:row>
      <xdr:rowOff>35350</xdr:rowOff>
    </xdr:to>
    <xdr:sp macro="" textlink="">
      <xdr:nvSpPr>
        <xdr:cNvPr id="713" name="楕円 712"/>
        <xdr:cNvSpPr/>
      </xdr:nvSpPr>
      <xdr:spPr>
        <a:xfrm>
          <a:off x="15430500" y="165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26477</xdr:rowOff>
    </xdr:from>
    <xdr:ext cx="534377" cy="259045"/>
    <xdr:sp macro="" textlink="">
      <xdr:nvSpPr>
        <xdr:cNvPr id="714" name="テキスト ボックス 713"/>
        <xdr:cNvSpPr txBox="1"/>
      </xdr:nvSpPr>
      <xdr:spPr>
        <a:xfrm>
          <a:off x="15214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88192</xdr:rowOff>
    </xdr:from>
    <xdr:to>
      <xdr:col>76</xdr:col>
      <xdr:colOff>165100</xdr:colOff>
      <xdr:row>97</xdr:row>
      <xdr:rowOff>18342</xdr:rowOff>
    </xdr:to>
    <xdr:sp macro="" textlink="">
      <xdr:nvSpPr>
        <xdr:cNvPr id="715" name="楕円 714"/>
        <xdr:cNvSpPr/>
      </xdr:nvSpPr>
      <xdr:spPr>
        <a:xfrm>
          <a:off x="14541500" y="165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9469</xdr:rowOff>
    </xdr:from>
    <xdr:ext cx="534377" cy="259045"/>
    <xdr:sp macro="" textlink="">
      <xdr:nvSpPr>
        <xdr:cNvPr id="716" name="テキスト ボックス 715"/>
        <xdr:cNvSpPr txBox="1"/>
      </xdr:nvSpPr>
      <xdr:spPr>
        <a:xfrm>
          <a:off x="14325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39477</xdr:rowOff>
    </xdr:from>
    <xdr:to>
      <xdr:col>72</xdr:col>
      <xdr:colOff>38100</xdr:colOff>
      <xdr:row>96</xdr:row>
      <xdr:rowOff>141077</xdr:rowOff>
    </xdr:to>
    <xdr:sp macro="" textlink="">
      <xdr:nvSpPr>
        <xdr:cNvPr id="717" name="楕円 716"/>
        <xdr:cNvSpPr/>
      </xdr:nvSpPr>
      <xdr:spPr>
        <a:xfrm>
          <a:off x="13652500" y="16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132204</xdr:rowOff>
    </xdr:from>
    <xdr:ext cx="534377" cy="259045"/>
    <xdr:sp macro="" textlink="">
      <xdr:nvSpPr>
        <xdr:cNvPr id="718" name="テキスト ボックス 717"/>
        <xdr:cNvSpPr txBox="1"/>
      </xdr:nvSpPr>
      <xdr:spPr>
        <a:xfrm>
          <a:off x="13436111" y="165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166326</xdr:rowOff>
    </xdr:from>
    <xdr:to>
      <xdr:col>67</xdr:col>
      <xdr:colOff>101600</xdr:colOff>
      <xdr:row>96</xdr:row>
      <xdr:rowOff>96476</xdr:rowOff>
    </xdr:to>
    <xdr:sp macro="" textlink="">
      <xdr:nvSpPr>
        <xdr:cNvPr id="719" name="楕円 718"/>
        <xdr:cNvSpPr/>
      </xdr:nvSpPr>
      <xdr:spPr>
        <a:xfrm>
          <a:off x="12763500" y="16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113003</xdr:rowOff>
    </xdr:from>
    <xdr:ext cx="534377" cy="259045"/>
    <xdr:sp macro="" textlink="">
      <xdr:nvSpPr>
        <xdr:cNvPr id="720" name="テキスト ボックス 719"/>
        <xdr:cNvSpPr txBox="1"/>
      </xdr:nvSpPr>
      <xdr:spPr>
        <a:xfrm>
          <a:off x="12547111" y="1622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・住民一人当たりの民生費は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242,463</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及び大阪府平均を大幅に上回っている。主な要因としては、生活保護費が多額であることが挙げられ、また、近年では障がい者自立支援給付費も増加しており、依然として民生費が高い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診療報酬明細書点検等充実事業や後発医薬品の利用促進などの取組みにより引き続き民生費の抑制に努める。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・住民一人当たりの教育費は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28,170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円となっており、類似団体内平均値及び大阪府平均を下回っている。主な要因としては、平成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年度に市立総合体育館建設事業が完了したことなどによる減少などが挙げられる。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今後、教育施設の維持管理等についても、「公共施設等総合管理計画」に基づき、施設の維持管理等に要する経費の見直し等を積極的に推進する。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・住民一人当たりの公債費は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33,790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円となっており、類似団体内平均値及び大阪府平均を下回っている。要因としては、既に発行済みの市債の償還が終了し、かつ新規発行の市債についても計画的な発行を実施したことによる。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引き続き、元利償還金の動向を見据えながら計画的な市債の発行に努める。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財政調整基金残高については、決算剰余金の約１千４百万円を積み立てたものの、財源不足に対応するため、２億１千万円の取り崩しを行ったことにより、前年度と比較して</a:t>
          </a:r>
          <a:r>
            <a:rPr kumimoji="1" lang="en-US" altLang="ja-JP"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0.77</a:t>
          </a: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実質収支は約１百万円の黒字であるが、本市の重要課題である国民健康保険事業特別会計の累積赤字を解消するため、一般会計からの繰出を行い、単年度収支は約１百万円の赤字となった。その結果、実質単年度収支は約１億９千７百万円の赤字となった。</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大阪府門真市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年度は、累積赤字の削減を図るため、「門真市国民健康保険事業特別会計赤字解消計画」に基づき、一般会計より約２億円の繰出を行ったことから、国民健康保険事業特別会計において、単年度収支額が約</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億円の黒字となった。</a:t>
          </a:r>
          <a:endPar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このことにより、国民健康保険事業特別会計の実質収支（累積赤字）は約</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億円となり、連結実質収支額が約</a:t>
          </a:r>
          <a:r>
            <a:rPr kumimoji="1" lang="en-US" altLang="ja-JP"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35.9</a:t>
          </a: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億円の黒字となった。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cs typeface="+mn-cs"/>
            </a:rPr>
            <a:t>　しかしながら本市にとって、財政運営上重要な課題である国民健康保険事業特別会計の累積赤字については、令和３年度までの解消を予定しているため、引き続き、赤字解消を図るため、一般会計から繰出を行うとともに、国保事業の収納率の向上への取組みや、その他の経費の削減などを継続して行い、健全な財政運営を図る。</a:t>
          </a: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51401064</v>
      </c>
      <c r="BO4" s="461"/>
      <c r="BP4" s="461"/>
      <c r="BQ4" s="461"/>
      <c r="BR4" s="461"/>
      <c r="BS4" s="461"/>
      <c r="BT4" s="461"/>
      <c r="BU4" s="462"/>
      <c r="BV4" s="460">
        <v>51402125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0</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51367015</v>
      </c>
      <c r="BO5" s="466"/>
      <c r="BP5" s="466"/>
      <c r="BQ5" s="466"/>
      <c r="BR5" s="466"/>
      <c r="BS5" s="466"/>
      <c r="BT5" s="466"/>
      <c r="BU5" s="467"/>
      <c r="BV5" s="465">
        <v>51393556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103.3</v>
      </c>
      <c r="CU5" s="436"/>
      <c r="CV5" s="436"/>
      <c r="CW5" s="436"/>
      <c r="CX5" s="436"/>
      <c r="CY5" s="436"/>
      <c r="CZ5" s="436"/>
      <c r="DA5" s="437"/>
      <c r="DB5" s="435">
        <v>101.7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34049</v>
      </c>
      <c r="BO6" s="466"/>
      <c r="BP6" s="466"/>
      <c r="BQ6" s="466"/>
      <c r="BR6" s="466"/>
      <c r="BS6" s="466"/>
      <c r="BT6" s="466"/>
      <c r="BU6" s="467"/>
      <c r="BV6" s="465">
        <v>8569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110.9</v>
      </c>
      <c r="CU6" s="616"/>
      <c r="CV6" s="616"/>
      <c r="CW6" s="616"/>
      <c r="CX6" s="616"/>
      <c r="CY6" s="616"/>
      <c r="CZ6" s="616"/>
      <c r="DA6" s="617"/>
      <c r="DB6" s="615">
        <v>109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32917</v>
      </c>
      <c r="BO7" s="466"/>
      <c r="BP7" s="466"/>
      <c r="BQ7" s="466"/>
      <c r="BR7" s="466"/>
      <c r="BS7" s="466"/>
      <c r="BT7" s="466"/>
      <c r="BU7" s="467"/>
      <c r="BV7" s="465">
        <v>6703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27176168</v>
      </c>
      <c r="CU7" s="466"/>
      <c r="CV7" s="466"/>
      <c r="CW7" s="466"/>
      <c r="CX7" s="466"/>
      <c r="CY7" s="466"/>
      <c r="CZ7" s="466"/>
      <c r="DA7" s="467"/>
      <c r="DB7" s="465">
        <v>26996400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1132</v>
      </c>
      <c r="BO8" s="466"/>
      <c r="BP8" s="466"/>
      <c r="BQ8" s="466"/>
      <c r="BR8" s="466"/>
      <c r="BS8" s="466"/>
      <c r="BT8" s="466"/>
      <c r="BU8" s="467"/>
      <c r="BV8" s="465">
        <v>1866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123576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-734</v>
      </c>
      <c r="BO9" s="466"/>
      <c r="BP9" s="466"/>
      <c r="BQ9" s="466"/>
      <c r="BR9" s="466"/>
      <c r="BS9" s="466"/>
      <c r="BT9" s="466"/>
      <c r="BU9" s="467"/>
      <c r="BV9" s="465">
        <v>-6063</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13.3</v>
      </c>
      <c r="CU9" s="436"/>
      <c r="CV9" s="436"/>
      <c r="CW9" s="436"/>
      <c r="CX9" s="436"/>
      <c r="CY9" s="436"/>
      <c r="CZ9" s="436"/>
      <c r="DA9" s="437"/>
      <c r="DB9" s="435">
        <v>13.5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130282</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13683</v>
      </c>
      <c r="BO10" s="466"/>
      <c r="BP10" s="466"/>
      <c r="BQ10" s="466"/>
      <c r="BR10" s="466"/>
      <c r="BS10" s="466"/>
      <c r="BT10" s="466"/>
      <c r="BU10" s="467"/>
      <c r="BV10" s="465">
        <v>8734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122656</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210000</v>
      </c>
      <c r="BO12" s="466"/>
      <c r="BP12" s="466"/>
      <c r="BQ12" s="466"/>
      <c r="BR12" s="466"/>
      <c r="BS12" s="466"/>
      <c r="BT12" s="466"/>
      <c r="BU12" s="467"/>
      <c r="BV12" s="465">
        <v>60000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119632</v>
      </c>
      <c r="S13" s="569"/>
      <c r="T13" s="569"/>
      <c r="U13" s="569"/>
      <c r="V13" s="570"/>
      <c r="W13" s="556" t="s">
        <v>139</v>
      </c>
      <c r="X13" s="478"/>
      <c r="Y13" s="478"/>
      <c r="Z13" s="478"/>
      <c r="AA13" s="478"/>
      <c r="AB13" s="479"/>
      <c r="AC13" s="441">
        <v>155</v>
      </c>
      <c r="AD13" s="442"/>
      <c r="AE13" s="442"/>
      <c r="AF13" s="442"/>
      <c r="AG13" s="443"/>
      <c r="AH13" s="441">
        <v>134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-197051</v>
      </c>
      <c r="BO13" s="466"/>
      <c r="BP13" s="466"/>
      <c r="BQ13" s="466"/>
      <c r="BR13" s="466"/>
      <c r="BS13" s="466"/>
      <c r="BT13" s="466"/>
      <c r="BU13" s="467"/>
      <c r="BV13" s="465">
        <v>-57329</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5.2</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123632</v>
      </c>
      <c r="S14" s="569"/>
      <c r="T14" s="569"/>
      <c r="U14" s="569"/>
      <c r="V14" s="570"/>
      <c r="W14" s="571"/>
      <c r="X14" s="481"/>
      <c r="Y14" s="481"/>
      <c r="Z14" s="481"/>
      <c r="AA14" s="481"/>
      <c r="AB14" s="482"/>
      <c r="AC14" s="561">
        <v>0.3</v>
      </c>
      <c r="AD14" s="562"/>
      <c r="AE14" s="562"/>
      <c r="AF14" s="562"/>
      <c r="AG14" s="563"/>
      <c r="AH14" s="561">
        <v>0.3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44.2</v>
      </c>
      <c r="CU14" s="573"/>
      <c r="CV14" s="573"/>
      <c r="CW14" s="573"/>
      <c r="CX14" s="573"/>
      <c r="CY14" s="573"/>
      <c r="CZ14" s="573"/>
      <c r="DA14" s="574"/>
      <c r="DB14" s="572">
        <v>51.2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120688</v>
      </c>
      <c r="S15" s="569"/>
      <c r="T15" s="569"/>
      <c r="U15" s="569"/>
      <c r="V15" s="570"/>
      <c r="W15" s="556" t="s">
        <v>147</v>
      </c>
      <c r="X15" s="478"/>
      <c r="Y15" s="478"/>
      <c r="Z15" s="478"/>
      <c r="AA15" s="478"/>
      <c r="AB15" s="479"/>
      <c r="AC15" s="441">
        <v>15121</v>
      </c>
      <c r="AD15" s="442"/>
      <c r="AE15" s="442"/>
      <c r="AF15" s="442"/>
      <c r="AG15" s="443"/>
      <c r="AH15" s="441">
        <v>15791</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14637434</v>
      </c>
      <c r="BO15" s="461"/>
      <c r="BP15" s="461"/>
      <c r="BQ15" s="461"/>
      <c r="BR15" s="461"/>
      <c r="BS15" s="461"/>
      <c r="BT15" s="461"/>
      <c r="BU15" s="462"/>
      <c r="BV15" s="460">
        <v>14499352</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31.1</v>
      </c>
      <c r="AD16" s="562"/>
      <c r="AE16" s="562"/>
      <c r="AF16" s="562"/>
      <c r="AG16" s="563"/>
      <c r="AH16" s="561">
        <v>31.9</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21090275</v>
      </c>
      <c r="BO16" s="466"/>
      <c r="BP16" s="466"/>
      <c r="BQ16" s="466"/>
      <c r="BR16" s="466"/>
      <c r="BS16" s="466"/>
      <c r="BT16" s="466"/>
      <c r="BU16" s="467"/>
      <c r="BV16" s="465">
        <v>21022220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33280</v>
      </c>
      <c r="AD17" s="442"/>
      <c r="AE17" s="442"/>
      <c r="AF17" s="442"/>
      <c r="AG17" s="443"/>
      <c r="AH17" s="441">
        <v>33526</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18779525</v>
      </c>
      <c r="BO17" s="466"/>
      <c r="BP17" s="466"/>
      <c r="BQ17" s="466"/>
      <c r="BR17" s="466"/>
      <c r="BS17" s="466"/>
      <c r="BT17" s="466"/>
      <c r="BU17" s="467"/>
      <c r="BV17" s="465">
        <v>18602511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12.3</v>
      </c>
      <c r="M18" s="530"/>
      <c r="N18" s="530"/>
      <c r="O18" s="530"/>
      <c r="P18" s="530"/>
      <c r="Q18" s="530"/>
      <c r="R18" s="531"/>
      <c r="S18" s="531"/>
      <c r="T18" s="531"/>
      <c r="U18" s="531"/>
      <c r="V18" s="532"/>
      <c r="W18" s="546"/>
      <c r="X18" s="547"/>
      <c r="Y18" s="547"/>
      <c r="Z18" s="547"/>
      <c r="AA18" s="547"/>
      <c r="AB18" s="557"/>
      <c r="AC18" s="429">
        <v>68.5</v>
      </c>
      <c r="AD18" s="430"/>
      <c r="AE18" s="430"/>
      <c r="AF18" s="430"/>
      <c r="AG18" s="533"/>
      <c r="AH18" s="429">
        <v>67.8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29081485</v>
      </c>
      <c r="BO18" s="466"/>
      <c r="BP18" s="466"/>
      <c r="BQ18" s="466"/>
      <c r="BR18" s="466"/>
      <c r="BS18" s="466"/>
      <c r="BT18" s="466"/>
      <c r="BU18" s="467"/>
      <c r="BV18" s="465">
        <v>28505967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10047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31040720</v>
      </c>
      <c r="BO19" s="466"/>
      <c r="BP19" s="466"/>
      <c r="BQ19" s="466"/>
      <c r="BR19" s="466"/>
      <c r="BS19" s="466"/>
      <c r="BT19" s="466"/>
      <c r="BU19" s="467"/>
      <c r="BV19" s="465">
        <v>30846266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55825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50189667</v>
      </c>
      <c r="BO23" s="466"/>
      <c r="BP23" s="466"/>
      <c r="BQ23" s="466"/>
      <c r="BR23" s="466"/>
      <c r="BS23" s="466"/>
      <c r="BT23" s="466"/>
      <c r="BU23" s="467"/>
      <c r="BV23" s="465">
        <v>50845981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7200</v>
      </c>
      <c r="R24" s="442"/>
      <c r="S24" s="442"/>
      <c r="T24" s="442"/>
      <c r="U24" s="442"/>
      <c r="V24" s="443"/>
      <c r="W24" s="507"/>
      <c r="X24" s="498"/>
      <c r="Y24" s="499"/>
      <c r="Z24" s="438" t="s">
        <v>171</v>
      </c>
      <c r="AA24" s="439"/>
      <c r="AB24" s="439"/>
      <c r="AC24" s="439"/>
      <c r="AD24" s="439"/>
      <c r="AE24" s="439"/>
      <c r="AF24" s="439"/>
      <c r="AG24" s="440"/>
      <c r="AH24" s="441">
        <v>715</v>
      </c>
      <c r="AI24" s="442"/>
      <c r="AJ24" s="442"/>
      <c r="AK24" s="442"/>
      <c r="AL24" s="443"/>
      <c r="AM24" s="441">
        <v>2201485</v>
      </c>
      <c r="AN24" s="442"/>
      <c r="AO24" s="442"/>
      <c r="AP24" s="442"/>
      <c r="AQ24" s="442"/>
      <c r="AR24" s="443"/>
      <c r="AS24" s="441">
        <v>3079</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33981637</v>
      </c>
      <c r="BO24" s="466"/>
      <c r="BP24" s="466"/>
      <c r="BQ24" s="466"/>
      <c r="BR24" s="466"/>
      <c r="BS24" s="466"/>
      <c r="BT24" s="466"/>
      <c r="BU24" s="467"/>
      <c r="BV24" s="465">
        <v>33659161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2</v>
      </c>
      <c r="M25" s="442"/>
      <c r="N25" s="442"/>
      <c r="O25" s="442"/>
      <c r="P25" s="443"/>
      <c r="Q25" s="441">
        <v>6800</v>
      </c>
      <c r="R25" s="442"/>
      <c r="S25" s="442"/>
      <c r="T25" s="442"/>
      <c r="U25" s="442"/>
      <c r="V25" s="443"/>
      <c r="W25" s="507"/>
      <c r="X25" s="498"/>
      <c r="Y25" s="499"/>
      <c r="Z25" s="438" t="s">
        <v>174</v>
      </c>
      <c r="AA25" s="439"/>
      <c r="AB25" s="439"/>
      <c r="AC25" s="439"/>
      <c r="AD25" s="439"/>
      <c r="AE25" s="439"/>
      <c r="AF25" s="439"/>
      <c r="AG25" s="440"/>
      <c r="AH25" s="441" t="s">
        <v>129</v>
      </c>
      <c r="AI25" s="442"/>
      <c r="AJ25" s="442"/>
      <c r="AK25" s="442"/>
      <c r="AL25" s="443"/>
      <c r="AM25" s="441" t="s">
        <v>175</v>
      </c>
      <c r="AN25" s="442"/>
      <c r="AO25" s="442"/>
      <c r="AP25" s="442"/>
      <c r="AQ25" s="442"/>
      <c r="AR25" s="443"/>
      <c r="AS25" s="441" t="s">
        <v>129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9055160</v>
      </c>
      <c r="BO25" s="461"/>
      <c r="BP25" s="461"/>
      <c r="BQ25" s="461"/>
      <c r="BR25" s="461"/>
      <c r="BS25" s="461"/>
      <c r="BT25" s="461"/>
      <c r="BU25" s="462"/>
      <c r="BV25" s="460">
        <v>7066624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6375</v>
      </c>
      <c r="R26" s="442"/>
      <c r="S26" s="442"/>
      <c r="T26" s="442"/>
      <c r="U26" s="442"/>
      <c r="V26" s="443"/>
      <c r="W26" s="507"/>
      <c r="X26" s="498"/>
      <c r="Y26" s="499"/>
      <c r="Z26" s="438" t="s">
        <v>178</v>
      </c>
      <c r="AA26" s="520"/>
      <c r="AB26" s="520"/>
      <c r="AC26" s="520"/>
      <c r="AD26" s="520"/>
      <c r="AE26" s="520"/>
      <c r="AF26" s="520"/>
      <c r="AG26" s="521"/>
      <c r="AH26" s="441">
        <v>135</v>
      </c>
      <c r="AI26" s="442"/>
      <c r="AJ26" s="442"/>
      <c r="AK26" s="442"/>
      <c r="AL26" s="443"/>
      <c r="AM26" s="441">
        <v>469935</v>
      </c>
      <c r="AN26" s="442"/>
      <c r="AO26" s="442"/>
      <c r="AP26" s="442"/>
      <c r="AQ26" s="442"/>
      <c r="AR26" s="443"/>
      <c r="AS26" s="441">
        <v>3481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180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6660</v>
      </c>
      <c r="R27" s="442"/>
      <c r="S27" s="442"/>
      <c r="T27" s="442"/>
      <c r="U27" s="442"/>
      <c r="V27" s="443"/>
      <c r="W27" s="507"/>
      <c r="X27" s="498"/>
      <c r="Y27" s="499"/>
      <c r="Z27" s="438" t="s">
        <v>182</v>
      </c>
      <c r="AA27" s="439"/>
      <c r="AB27" s="439"/>
      <c r="AC27" s="439"/>
      <c r="AD27" s="439"/>
      <c r="AE27" s="439"/>
      <c r="AF27" s="439"/>
      <c r="AG27" s="440"/>
      <c r="AH27" s="441">
        <v>28</v>
      </c>
      <c r="AI27" s="442"/>
      <c r="AJ27" s="442"/>
      <c r="AK27" s="442"/>
      <c r="AL27" s="443"/>
      <c r="AM27" s="441">
        <v>93126</v>
      </c>
      <c r="AN27" s="442"/>
      <c r="AO27" s="442"/>
      <c r="AP27" s="442"/>
      <c r="AQ27" s="442"/>
      <c r="AR27" s="443"/>
      <c r="AS27" s="441">
        <v>3326</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184</v>
      </c>
      <c r="BO27" s="469"/>
      <c r="BP27" s="469"/>
      <c r="BQ27" s="469"/>
      <c r="BR27" s="469"/>
      <c r="BS27" s="469"/>
      <c r="BT27" s="469"/>
      <c r="BU27" s="470"/>
      <c r="BV27" s="468" t="s">
        <v>180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6345</v>
      </c>
      <c r="R28" s="442"/>
      <c r="S28" s="442"/>
      <c r="T28" s="442"/>
      <c r="U28" s="442"/>
      <c r="V28" s="443"/>
      <c r="W28" s="507"/>
      <c r="X28" s="498"/>
      <c r="Y28" s="499"/>
      <c r="Z28" s="438" t="s">
        <v>186</v>
      </c>
      <c r="AA28" s="439"/>
      <c r="AB28" s="439"/>
      <c r="AC28" s="439"/>
      <c r="AD28" s="439"/>
      <c r="AE28" s="439"/>
      <c r="AF28" s="439"/>
      <c r="AG28" s="440"/>
      <c r="AH28" s="441" t="s">
        <v>129</v>
      </c>
      <c r="AI28" s="442"/>
      <c r="AJ28" s="442"/>
      <c r="AK28" s="442"/>
      <c r="AL28" s="443"/>
      <c r="AM28" s="441" t="s">
        <v>129</v>
      </c>
      <c r="AN28" s="442"/>
      <c r="AO28" s="442"/>
      <c r="AP28" s="442"/>
      <c r="AQ28" s="442"/>
      <c r="AR28" s="443"/>
      <c r="AS28" s="441" t="s">
        <v>129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1554458</v>
      </c>
      <c r="BO28" s="461"/>
      <c r="BP28" s="461"/>
      <c r="BQ28" s="461"/>
      <c r="BR28" s="461"/>
      <c r="BS28" s="461"/>
      <c r="BT28" s="461"/>
      <c r="BU28" s="462"/>
      <c r="BV28" s="460">
        <v>1750775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19</v>
      </c>
      <c r="M29" s="442"/>
      <c r="N29" s="442"/>
      <c r="O29" s="442"/>
      <c r="P29" s="443"/>
      <c r="Q29" s="441">
        <v>5940</v>
      </c>
      <c r="R29" s="442"/>
      <c r="S29" s="442"/>
      <c r="T29" s="442"/>
      <c r="U29" s="442"/>
      <c r="V29" s="443"/>
      <c r="W29" s="508"/>
      <c r="X29" s="509"/>
      <c r="Y29" s="510"/>
      <c r="Z29" s="438" t="s">
        <v>189</v>
      </c>
      <c r="AA29" s="439"/>
      <c r="AB29" s="439"/>
      <c r="AC29" s="439"/>
      <c r="AD29" s="439"/>
      <c r="AE29" s="439"/>
      <c r="AF29" s="439"/>
      <c r="AG29" s="440"/>
      <c r="AH29" s="441">
        <v>743</v>
      </c>
      <c r="AI29" s="442"/>
      <c r="AJ29" s="442"/>
      <c r="AK29" s="442"/>
      <c r="AL29" s="443"/>
      <c r="AM29" s="441">
        <v>2294611</v>
      </c>
      <c r="AN29" s="442"/>
      <c r="AO29" s="442"/>
      <c r="AP29" s="442"/>
      <c r="AQ29" s="442"/>
      <c r="AR29" s="443"/>
      <c r="AS29" s="441">
        <v>3088</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211996</v>
      </c>
      <c r="BO29" s="466"/>
      <c r="BP29" s="466"/>
      <c r="BQ29" s="466"/>
      <c r="BR29" s="466"/>
      <c r="BS29" s="466"/>
      <c r="BT29" s="466"/>
      <c r="BU29" s="467"/>
      <c r="BV29" s="465">
        <v>211775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3866949</v>
      </c>
      <c r="BO30" s="469"/>
      <c r="BP30" s="469"/>
      <c r="BQ30" s="469"/>
      <c r="BR30" s="469"/>
      <c r="BS30" s="469"/>
      <c r="BT30" s="469"/>
      <c r="BU30" s="470"/>
      <c r="BV30" s="468">
        <v>4101760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200</v>
      </c>
      <c r="V33" s="428"/>
      <c r="W33" s="427" t="s">
        <v>199</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201</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守口市門真市消防組合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門真都市開発ビル</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都市開発資金特別会計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後期高齢者医療事業特別会計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IF('各会計、関係団体の財政状況及び健全化判断比率'!B31="","",'各会計、関係団体の財政状況及び健全化判断比率'!B31)</f>
        <v>公共下水道事業会計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飯盛霊園組合（一般会計）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公共用地先行取得事業特別会計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飯盛霊園組合（霊園事業特別会計）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淀川左岸水防事務組合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くすのき広域連合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大阪府後期高齢者医療広域連合（一般会計）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大阪府後期高齢者医療広域連合（後期高齢者医療特別会計）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大阪広域水道企業団（水道事業会計）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大阪広域水道企業団（工業用水道事業会計）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x2QsF/h4r45eEjC353twDcDxTxTRor8VZ+qzHhJcMyt+L7Jhg25+v85KLQq6hDhOH6NUR3R++layExu1PILRQ==" saltValue="VY2MdFpP0kumvHYGL9/v1w==" spinCount="100000" sheet="1" objects="1" scenarios="1"/>
  <customSheetViews>
    <customSheetView guid="{567FD665-70CD-4C80-A065-6A7DF2FB5338}" showGridLines="0" fitToPage="1" hiddenRows="1" hiddenColumns="1" topLeftCell="A25">
      <selection activeCell="AO34" sqref="AO34:BF34"/>
      <pageMargins left="0" right="0" top="0.39370078740157483" bottom="0.39370078740157483" header="0.19685039370078741" footer="0.19685039370078741"/>
      <printOptions horizontalCentered="1"/>
      <pageSetup paperSize="9" scale="54" orientation="landscape" cellComments="asDisplayed" horizontalDpi="300" verticalDpi="300"/>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561</v>
      </c>
      <c r="D34" s="1244"/>
      <c r="E34" s="1245"/>
      <c r="F34" s="32" t="s">
        <v>562</v>
      </c>
      <c r="G34" s="33" t="s">
        <v>563</v>
      </c>
      <c r="H34" s="33" t="s">
        <v>564</v>
      </c>
      <c r="I34" s="33" t="s">
        <v>565</v>
      </c>
      <c r="J34" s="34" t="s">
        <v>566</v>
      </c>
      <c r="K34" s="22"/>
      <c r="L34" s="22"/>
      <c r="M34" s="22"/>
      <c r="N34" s="22"/>
      <c r="O34" s="22"/>
      <c r="P34" s="22"/>
    </row>
    <row r="35" spans="1:16" ht="39" customHeight="1" x14ac:dyDescent="0.15">
      <c r="A35" s="22"/>
      <c r="B35" s="35"/>
      <c r="C35" s="1238" t="s">
        <v>567</v>
      </c>
      <c r="D35" s="1239"/>
      <c r="E35" s="1240"/>
      <c r="F35" s="36">
        <v>10.79</v>
      </c>
      <c r="G35" s="37">
        <v>10.82</v>
      </c>
      <c r="H35" s="37">
        <v>11.89</v>
      </c>
      <c r="I35" s="37">
        <v>12.84</v>
      </c>
      <c r="J35" s="38">
        <v>13.41</v>
      </c>
      <c r="K35" s="22"/>
      <c r="L35" s="22"/>
      <c r="M35" s="22"/>
      <c r="N35" s="22"/>
      <c r="O35" s="22"/>
      <c r="P35" s="22"/>
    </row>
    <row r="36" spans="1:16" ht="39" customHeight="1" x14ac:dyDescent="0.15">
      <c r="A36" s="22"/>
      <c r="B36" s="35"/>
      <c r="C36" s="1238" t="s">
        <v>568</v>
      </c>
      <c r="D36" s="1239"/>
      <c r="E36" s="1240"/>
      <c r="F36" s="36" t="s">
        <v>511</v>
      </c>
      <c r="G36" s="37" t="s">
        <v>511</v>
      </c>
      <c r="H36" s="37" t="s">
        <v>511</v>
      </c>
      <c r="I36" s="37">
        <v>2.41</v>
      </c>
      <c r="J36" s="38">
        <v>1.88</v>
      </c>
      <c r="K36" s="22"/>
      <c r="L36" s="22"/>
      <c r="M36" s="22"/>
      <c r="N36" s="22"/>
      <c r="O36" s="22"/>
      <c r="P36" s="22"/>
    </row>
    <row r="37" spans="1:16" ht="39" customHeight="1" x14ac:dyDescent="0.15">
      <c r="A37" s="22"/>
      <c r="B37" s="35"/>
      <c r="C37" s="1238" t="s">
        <v>569</v>
      </c>
      <c r="D37" s="1239"/>
      <c r="E37" s="1240"/>
      <c r="F37" s="36">
        <v>0.27</v>
      </c>
      <c r="G37" s="37">
        <v>0.28000000000000003</v>
      </c>
      <c r="H37" s="37">
        <v>0.28000000000000003</v>
      </c>
      <c r="I37" s="37">
        <v>0.3</v>
      </c>
      <c r="J37" s="38">
        <v>0.31</v>
      </c>
      <c r="K37" s="22"/>
      <c r="L37" s="22"/>
      <c r="M37" s="22"/>
      <c r="N37" s="22"/>
      <c r="O37" s="22"/>
      <c r="P37" s="22"/>
    </row>
    <row r="38" spans="1:16" ht="39" customHeight="1" x14ac:dyDescent="0.15">
      <c r="A38" s="22"/>
      <c r="B38" s="35"/>
      <c r="C38" s="1238" t="s">
        <v>570</v>
      </c>
      <c r="D38" s="1239"/>
      <c r="E38" s="1240"/>
      <c r="F38" s="36">
        <v>1.54</v>
      </c>
      <c r="G38" s="37">
        <v>0.2</v>
      </c>
      <c r="H38" s="37">
        <v>0.02</v>
      </c>
      <c r="I38" s="37">
        <v>0</v>
      </c>
      <c r="J38" s="38">
        <v>0</v>
      </c>
      <c r="K38" s="22"/>
      <c r="L38" s="22"/>
      <c r="M38" s="22"/>
      <c r="N38" s="22"/>
      <c r="O38" s="22"/>
      <c r="P38" s="22"/>
    </row>
    <row r="39" spans="1:16" ht="39" customHeight="1" x14ac:dyDescent="0.15">
      <c r="A39" s="22"/>
      <c r="B39" s="35"/>
      <c r="C39" s="1238" t="s">
        <v>571</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572</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511</v>
      </c>
      <c r="G42" s="37" t="s">
        <v>511</v>
      </c>
      <c r="H42" s="37" t="s">
        <v>511</v>
      </c>
      <c r="I42" s="37" t="s">
        <v>511</v>
      </c>
      <c r="J42" s="38" t="s">
        <v>511</v>
      </c>
      <c r="K42" s="22"/>
      <c r="L42" s="22"/>
      <c r="M42" s="22"/>
      <c r="N42" s="22"/>
      <c r="O42" s="22"/>
      <c r="P42" s="22"/>
    </row>
    <row r="43" spans="1:16" ht="39" customHeight="1" thickBot="1" x14ac:dyDescent="0.2">
      <c r="A43" s="22"/>
      <c r="B43" s="40"/>
      <c r="C43" s="1241" t="s">
        <v>574</v>
      </c>
      <c r="D43" s="1242"/>
      <c r="E43" s="1243"/>
      <c r="F43" s="41">
        <v>0.56000000000000005</v>
      </c>
      <c r="G43" s="42">
        <v>0.66</v>
      </c>
      <c r="H43" s="42">
        <v>2.2799999999999998</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pt+D7s4WuZP9K4SuSTle95gfcWR2W2MrlsrN/wZkwu5PxtHXYhdV4s/0s2kt0WYOfuBIoR4/F+F0DRba5b/Zw==" saltValue="JiQvhw3K29JAKXVsQ+lyrg==" spinCount="100000" sheet="1" objects="1" scenarios="1"/>
  <customSheetViews>
    <customSheetView guid="{567FD665-70CD-4C80-A065-6A7DF2FB5338}" showGridLines="0" fitToPage="1" hiddenRows="1" hiddenColumns="1" topLeftCell="G15">
      <selection activeCell="P32" sqref="P32"/>
      <rowBreaks count="1" manualBreakCount="1">
        <brk id="47" max="15" man="1"/>
      </rowBreaks>
      <pageMargins left="0" right="0" top="0.19685039370078741" bottom="0" header="0" footer="0"/>
      <printOptions horizontalCentered="1"/>
      <pageSetup paperSize="9" scale="59"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4952</v>
      </c>
      <c r="L45" s="60">
        <v>4660</v>
      </c>
      <c r="M45" s="60">
        <v>4367</v>
      </c>
      <c r="N45" s="60">
        <v>4239</v>
      </c>
      <c r="O45" s="61">
        <v>4145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x14ac:dyDescent="0.15">
      <c r="A48" s="48"/>
      <c r="B48" s="1266"/>
      <c r="C48" s="1267"/>
      <c r="D48" s="62"/>
      <c r="E48" s="1248" t="s">
        <v>15</v>
      </c>
      <c r="F48" s="1248"/>
      <c r="G48" s="1248"/>
      <c r="H48" s="1248"/>
      <c r="I48" s="1248"/>
      <c r="J48" s="1249"/>
      <c r="K48" s="63">
        <v>1765</v>
      </c>
      <c r="L48" s="64">
        <v>1708</v>
      </c>
      <c r="M48" s="64">
        <v>1782</v>
      </c>
      <c r="N48" s="64">
        <v>1516</v>
      </c>
      <c r="O48" s="65">
        <v>1491</v>
      </c>
      <c r="P48" s="48"/>
      <c r="Q48" s="48"/>
      <c r="R48" s="48"/>
      <c r="S48" s="48"/>
      <c r="T48" s="48"/>
      <c r="U48" s="48"/>
    </row>
    <row r="49" spans="1:21" ht="30.75" customHeight="1" x14ac:dyDescent="0.15">
      <c r="A49" s="48"/>
      <c r="B49" s="1266"/>
      <c r="C49" s="1267"/>
      <c r="D49" s="62"/>
      <c r="E49" s="1248" t="s">
        <v>16</v>
      </c>
      <c r="F49" s="1248"/>
      <c r="G49" s="1248"/>
      <c r="H49" s="1248"/>
      <c r="I49" s="1248"/>
      <c r="J49" s="1249"/>
      <c r="K49" s="63">
        <v>54</v>
      </c>
      <c r="L49" s="64">
        <v>103</v>
      </c>
      <c r="M49" s="64">
        <v>103</v>
      </c>
      <c r="N49" s="64">
        <v>97</v>
      </c>
      <c r="O49" s="65">
        <v>97</v>
      </c>
      <c r="P49" s="48"/>
      <c r="Q49" s="48"/>
      <c r="R49" s="48"/>
      <c r="S49" s="48"/>
      <c r="T49" s="48"/>
      <c r="U49" s="48"/>
    </row>
    <row r="50" spans="1:21" ht="30.75" customHeight="1" x14ac:dyDescent="0.15">
      <c r="A50" s="48"/>
      <c r="B50" s="1266"/>
      <c r="C50" s="1267"/>
      <c r="D50" s="62"/>
      <c r="E50" s="1248" t="s">
        <v>17</v>
      </c>
      <c r="F50" s="1248"/>
      <c r="G50" s="1248"/>
      <c r="H50" s="1248"/>
      <c r="I50" s="1248"/>
      <c r="J50" s="1249"/>
      <c r="K50" s="63">
        <v>48</v>
      </c>
      <c r="L50" s="64">
        <v>48</v>
      </c>
      <c r="M50" s="64">
        <v>48</v>
      </c>
      <c r="N50" s="64">
        <v>47</v>
      </c>
      <c r="O50" s="65">
        <v>47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511</v>
      </c>
      <c r="L51" s="64" t="s">
        <v>511</v>
      </c>
      <c r="M51" s="64">
        <v>0</v>
      </c>
      <c r="N51" s="64" t="s">
        <v>511</v>
      </c>
      <c r="O51" s="65" t="s">
        <v>511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5095</v>
      </c>
      <c r="L52" s="64">
        <v>4801</v>
      </c>
      <c r="M52" s="64">
        <v>4886</v>
      </c>
      <c r="N52" s="64">
        <v>4679</v>
      </c>
      <c r="O52" s="65">
        <v>4657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1724</v>
      </c>
      <c r="L53" s="69">
        <v>1718</v>
      </c>
      <c r="M53" s="69">
        <v>1414</v>
      </c>
      <c r="N53" s="69">
        <v>1220</v>
      </c>
      <c r="O53" s="70">
        <v>1123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608</v>
      </c>
      <c r="L57" s="83" t="s">
        <v>609</v>
      </c>
      <c r="M57" s="83" t="s">
        <v>609</v>
      </c>
      <c r="N57" s="83" t="s">
        <v>607</v>
      </c>
      <c r="O57" s="84" t="s">
        <v>609</v>
      </c>
    </row>
    <row r="58" spans="1:21" ht="31.5" customHeight="1" thickBot="1" x14ac:dyDescent="0.2">
      <c r="B58" s="1256"/>
      <c r="C58" s="1257"/>
      <c r="D58" s="1261" t="s">
        <v>27</v>
      </c>
      <c r="E58" s="1262"/>
      <c r="F58" s="1262"/>
      <c r="G58" s="1262"/>
      <c r="H58" s="1262"/>
      <c r="I58" s="1262"/>
      <c r="J58" s="1263"/>
      <c r="K58" s="85" t="s">
        <v>607</v>
      </c>
      <c r="L58" s="86" t="s">
        <v>610</v>
      </c>
      <c r="M58" s="86" t="s">
        <v>598</v>
      </c>
      <c r="N58" s="86" t="s">
        <v>607</v>
      </c>
      <c r="O58" s="87" t="s">
        <v>609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mJ0m553YyQN/f5VI0IJEMqEBSGp9A0WoQPW2fkWAr1KeB+uF4CFKO/hM3f0doT/qqedJvujnnJJ/WyJnJX2Q==" saltValue="TTudp12GaP9tmxvKRHgkmw==" spinCount="100000" sheet="1" objects="1" scenarios="1"/>
  <customSheetViews>
    <customSheetView guid="{567FD665-70CD-4C80-A065-6A7DF2FB5338}" showGridLines="0" fitToPage="1" hiddenRows="1" hiddenColumns="1" topLeftCell="L22">
      <selection activeCell="AO34" sqref="AO34:BF34"/>
      <rowBreaks count="1" manualBreakCount="1">
        <brk id="62" max="15" man="1"/>
      </rowBreaks>
      <pageMargins left="0" right="0" top="0.19685039370078741" bottom="0.23622047244094491" header="0" footer="0"/>
      <printOptions horizontalCentered="1"/>
      <pageSetup paperSize="9" scale="54" orientation="landscape" horizontalDpi="300" verticalDpi="300"/>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47762</v>
      </c>
      <c r="J41" s="103">
        <v>48483</v>
      </c>
      <c r="K41" s="103">
        <v>50626</v>
      </c>
      <c r="L41" s="103">
        <v>50846</v>
      </c>
      <c r="M41" s="104">
        <v>50190</v>
      </c>
    </row>
    <row r="42" spans="2:13" ht="27.75" customHeight="1" x14ac:dyDescent="0.15">
      <c r="B42" s="1274"/>
      <c r="C42" s="1275"/>
      <c r="D42" s="105"/>
      <c r="E42" s="1278" t="s">
        <v>32</v>
      </c>
      <c r="F42" s="1278"/>
      <c r="G42" s="1278"/>
      <c r="H42" s="1279"/>
      <c r="I42" s="106">
        <v>772</v>
      </c>
      <c r="J42" s="107">
        <v>708</v>
      </c>
      <c r="K42" s="107">
        <v>632</v>
      </c>
      <c r="L42" s="107">
        <v>569</v>
      </c>
      <c r="M42" s="108">
        <v>506</v>
      </c>
    </row>
    <row r="43" spans="2:13" ht="27.75" customHeight="1" x14ac:dyDescent="0.15">
      <c r="B43" s="1274"/>
      <c r="C43" s="1275"/>
      <c r="D43" s="105"/>
      <c r="E43" s="1278" t="s">
        <v>33</v>
      </c>
      <c r="F43" s="1278"/>
      <c r="G43" s="1278"/>
      <c r="H43" s="1279"/>
      <c r="I43" s="106">
        <v>27643</v>
      </c>
      <c r="J43" s="107">
        <v>28621</v>
      </c>
      <c r="K43" s="107">
        <v>29540</v>
      </c>
      <c r="L43" s="107">
        <v>28610</v>
      </c>
      <c r="M43" s="108">
        <v>28204</v>
      </c>
    </row>
    <row r="44" spans="2:13" ht="27.75" customHeight="1" x14ac:dyDescent="0.15">
      <c r="B44" s="1274"/>
      <c r="C44" s="1275"/>
      <c r="D44" s="105"/>
      <c r="E44" s="1278" t="s">
        <v>34</v>
      </c>
      <c r="F44" s="1278"/>
      <c r="G44" s="1278"/>
      <c r="H44" s="1279"/>
      <c r="I44" s="106">
        <v>616</v>
      </c>
      <c r="J44" s="107">
        <v>575</v>
      </c>
      <c r="K44" s="107">
        <v>579</v>
      </c>
      <c r="L44" s="107">
        <v>687</v>
      </c>
      <c r="M44" s="108">
        <v>958</v>
      </c>
    </row>
    <row r="45" spans="2:13" ht="27.75" customHeight="1" x14ac:dyDescent="0.15">
      <c r="B45" s="1274"/>
      <c r="C45" s="1275"/>
      <c r="D45" s="105"/>
      <c r="E45" s="1278" t="s">
        <v>35</v>
      </c>
      <c r="F45" s="1278"/>
      <c r="G45" s="1278"/>
      <c r="H45" s="1279"/>
      <c r="I45" s="106">
        <v>4650</v>
      </c>
      <c r="J45" s="107">
        <v>4584</v>
      </c>
      <c r="K45" s="107">
        <v>4764</v>
      </c>
      <c r="L45" s="107">
        <v>4720</v>
      </c>
      <c r="M45" s="108">
        <v>4761</v>
      </c>
    </row>
    <row r="46" spans="2:13" ht="27.75" customHeight="1" x14ac:dyDescent="0.15">
      <c r="B46" s="1274"/>
      <c r="C46" s="1275"/>
      <c r="D46" s="109"/>
      <c r="E46" s="1278" t="s">
        <v>36</v>
      </c>
      <c r="F46" s="1278"/>
      <c r="G46" s="1278"/>
      <c r="H46" s="1279"/>
      <c r="I46" s="106" t="s">
        <v>511</v>
      </c>
      <c r="J46" s="107" t="s">
        <v>511</v>
      </c>
      <c r="K46" s="107" t="s">
        <v>511</v>
      </c>
      <c r="L46" s="107" t="s">
        <v>511</v>
      </c>
      <c r="M46" s="108" t="s">
        <v>511</v>
      </c>
    </row>
    <row r="47" spans="2:13" ht="27.75" customHeight="1" x14ac:dyDescent="0.15">
      <c r="B47" s="1274"/>
      <c r="C47" s="1275"/>
      <c r="D47" s="110"/>
      <c r="E47" s="1288" t="s">
        <v>37</v>
      </c>
      <c r="F47" s="1289"/>
      <c r="G47" s="1289"/>
      <c r="H47" s="1290"/>
      <c r="I47" s="106" t="s">
        <v>511</v>
      </c>
      <c r="J47" s="107" t="s">
        <v>511</v>
      </c>
      <c r="K47" s="107" t="s">
        <v>511</v>
      </c>
      <c r="L47" s="107" t="s">
        <v>511</v>
      </c>
      <c r="M47" s="108" t="s">
        <v>511</v>
      </c>
    </row>
    <row r="48" spans="2:13" ht="27.75" customHeight="1" x14ac:dyDescent="0.15">
      <c r="B48" s="1274"/>
      <c r="C48" s="1275"/>
      <c r="D48" s="105"/>
      <c r="E48" s="1278" t="s">
        <v>38</v>
      </c>
      <c r="F48" s="1278"/>
      <c r="G48" s="1278"/>
      <c r="H48" s="1279"/>
      <c r="I48" s="106" t="s">
        <v>511</v>
      </c>
      <c r="J48" s="107" t="s">
        <v>511</v>
      </c>
      <c r="K48" s="107" t="s">
        <v>511</v>
      </c>
      <c r="L48" s="107" t="s">
        <v>511</v>
      </c>
      <c r="M48" s="108" t="s">
        <v>511</v>
      </c>
    </row>
    <row r="49" spans="2:13" ht="27.75" customHeight="1" x14ac:dyDescent="0.15">
      <c r="B49" s="1276"/>
      <c r="C49" s="1277"/>
      <c r="D49" s="105"/>
      <c r="E49" s="1278" t="s">
        <v>39</v>
      </c>
      <c r="F49" s="1278"/>
      <c r="G49" s="1278"/>
      <c r="H49" s="1279"/>
      <c r="I49" s="106" t="s">
        <v>511</v>
      </c>
      <c r="J49" s="107" t="s">
        <v>511</v>
      </c>
      <c r="K49" s="107" t="s">
        <v>511</v>
      </c>
      <c r="L49" s="107" t="s">
        <v>511</v>
      </c>
      <c r="M49" s="108" t="s">
        <v>511</v>
      </c>
    </row>
    <row r="50" spans="2:13" ht="27.75" customHeight="1" x14ac:dyDescent="0.15">
      <c r="B50" s="1272" t="s">
        <v>40</v>
      </c>
      <c r="C50" s="1273"/>
      <c r="D50" s="111"/>
      <c r="E50" s="1278" t="s">
        <v>41</v>
      </c>
      <c r="F50" s="1278"/>
      <c r="G50" s="1278"/>
      <c r="H50" s="1279"/>
      <c r="I50" s="106">
        <v>7212</v>
      </c>
      <c r="J50" s="107">
        <v>7121</v>
      </c>
      <c r="K50" s="107">
        <v>6107</v>
      </c>
      <c r="L50" s="107">
        <v>6122</v>
      </c>
      <c r="M50" s="108">
        <v>5692</v>
      </c>
    </row>
    <row r="51" spans="2:13" ht="27.75" customHeight="1" x14ac:dyDescent="0.15">
      <c r="B51" s="1274"/>
      <c r="C51" s="1275"/>
      <c r="D51" s="105"/>
      <c r="E51" s="1278" t="s">
        <v>42</v>
      </c>
      <c r="F51" s="1278"/>
      <c r="G51" s="1278"/>
      <c r="H51" s="1279"/>
      <c r="I51" s="106">
        <v>18439</v>
      </c>
      <c r="J51" s="107">
        <v>18226</v>
      </c>
      <c r="K51" s="107">
        <v>18697</v>
      </c>
      <c r="L51" s="107">
        <v>19224</v>
      </c>
      <c r="M51" s="108">
        <v>20917</v>
      </c>
    </row>
    <row r="52" spans="2:13" ht="27.75" customHeight="1" x14ac:dyDescent="0.15">
      <c r="B52" s="1276"/>
      <c r="C52" s="1277"/>
      <c r="D52" s="105"/>
      <c r="E52" s="1278" t="s">
        <v>43</v>
      </c>
      <c r="F52" s="1278"/>
      <c r="G52" s="1278"/>
      <c r="H52" s="1279"/>
      <c r="I52" s="106">
        <v>45627</v>
      </c>
      <c r="J52" s="107">
        <v>47075</v>
      </c>
      <c r="K52" s="107">
        <v>47261</v>
      </c>
      <c r="L52" s="107">
        <v>47940</v>
      </c>
      <c r="M52" s="108">
        <v>47463</v>
      </c>
    </row>
    <row r="53" spans="2:13" ht="27.75" customHeight="1" thickBot="1" x14ac:dyDescent="0.2">
      <c r="B53" s="1280" t="s">
        <v>44</v>
      </c>
      <c r="C53" s="1281"/>
      <c r="D53" s="112"/>
      <c r="E53" s="1282" t="s">
        <v>45</v>
      </c>
      <c r="F53" s="1282"/>
      <c r="G53" s="1282"/>
      <c r="H53" s="1283"/>
      <c r="I53" s="113">
        <v>10166</v>
      </c>
      <c r="J53" s="114">
        <v>10548</v>
      </c>
      <c r="K53" s="114">
        <v>14075</v>
      </c>
      <c r="L53" s="114">
        <v>12146</v>
      </c>
      <c r="M53" s="115">
        <v>10546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s5Ll2Hk65oIkWhZSXcPPk9x+s14JoKWJxXt3jPhfHqIXSqPkDmB/MLJO7paxmdBdDwsElNyl21QpCgNNGHWmg==" saltValue="LYXAJ6RNScQTxaioruu5rA==" spinCount="100000" sheet="1" objects="1" scenarios="1"/>
  <customSheetViews>
    <customSheetView guid="{567FD665-70CD-4C80-A065-6A7DF2FB5338}" showGridLines="0" fitToPage="1" hiddenRows="1" hiddenColumns="1" topLeftCell="A36">
      <selection activeCell="M51" sqref="M5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1802</v>
      </c>
      <c r="G55" s="127">
        <v>1751</v>
      </c>
      <c r="H55" s="128">
        <v>1554</v>
      </c>
    </row>
    <row r="56" spans="2:8" ht="52.5" customHeight="1" x14ac:dyDescent="0.15">
      <c r="B56" s="129"/>
      <c r="C56" s="1301" t="s">
        <v>49</v>
      </c>
      <c r="D56" s="1301"/>
      <c r="E56" s="1302"/>
      <c r="F56" s="130">
        <v>212</v>
      </c>
      <c r="G56" s="130">
        <v>212</v>
      </c>
      <c r="H56" s="131">
        <v>212</v>
      </c>
    </row>
    <row r="57" spans="2:8" ht="53.25" customHeight="1" x14ac:dyDescent="0.15">
      <c r="B57" s="129"/>
      <c r="C57" s="1303" t="s">
        <v>50</v>
      </c>
      <c r="D57" s="1303"/>
      <c r="E57" s="1304"/>
      <c r="F57" s="132">
        <v>4037</v>
      </c>
      <c r="G57" s="132">
        <v>4102</v>
      </c>
      <c r="H57" s="133">
        <v>3867</v>
      </c>
    </row>
    <row r="58" spans="2:8" ht="45.75" customHeight="1" x14ac:dyDescent="0.15">
      <c r="B58" s="134"/>
      <c r="C58" s="1291" t="s">
        <v>611</v>
      </c>
      <c r="D58" s="1292"/>
      <c r="E58" s="1293"/>
      <c r="F58" s="135">
        <v>1436</v>
      </c>
      <c r="G58" s="135">
        <v>1410</v>
      </c>
      <c r="H58" s="136">
        <v>1359</v>
      </c>
    </row>
    <row r="59" spans="2:8" ht="45.75" customHeight="1" x14ac:dyDescent="0.15">
      <c r="B59" s="134"/>
      <c r="C59" s="1291" t="s">
        <v>612</v>
      </c>
      <c r="D59" s="1292"/>
      <c r="E59" s="1293"/>
      <c r="F59" s="135">
        <v>1042</v>
      </c>
      <c r="G59" s="135">
        <v>1149</v>
      </c>
      <c r="H59" s="136">
        <v>1033</v>
      </c>
    </row>
    <row r="60" spans="2:8" ht="45.75" customHeight="1" x14ac:dyDescent="0.15">
      <c r="B60" s="134"/>
      <c r="C60" s="1291" t="s">
        <v>613</v>
      </c>
      <c r="D60" s="1292"/>
      <c r="E60" s="1293"/>
      <c r="F60" s="135">
        <v>795</v>
      </c>
      <c r="G60" s="135">
        <v>795</v>
      </c>
      <c r="H60" s="136">
        <v>792</v>
      </c>
    </row>
    <row r="61" spans="2:8" ht="45.75" customHeight="1" x14ac:dyDescent="0.15">
      <c r="B61" s="134"/>
      <c r="C61" s="1291" t="s">
        <v>614</v>
      </c>
      <c r="D61" s="1292"/>
      <c r="E61" s="1293"/>
      <c r="F61" s="135">
        <v>446</v>
      </c>
      <c r="G61" s="135">
        <v>441</v>
      </c>
      <c r="H61" s="136">
        <v>392</v>
      </c>
    </row>
    <row r="62" spans="2:8" ht="45.75" customHeight="1" thickBot="1" x14ac:dyDescent="0.2">
      <c r="B62" s="137"/>
      <c r="C62" s="1294" t="s">
        <v>615</v>
      </c>
      <c r="D62" s="1295"/>
      <c r="E62" s="1296"/>
      <c r="F62" s="138">
        <v>196</v>
      </c>
      <c r="G62" s="138">
        <v>184</v>
      </c>
      <c r="H62" s="139">
        <v>170</v>
      </c>
    </row>
    <row r="63" spans="2:8" ht="52.5" customHeight="1" thickBot="1" x14ac:dyDescent="0.2">
      <c r="B63" s="140"/>
      <c r="C63" s="1297" t="s">
        <v>51</v>
      </c>
      <c r="D63" s="1297"/>
      <c r="E63" s="1298"/>
      <c r="F63" s="141">
        <v>6050</v>
      </c>
      <c r="G63" s="141">
        <v>6064</v>
      </c>
      <c r="H63" s="142">
        <v>5633</v>
      </c>
    </row>
    <row r="64" spans="2:8" ht="15" customHeight="1" x14ac:dyDescent="0.15"/>
    <row r="65" ht="0" hidden="1" customHeight="1" x14ac:dyDescent="0.15"/>
    <row r="66" ht="0" hidden="1" customHeight="1" x14ac:dyDescent="0.15"/>
  </sheetData>
  <sheetProtection algorithmName="SHA-512" hashValue="hFWb9nXHcswnXvwydel4PzyJLgFa5X4wM7BxivNKc/gyvN14Jzr90euyQw/C5rhbw746552kOM8ekrgWMw9Vmw==" saltValue="QSZ6hRnvavth7yIH2xrdtw==" spinCount="100000" sheet="1" objects="1" scenarios="1"/>
  <customSheetViews>
    <customSheetView guid="{567FD665-70CD-4C80-A065-6A7DF2FB5338}" scale="70" showGridLines="0" fitToPage="1" hiddenRows="1" hiddenColumns="1" topLeftCell="F55">
      <selection activeCell="H63" sqref="H63"/>
      <rowBreaks count="1" manualBreakCount="1">
        <brk id="65" max="15" man="1"/>
      </rowBreaks>
      <pageMargins left="0" right="0" top="0.19685039370078741" bottom="0" header="0" footer="0"/>
      <printOptions horizontalCentered="1"/>
      <pageSetup paperSize="9" scale="44" orientation="landscape"/>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620</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621</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622</v>
      </c>
      <c r="AO51" s="1308"/>
      <c r="AP51" s="1308"/>
      <c r="AQ51" s="1308"/>
      <c r="AR51" s="1308"/>
      <c r="AS51" s="1308"/>
      <c r="AT51" s="1308"/>
      <c r="AU51" s="1308"/>
      <c r="AV51" s="1308"/>
      <c r="AW51" s="1308"/>
      <c r="AX51" s="1308"/>
      <c r="AY51" s="1308"/>
      <c r="AZ51" s="1308"/>
      <c r="BA51" s="1308"/>
      <c r="BB51" s="1308" t="s">
        <v>623</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44.2</v>
      </c>
      <c r="BY51" s="1305"/>
      <c r="BZ51" s="1305"/>
      <c r="CA51" s="1305"/>
      <c r="CB51" s="1305"/>
      <c r="CC51" s="1305"/>
      <c r="CD51" s="1305"/>
      <c r="CE51" s="1305"/>
      <c r="CF51" s="1305">
        <v>59.6</v>
      </c>
      <c r="CG51" s="1305"/>
      <c r="CH51" s="1305"/>
      <c r="CI51" s="1305"/>
      <c r="CJ51" s="1305"/>
      <c r="CK51" s="1305"/>
      <c r="CL51" s="1305"/>
      <c r="CM51" s="1305"/>
      <c r="CN51" s="1305">
        <v>51.2</v>
      </c>
      <c r="CO51" s="1305"/>
      <c r="CP51" s="1305"/>
      <c r="CQ51" s="1305"/>
      <c r="CR51" s="1305"/>
      <c r="CS51" s="1305"/>
      <c r="CT51" s="1305"/>
      <c r="CU51" s="1305"/>
      <c r="CV51" s="1305">
        <v>44.2</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624</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62.5</v>
      </c>
      <c r="BY53" s="1305"/>
      <c r="BZ53" s="1305"/>
      <c r="CA53" s="1305"/>
      <c r="CB53" s="1305"/>
      <c r="CC53" s="1305"/>
      <c r="CD53" s="1305"/>
      <c r="CE53" s="1305"/>
      <c r="CF53" s="1305">
        <v>62.5</v>
      </c>
      <c r="CG53" s="1305"/>
      <c r="CH53" s="1305"/>
      <c r="CI53" s="1305"/>
      <c r="CJ53" s="1305"/>
      <c r="CK53" s="1305"/>
      <c r="CL53" s="1305"/>
      <c r="CM53" s="1305"/>
      <c r="CN53" s="1305">
        <v>63.4</v>
      </c>
      <c r="CO53" s="1305"/>
      <c r="CP53" s="1305"/>
      <c r="CQ53" s="1305"/>
      <c r="CR53" s="1305"/>
      <c r="CS53" s="1305"/>
      <c r="CT53" s="1305"/>
      <c r="CU53" s="1305"/>
      <c r="CV53" s="1305">
        <v>64.7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625</v>
      </c>
      <c r="AO55" s="1310"/>
      <c r="AP55" s="1310"/>
      <c r="AQ55" s="1310"/>
      <c r="AR55" s="1310"/>
      <c r="AS55" s="1310"/>
      <c r="AT55" s="1310"/>
      <c r="AU55" s="1310"/>
      <c r="AV55" s="1310"/>
      <c r="AW55" s="1310"/>
      <c r="AX55" s="1310"/>
      <c r="AY55" s="1310"/>
      <c r="AZ55" s="1310"/>
      <c r="BA55" s="1310"/>
      <c r="BB55" s="1308" t="s">
        <v>623</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34.9</v>
      </c>
      <c r="BY55" s="1305"/>
      <c r="BZ55" s="1305"/>
      <c r="CA55" s="1305"/>
      <c r="CB55" s="1305"/>
      <c r="CC55" s="1305"/>
      <c r="CD55" s="1305"/>
      <c r="CE55" s="1305"/>
      <c r="CF55" s="1305">
        <v>53.1</v>
      </c>
      <c r="CG55" s="1305"/>
      <c r="CH55" s="1305"/>
      <c r="CI55" s="1305"/>
      <c r="CJ55" s="1305"/>
      <c r="CK55" s="1305"/>
      <c r="CL55" s="1305"/>
      <c r="CM55" s="1305"/>
      <c r="CN55" s="1305">
        <v>51.2</v>
      </c>
      <c r="CO55" s="1305"/>
      <c r="CP55" s="1305"/>
      <c r="CQ55" s="1305"/>
      <c r="CR55" s="1305"/>
      <c r="CS55" s="1305"/>
      <c r="CT55" s="1305"/>
      <c r="CU55" s="1305"/>
      <c r="CV55" s="1305">
        <v>47.2</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624</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60.2</v>
      </c>
      <c r="BY57" s="1305"/>
      <c r="BZ57" s="1305"/>
      <c r="CA57" s="1305"/>
      <c r="CB57" s="1305"/>
      <c r="CC57" s="1305"/>
      <c r="CD57" s="1305"/>
      <c r="CE57" s="1305"/>
      <c r="CF57" s="1305">
        <v>57.4</v>
      </c>
      <c r="CG57" s="1305"/>
      <c r="CH57" s="1305"/>
      <c r="CI57" s="1305"/>
      <c r="CJ57" s="1305"/>
      <c r="CK57" s="1305"/>
      <c r="CL57" s="1305"/>
      <c r="CM57" s="1305"/>
      <c r="CN57" s="1305">
        <v>58.7</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626</v>
      </c>
    </row>
    <row r="64" spans="1:109" x14ac:dyDescent="0.15">
      <c r="B64" s="394"/>
      <c r="G64" s="401"/>
      <c r="I64" s="414"/>
      <c r="J64" s="414"/>
      <c r="K64" s="414"/>
      <c r="L64" s="414"/>
      <c r="M64" s="414"/>
      <c r="N64" s="415"/>
      <c r="AM64" s="401"/>
      <c r="AN64" s="401" t="s">
        <v>619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627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621</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622</v>
      </c>
      <c r="AO73" s="1308"/>
      <c r="AP73" s="1308"/>
      <c r="AQ73" s="1308"/>
      <c r="AR73" s="1308"/>
      <c r="AS73" s="1308"/>
      <c r="AT73" s="1308"/>
      <c r="AU73" s="1308"/>
      <c r="AV73" s="1308"/>
      <c r="AW73" s="1308"/>
      <c r="AX73" s="1308"/>
      <c r="AY73" s="1308"/>
      <c r="AZ73" s="1308"/>
      <c r="BA73" s="1308"/>
      <c r="BB73" s="1308" t="s">
        <v>623</v>
      </c>
      <c r="BC73" s="1308"/>
      <c r="BD73" s="1308"/>
      <c r="BE73" s="1308"/>
      <c r="BF73" s="1308"/>
      <c r="BG73" s="1308"/>
      <c r="BH73" s="1308"/>
      <c r="BI73" s="1308"/>
      <c r="BJ73" s="1308"/>
      <c r="BK73" s="1308"/>
      <c r="BL73" s="1308"/>
      <c r="BM73" s="1308"/>
      <c r="BN73" s="1308"/>
      <c r="BO73" s="1308"/>
      <c r="BP73" s="1305">
        <v>43.3</v>
      </c>
      <c r="BQ73" s="1305"/>
      <c r="BR73" s="1305"/>
      <c r="BS73" s="1305"/>
      <c r="BT73" s="1305"/>
      <c r="BU73" s="1305"/>
      <c r="BV73" s="1305"/>
      <c r="BW73" s="1305"/>
      <c r="BX73" s="1305">
        <v>44.2</v>
      </c>
      <c r="BY73" s="1305"/>
      <c r="BZ73" s="1305"/>
      <c r="CA73" s="1305"/>
      <c r="CB73" s="1305"/>
      <c r="CC73" s="1305"/>
      <c r="CD73" s="1305"/>
      <c r="CE73" s="1305"/>
      <c r="CF73" s="1305">
        <v>59.6</v>
      </c>
      <c r="CG73" s="1305"/>
      <c r="CH73" s="1305"/>
      <c r="CI73" s="1305"/>
      <c r="CJ73" s="1305"/>
      <c r="CK73" s="1305"/>
      <c r="CL73" s="1305"/>
      <c r="CM73" s="1305"/>
      <c r="CN73" s="1305">
        <v>51.2</v>
      </c>
      <c r="CO73" s="1305"/>
      <c r="CP73" s="1305"/>
      <c r="CQ73" s="1305"/>
      <c r="CR73" s="1305"/>
      <c r="CS73" s="1305"/>
      <c r="CT73" s="1305"/>
      <c r="CU73" s="1305"/>
      <c r="CV73" s="1305">
        <v>44.2</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628</v>
      </c>
      <c r="BC75" s="1308"/>
      <c r="BD75" s="1308"/>
      <c r="BE75" s="1308"/>
      <c r="BF75" s="1308"/>
      <c r="BG75" s="1308"/>
      <c r="BH75" s="1308"/>
      <c r="BI75" s="1308"/>
      <c r="BJ75" s="1308"/>
      <c r="BK75" s="1308"/>
      <c r="BL75" s="1308"/>
      <c r="BM75" s="1308"/>
      <c r="BN75" s="1308"/>
      <c r="BO75" s="1308"/>
      <c r="BP75" s="1305">
        <v>7.3</v>
      </c>
      <c r="BQ75" s="1305"/>
      <c r="BR75" s="1305"/>
      <c r="BS75" s="1305"/>
      <c r="BT75" s="1305"/>
      <c r="BU75" s="1305"/>
      <c r="BV75" s="1305"/>
      <c r="BW75" s="1305"/>
      <c r="BX75" s="1305">
        <v>7.4</v>
      </c>
      <c r="BY75" s="1305"/>
      <c r="BZ75" s="1305"/>
      <c r="CA75" s="1305"/>
      <c r="CB75" s="1305"/>
      <c r="CC75" s="1305"/>
      <c r="CD75" s="1305"/>
      <c r="CE75" s="1305"/>
      <c r="CF75" s="1305">
        <v>6.8</v>
      </c>
      <c r="CG75" s="1305"/>
      <c r="CH75" s="1305"/>
      <c r="CI75" s="1305"/>
      <c r="CJ75" s="1305"/>
      <c r="CK75" s="1305"/>
      <c r="CL75" s="1305"/>
      <c r="CM75" s="1305"/>
      <c r="CN75" s="1305">
        <v>6.1</v>
      </c>
      <c r="CO75" s="1305"/>
      <c r="CP75" s="1305"/>
      <c r="CQ75" s="1305"/>
      <c r="CR75" s="1305"/>
      <c r="CS75" s="1305"/>
      <c r="CT75" s="1305"/>
      <c r="CU75" s="1305"/>
      <c r="CV75" s="1305">
        <v>5.2</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625</v>
      </c>
      <c r="AO77" s="1310"/>
      <c r="AP77" s="1310"/>
      <c r="AQ77" s="1310"/>
      <c r="AR77" s="1310"/>
      <c r="AS77" s="1310"/>
      <c r="AT77" s="1310"/>
      <c r="AU77" s="1310"/>
      <c r="AV77" s="1310"/>
      <c r="AW77" s="1310"/>
      <c r="AX77" s="1310"/>
      <c r="AY77" s="1310"/>
      <c r="AZ77" s="1310"/>
      <c r="BA77" s="1310"/>
      <c r="BB77" s="1308" t="s">
        <v>623</v>
      </c>
      <c r="BC77" s="1308"/>
      <c r="BD77" s="1308"/>
      <c r="BE77" s="1308"/>
      <c r="BF77" s="1308"/>
      <c r="BG77" s="1308"/>
      <c r="BH77" s="1308"/>
      <c r="BI77" s="1308"/>
      <c r="BJ77" s="1308"/>
      <c r="BK77" s="1308"/>
      <c r="BL77" s="1308"/>
      <c r="BM77" s="1308"/>
      <c r="BN77" s="1308"/>
      <c r="BO77" s="1308"/>
      <c r="BP77" s="1305">
        <v>33.799999999999997</v>
      </c>
      <c r="BQ77" s="1305"/>
      <c r="BR77" s="1305"/>
      <c r="BS77" s="1305"/>
      <c r="BT77" s="1305"/>
      <c r="BU77" s="1305"/>
      <c r="BV77" s="1305"/>
      <c r="BW77" s="1305"/>
      <c r="BX77" s="1305">
        <v>34.9</v>
      </c>
      <c r="BY77" s="1305"/>
      <c r="BZ77" s="1305"/>
      <c r="CA77" s="1305"/>
      <c r="CB77" s="1305"/>
      <c r="CC77" s="1305"/>
      <c r="CD77" s="1305"/>
      <c r="CE77" s="1305"/>
      <c r="CF77" s="1305">
        <v>53.1</v>
      </c>
      <c r="CG77" s="1305"/>
      <c r="CH77" s="1305"/>
      <c r="CI77" s="1305"/>
      <c r="CJ77" s="1305"/>
      <c r="CK77" s="1305"/>
      <c r="CL77" s="1305"/>
      <c r="CM77" s="1305"/>
      <c r="CN77" s="1305">
        <v>51.2</v>
      </c>
      <c r="CO77" s="1305"/>
      <c r="CP77" s="1305"/>
      <c r="CQ77" s="1305"/>
      <c r="CR77" s="1305"/>
      <c r="CS77" s="1305"/>
      <c r="CT77" s="1305"/>
      <c r="CU77" s="1305"/>
      <c r="CV77" s="1305">
        <v>47.2</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628</v>
      </c>
      <c r="BC79" s="1308"/>
      <c r="BD79" s="1308"/>
      <c r="BE79" s="1308"/>
      <c r="BF79" s="1308"/>
      <c r="BG79" s="1308"/>
      <c r="BH79" s="1308"/>
      <c r="BI79" s="1308"/>
      <c r="BJ79" s="1308"/>
      <c r="BK79" s="1308"/>
      <c r="BL79" s="1308"/>
      <c r="BM79" s="1308"/>
      <c r="BN79" s="1308"/>
      <c r="BO79" s="1308"/>
      <c r="BP79" s="1305">
        <v>7.1</v>
      </c>
      <c r="BQ79" s="1305"/>
      <c r="BR79" s="1305"/>
      <c r="BS79" s="1305"/>
      <c r="BT79" s="1305"/>
      <c r="BU79" s="1305"/>
      <c r="BV79" s="1305"/>
      <c r="BW79" s="1305"/>
      <c r="BX79" s="1305">
        <v>7.2</v>
      </c>
      <c r="BY79" s="1305"/>
      <c r="BZ79" s="1305"/>
      <c r="CA79" s="1305"/>
      <c r="CB79" s="1305"/>
      <c r="CC79" s="1305"/>
      <c r="CD79" s="1305"/>
      <c r="CE79" s="1305"/>
      <c r="CF79" s="1305">
        <v>8.6</v>
      </c>
      <c r="CG79" s="1305"/>
      <c r="CH79" s="1305"/>
      <c r="CI79" s="1305"/>
      <c r="CJ79" s="1305"/>
      <c r="CK79" s="1305"/>
      <c r="CL79" s="1305"/>
      <c r="CM79" s="1305"/>
      <c r="CN79" s="1305">
        <v>8.1999999999999993</v>
      </c>
      <c r="CO79" s="1305"/>
      <c r="CP79" s="1305"/>
      <c r="CQ79" s="1305"/>
      <c r="CR79" s="1305"/>
      <c r="CS79" s="1305"/>
      <c r="CT79" s="1305"/>
      <c r="CU79" s="1305"/>
      <c r="CV79" s="1305">
        <v>7.8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fBKFbQU7XF9bXO1PAV6y1gbFVzchvJvkcBffbVk36E5Z62nWh1Kd5BOHroZjShB51bMOiGBxAZB//kPzlXXQ==" saltValue="hbt2g5SLflFoiXoRWbqR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9oJd9KlGLis/k5epKTfdRdndPEIvp8BarFGKkPXyLyEE+J5dDuYB4a/oiifjQRDEw9t/oVOVs2g7JU9oQEivw==" saltValue="u9Zqnxy8d28PY9sBXbug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v3R2to6DIL0mDui7x+IozoDMd+HmKz/LZbscp7e+zeEXR5xzS7AXTFGia5JITFgq66+vwV9VFkLmqr3NiNWeQ==" saltValue="iNnPLDL6F4N7T5Vo6KyK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29551</v>
      </c>
      <c r="E3" s="161"/>
      <c r="F3" s="162">
        <v>53605</v>
      </c>
      <c r="G3" s="163"/>
      <c r="H3" s="164"/>
    </row>
    <row r="4" spans="1:8" x14ac:dyDescent="0.15">
      <c r="A4" s="165"/>
      <c r="B4" s="166"/>
      <c r="C4" s="167"/>
      <c r="D4" s="168">
        <v>15689</v>
      </c>
      <c r="E4" s="169"/>
      <c r="F4" s="170">
        <v>28343</v>
      </c>
      <c r="G4" s="171"/>
      <c r="H4" s="172"/>
    </row>
    <row r="5" spans="1:8" x14ac:dyDescent="0.15">
      <c r="A5" s="153" t="s">
        <v>544</v>
      </c>
      <c r="B5" s="158"/>
      <c r="C5" s="159"/>
      <c r="D5" s="160">
        <v>39244</v>
      </c>
      <c r="E5" s="161"/>
      <c r="F5" s="162">
        <v>58051</v>
      </c>
      <c r="G5" s="163"/>
      <c r="H5" s="164"/>
    </row>
    <row r="6" spans="1:8" x14ac:dyDescent="0.15">
      <c r="A6" s="165"/>
      <c r="B6" s="166"/>
      <c r="C6" s="167"/>
      <c r="D6" s="168">
        <v>24968</v>
      </c>
      <c r="E6" s="169"/>
      <c r="F6" s="170">
        <v>32143</v>
      </c>
      <c r="G6" s="171"/>
      <c r="H6" s="172"/>
    </row>
    <row r="7" spans="1:8" x14ac:dyDescent="0.15">
      <c r="A7" s="153" t="s">
        <v>545</v>
      </c>
      <c r="B7" s="158"/>
      <c r="C7" s="159"/>
      <c r="D7" s="160">
        <v>54741</v>
      </c>
      <c r="E7" s="161"/>
      <c r="F7" s="162">
        <v>65942</v>
      </c>
      <c r="G7" s="163"/>
      <c r="H7" s="164"/>
    </row>
    <row r="8" spans="1:8" x14ac:dyDescent="0.15">
      <c r="A8" s="165"/>
      <c r="B8" s="166"/>
      <c r="C8" s="167"/>
      <c r="D8" s="168">
        <v>25349</v>
      </c>
      <c r="E8" s="169"/>
      <c r="F8" s="170">
        <v>32778</v>
      </c>
      <c r="G8" s="171"/>
      <c r="H8" s="172"/>
    </row>
    <row r="9" spans="1:8" x14ac:dyDescent="0.15">
      <c r="A9" s="153" t="s">
        <v>546</v>
      </c>
      <c r="B9" s="158"/>
      <c r="C9" s="159"/>
      <c r="D9" s="160">
        <v>26120</v>
      </c>
      <c r="E9" s="161"/>
      <c r="F9" s="162">
        <v>68655</v>
      </c>
      <c r="G9" s="163"/>
      <c r="H9" s="164"/>
    </row>
    <row r="10" spans="1:8" x14ac:dyDescent="0.15">
      <c r="A10" s="165"/>
      <c r="B10" s="166"/>
      <c r="C10" s="167"/>
      <c r="D10" s="168">
        <v>17719</v>
      </c>
      <c r="E10" s="169"/>
      <c r="F10" s="170">
        <v>32316</v>
      </c>
      <c r="G10" s="171"/>
      <c r="H10" s="172"/>
    </row>
    <row r="11" spans="1:8" x14ac:dyDescent="0.15">
      <c r="A11" s="153" t="s">
        <v>547</v>
      </c>
      <c r="B11" s="158"/>
      <c r="C11" s="159"/>
      <c r="D11" s="160">
        <v>28258</v>
      </c>
      <c r="E11" s="161"/>
      <c r="F11" s="162">
        <v>66863</v>
      </c>
      <c r="G11" s="163"/>
      <c r="H11" s="164"/>
    </row>
    <row r="12" spans="1:8" x14ac:dyDescent="0.15">
      <c r="A12" s="165"/>
      <c r="B12" s="166"/>
      <c r="C12" s="173"/>
      <c r="D12" s="168">
        <v>10534</v>
      </c>
      <c r="E12" s="169"/>
      <c r="F12" s="170">
        <v>32770</v>
      </c>
      <c r="G12" s="171"/>
      <c r="H12" s="172"/>
    </row>
    <row r="13" spans="1:8" x14ac:dyDescent="0.15">
      <c r="A13" s="153"/>
      <c r="B13" s="158"/>
      <c r="C13" s="174"/>
      <c r="D13" s="175">
        <v>35583</v>
      </c>
      <c r="E13" s="176"/>
      <c r="F13" s="177">
        <v>62623</v>
      </c>
      <c r="G13" s="178"/>
      <c r="H13" s="164"/>
    </row>
    <row r="14" spans="1:8" x14ac:dyDescent="0.15">
      <c r="A14" s="165"/>
      <c r="B14" s="166"/>
      <c r="C14" s="167"/>
      <c r="D14" s="168">
        <v>18852</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1.55</v>
      </c>
      <c r="C19" s="179">
        <f>ROUND(VALUE(SUBSTITUTE(実質収支比率等に係る経年分析!G$48,"▲","-")),2)</f>
        <v>0.2</v>
      </c>
      <c r="D19" s="179">
        <f>ROUND(VALUE(SUBSTITUTE(実質収支比率等に係る経年分析!H$48,"▲","-")),2)</f>
        <v>0.03</v>
      </c>
      <c r="E19" s="179">
        <f>ROUND(VALUE(SUBSTITUTE(実質収支比率等に係る経年分析!I$48,"▲","-")),2)</f>
        <v>0.01</v>
      </c>
      <c r="F19" s="179">
        <f>ROUND(VALUE(SUBSTITUTE(実質収支比率等に係る経年分析!J$48,"▲","-")),2)</f>
        <v>0</v>
      </c>
    </row>
    <row r="20" spans="1:11" x14ac:dyDescent="0.15">
      <c r="A20" s="179" t="s">
        <v>55</v>
      </c>
      <c r="B20" s="179">
        <f>ROUND(VALUE(SUBSTITUTE(実質収支比率等に係る経年分析!F$47,"▲","-")),2)</f>
        <v>6.42</v>
      </c>
      <c r="C20" s="179">
        <f>ROUND(VALUE(SUBSTITUTE(実質収支比率等に係る経年分析!G$47,"▲","-")),2)</f>
        <v>7.17</v>
      </c>
      <c r="D20" s="179">
        <f>ROUND(VALUE(SUBSTITUTE(実質収支比率等に係る経年分析!H$47,"▲","-")),2)</f>
        <v>6.68</v>
      </c>
      <c r="E20" s="179">
        <f>ROUND(VALUE(SUBSTITUTE(実質収支比率等に係る経年分析!I$47,"▲","-")),2)</f>
        <v>6.49</v>
      </c>
      <c r="F20" s="179">
        <f>ROUND(VALUE(SUBSTITUTE(実質収支比率等に係る経年分析!J$47,"▲","-")),2)</f>
        <v>5.72</v>
      </c>
    </row>
    <row r="21" spans="1:11" x14ac:dyDescent="0.15">
      <c r="A21" s="179" t="s">
        <v>56</v>
      </c>
      <c r="B21" s="179">
        <f>IF(ISNUMBER(VALUE(SUBSTITUTE(実質収支比率等に係る経年分析!F$49,"▲","-"))),ROUND(VALUE(SUBSTITUTE(実質収支比率等に係る経年分析!F$49,"▲","-")),2),NA())</f>
        <v>1.07</v>
      </c>
      <c r="C21" s="179">
        <f>IF(ISNUMBER(VALUE(SUBSTITUTE(実質収支比率等に係る経年分析!G$49,"▲","-"))),ROUND(VALUE(SUBSTITUTE(実質収支比率等に係る経年分析!G$49,"▲","-")),2),NA())</f>
        <v>-0.56000000000000005</v>
      </c>
      <c r="D21" s="179">
        <f>IF(ISNUMBER(VALUE(SUBSTITUTE(実質収支比率等に係る経年分析!H$49,"▲","-"))),ROUND(VALUE(SUBSTITUTE(実質収支比率等に係る経年分析!H$49,"▲","-")),2),NA())</f>
        <v>-0.7</v>
      </c>
      <c r="E21" s="179">
        <f>IF(ISNUMBER(VALUE(SUBSTITUTE(実質収支比率等に係る経年分析!I$49,"▲","-"))),ROUND(VALUE(SUBSTITUTE(実質収支比率等に係る経年分析!I$49,"▲","-")),2),NA())</f>
        <v>-0.21</v>
      </c>
      <c r="F21" s="179">
        <f>IF(ISNUMBER(VALUE(SUBSTITUTE(実質収支比率等に係る経年分析!J$49,"▲","-"))),ROUND(VALUE(SUBSTITUTE(実質収支比率等に係る経年分析!J$49,"▲","-")),2),NA())</f>
        <v>-0.73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0.56000000000000005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0.66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2.2799999999999998</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公共用地先行取得事業特別会計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都市開発資金特別会計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0.28000000000000003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0.28000000000000003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0.31</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10.79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10.82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13.41</v>
      </c>
    </row>
    <row r="36" spans="1:16" x14ac:dyDescent="0.15">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8.1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6.44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4.57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2.82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2.41</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5095</v>
      </c>
      <c r="E42" s="181"/>
      <c r="F42" s="181"/>
      <c r="G42" s="181">
        <f>'実質公債費比率（分子）の構造'!L$52</f>
        <v>4801</v>
      </c>
      <c r="H42" s="181"/>
      <c r="I42" s="181"/>
      <c r="J42" s="181">
        <f>'実質公債費比率（分子）の構造'!M$52</f>
        <v>4886</v>
      </c>
      <c r="K42" s="181"/>
      <c r="L42" s="181"/>
      <c r="M42" s="181">
        <f>'実質公債費比率（分子）の構造'!N$52</f>
        <v>4679</v>
      </c>
      <c r="N42" s="181"/>
      <c r="O42" s="181"/>
      <c r="P42" s="181">
        <f>'実質公債費比率（分子）の構造'!O$52</f>
        <v>4657</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48</v>
      </c>
      <c r="C44" s="181"/>
      <c r="D44" s="181"/>
      <c r="E44" s="181">
        <f>'実質公債費比率（分子）の構造'!L$50</f>
        <v>48</v>
      </c>
      <c r="F44" s="181"/>
      <c r="G44" s="181"/>
      <c r="H44" s="181">
        <f>'実質公債費比率（分子）の構造'!M$50</f>
        <v>48</v>
      </c>
      <c r="I44" s="181"/>
      <c r="J44" s="181"/>
      <c r="K44" s="181">
        <f>'実質公債費比率（分子）の構造'!N$50</f>
        <v>47</v>
      </c>
      <c r="L44" s="181"/>
      <c r="M44" s="181"/>
      <c r="N44" s="181">
        <f>'実質公債費比率（分子）の構造'!O$50</f>
        <v>47</v>
      </c>
      <c r="O44" s="181"/>
      <c r="P44" s="181"/>
    </row>
    <row r="45" spans="1:16" x14ac:dyDescent="0.15">
      <c r="A45" s="181" t="s">
        <v>66</v>
      </c>
      <c r="B45" s="181">
        <f>'実質公債費比率（分子）の構造'!K$49</f>
        <v>54</v>
      </c>
      <c r="C45" s="181"/>
      <c r="D45" s="181"/>
      <c r="E45" s="181">
        <f>'実質公債費比率（分子）の構造'!L$49</f>
        <v>103</v>
      </c>
      <c r="F45" s="181"/>
      <c r="G45" s="181"/>
      <c r="H45" s="181">
        <f>'実質公債費比率（分子）の構造'!M$49</f>
        <v>103</v>
      </c>
      <c r="I45" s="181"/>
      <c r="J45" s="181"/>
      <c r="K45" s="181">
        <f>'実質公債費比率（分子）の構造'!N$49</f>
        <v>97</v>
      </c>
      <c r="L45" s="181"/>
      <c r="M45" s="181"/>
      <c r="N45" s="181">
        <f>'実質公債費比率（分子）の構造'!O$49</f>
        <v>97</v>
      </c>
      <c r="O45" s="181"/>
      <c r="P45" s="181"/>
    </row>
    <row r="46" spans="1:16" x14ac:dyDescent="0.15">
      <c r="A46" s="181" t="s">
        <v>67</v>
      </c>
      <c r="B46" s="181">
        <f>'実質公債費比率（分子）の構造'!K$48</f>
        <v>1765</v>
      </c>
      <c r="C46" s="181"/>
      <c r="D46" s="181"/>
      <c r="E46" s="181">
        <f>'実質公債費比率（分子）の構造'!L$48</f>
        <v>1708</v>
      </c>
      <c r="F46" s="181"/>
      <c r="G46" s="181"/>
      <c r="H46" s="181">
        <f>'実質公債費比率（分子）の構造'!M$48</f>
        <v>1782</v>
      </c>
      <c r="I46" s="181"/>
      <c r="J46" s="181"/>
      <c r="K46" s="181">
        <f>'実質公債費比率（分子）の構造'!N$48</f>
        <v>1516</v>
      </c>
      <c r="L46" s="181"/>
      <c r="M46" s="181"/>
      <c r="N46" s="181">
        <f>'実質公債費比率（分子）の構造'!O$48</f>
        <v>1491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4952</v>
      </c>
      <c r="C49" s="181"/>
      <c r="D49" s="181"/>
      <c r="E49" s="181">
        <f>'実質公債費比率（分子）の構造'!L$45</f>
        <v>4660</v>
      </c>
      <c r="F49" s="181"/>
      <c r="G49" s="181"/>
      <c r="H49" s="181">
        <f>'実質公債費比率（分子）の構造'!M$45</f>
        <v>4367</v>
      </c>
      <c r="I49" s="181"/>
      <c r="J49" s="181"/>
      <c r="K49" s="181">
        <f>'実質公債費比率（分子）の構造'!N$45</f>
        <v>4239</v>
      </c>
      <c r="L49" s="181"/>
      <c r="M49" s="181"/>
      <c r="N49" s="181">
        <f>'実質公債費比率（分子）の構造'!O$45</f>
        <v>4145</v>
      </c>
      <c r="O49" s="181"/>
      <c r="P49" s="181"/>
    </row>
    <row r="50" spans="1:16" x14ac:dyDescent="0.15">
      <c r="A50" s="181" t="s">
        <v>71</v>
      </c>
      <c r="B50" s="181" t="e">
        <f>NA()</f>
        <v>#N/A</v>
      </c>
      <c r="C50" s="181">
        <f>IF(ISNUMBER('実質公債費比率（分子）の構造'!K$53),'実質公債費比率（分子）の構造'!K$53,NA())</f>
        <v>1724</v>
      </c>
      <c r="D50" s="181" t="e">
        <f>NA()</f>
        <v>#N/A</v>
      </c>
      <c r="E50" s="181" t="e">
        <f>NA()</f>
        <v>#N/A</v>
      </c>
      <c r="F50" s="181">
        <f>IF(ISNUMBER('実質公債費比率（分子）の構造'!L$53),'実質公債費比率（分子）の構造'!L$53,NA())</f>
        <v>1718</v>
      </c>
      <c r="G50" s="181" t="e">
        <f>NA()</f>
        <v>#N/A</v>
      </c>
      <c r="H50" s="181" t="e">
        <f>NA()</f>
        <v>#N/A</v>
      </c>
      <c r="I50" s="181">
        <f>IF(ISNUMBER('実質公債費比率（分子）の構造'!M$53),'実質公債費比率（分子）の構造'!M$53,NA())</f>
        <v>1414</v>
      </c>
      <c r="J50" s="181" t="e">
        <f>NA()</f>
        <v>#N/A</v>
      </c>
      <c r="K50" s="181" t="e">
        <f>NA()</f>
        <v>#N/A</v>
      </c>
      <c r="L50" s="181">
        <f>IF(ISNUMBER('実質公債費比率（分子）の構造'!N$53),'実質公債費比率（分子）の構造'!N$53,NA())</f>
        <v>1220</v>
      </c>
      <c r="M50" s="181" t="e">
        <f>NA()</f>
        <v>#N/A</v>
      </c>
      <c r="N50" s="181" t="e">
        <f>NA()</f>
        <v>#N/A</v>
      </c>
      <c r="O50" s="181">
        <f>IF(ISNUMBER('実質公債費比率（分子）の構造'!O$53),'実質公債費比率（分子）の構造'!O$53,NA())</f>
        <v>1123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45627</v>
      </c>
      <c r="E56" s="180"/>
      <c r="F56" s="180"/>
      <c r="G56" s="180">
        <f>'将来負担比率（分子）の構造'!J$52</f>
        <v>47075</v>
      </c>
      <c r="H56" s="180"/>
      <c r="I56" s="180"/>
      <c r="J56" s="180">
        <f>'将来負担比率（分子）の構造'!K$52</f>
        <v>47261</v>
      </c>
      <c r="K56" s="180"/>
      <c r="L56" s="180"/>
      <c r="M56" s="180">
        <f>'将来負担比率（分子）の構造'!L$52</f>
        <v>47940</v>
      </c>
      <c r="N56" s="180"/>
      <c r="O56" s="180"/>
      <c r="P56" s="180">
        <f>'将来負担比率（分子）の構造'!M$52</f>
        <v>47463</v>
      </c>
    </row>
    <row r="57" spans="1:16" x14ac:dyDescent="0.15">
      <c r="A57" s="180" t="s">
        <v>42</v>
      </c>
      <c r="B57" s="180"/>
      <c r="C57" s="180"/>
      <c r="D57" s="180">
        <f>'将来負担比率（分子）の構造'!I$51</f>
        <v>18439</v>
      </c>
      <c r="E57" s="180"/>
      <c r="F57" s="180"/>
      <c r="G57" s="180">
        <f>'将来負担比率（分子）の構造'!J$51</f>
        <v>18226</v>
      </c>
      <c r="H57" s="180"/>
      <c r="I57" s="180"/>
      <c r="J57" s="180">
        <f>'将来負担比率（分子）の構造'!K$51</f>
        <v>18697</v>
      </c>
      <c r="K57" s="180"/>
      <c r="L57" s="180"/>
      <c r="M57" s="180">
        <f>'将来負担比率（分子）の構造'!L$51</f>
        <v>19224</v>
      </c>
      <c r="N57" s="180"/>
      <c r="O57" s="180"/>
      <c r="P57" s="180">
        <f>'将来負担比率（分子）の構造'!M$51</f>
        <v>20917</v>
      </c>
    </row>
    <row r="58" spans="1:16" x14ac:dyDescent="0.15">
      <c r="A58" s="180" t="s">
        <v>41</v>
      </c>
      <c r="B58" s="180"/>
      <c r="C58" s="180"/>
      <c r="D58" s="180">
        <f>'将来負担比率（分子）の構造'!I$50</f>
        <v>7212</v>
      </c>
      <c r="E58" s="180"/>
      <c r="F58" s="180"/>
      <c r="G58" s="180">
        <f>'将来負担比率（分子）の構造'!J$50</f>
        <v>7121</v>
      </c>
      <c r="H58" s="180"/>
      <c r="I58" s="180"/>
      <c r="J58" s="180">
        <f>'将来負担比率（分子）の構造'!K$50</f>
        <v>6107</v>
      </c>
      <c r="K58" s="180"/>
      <c r="L58" s="180"/>
      <c r="M58" s="180">
        <f>'将来負担比率（分子）の構造'!L$50</f>
        <v>6122</v>
      </c>
      <c r="N58" s="180"/>
      <c r="O58" s="180"/>
      <c r="P58" s="180">
        <f>'将来負担比率（分子）の構造'!M$50</f>
        <v>5692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4650</v>
      </c>
      <c r="C62" s="180"/>
      <c r="D62" s="180"/>
      <c r="E62" s="180">
        <f>'将来負担比率（分子）の構造'!J$45</f>
        <v>4584</v>
      </c>
      <c r="F62" s="180"/>
      <c r="G62" s="180"/>
      <c r="H62" s="180">
        <f>'将来負担比率（分子）の構造'!K$45</f>
        <v>4764</v>
      </c>
      <c r="I62" s="180"/>
      <c r="J62" s="180"/>
      <c r="K62" s="180">
        <f>'将来負担比率（分子）の構造'!L$45</f>
        <v>4720</v>
      </c>
      <c r="L62" s="180"/>
      <c r="M62" s="180"/>
      <c r="N62" s="180">
        <f>'将来負担比率（分子）の構造'!M$45</f>
        <v>4761</v>
      </c>
      <c r="O62" s="180"/>
      <c r="P62" s="180"/>
    </row>
    <row r="63" spans="1:16" x14ac:dyDescent="0.15">
      <c r="A63" s="180" t="s">
        <v>34</v>
      </c>
      <c r="B63" s="180">
        <f>'将来負担比率（分子）の構造'!I$44</f>
        <v>616</v>
      </c>
      <c r="C63" s="180"/>
      <c r="D63" s="180"/>
      <c r="E63" s="180">
        <f>'将来負担比率（分子）の構造'!J$44</f>
        <v>575</v>
      </c>
      <c r="F63" s="180"/>
      <c r="G63" s="180"/>
      <c r="H63" s="180">
        <f>'将来負担比率（分子）の構造'!K$44</f>
        <v>579</v>
      </c>
      <c r="I63" s="180"/>
      <c r="J63" s="180"/>
      <c r="K63" s="180">
        <f>'将来負担比率（分子）の構造'!L$44</f>
        <v>687</v>
      </c>
      <c r="L63" s="180"/>
      <c r="M63" s="180"/>
      <c r="N63" s="180">
        <f>'将来負担比率（分子）の構造'!M$44</f>
        <v>958</v>
      </c>
      <c r="O63" s="180"/>
      <c r="P63" s="180"/>
    </row>
    <row r="64" spans="1:16" x14ac:dyDescent="0.15">
      <c r="A64" s="180" t="s">
        <v>33</v>
      </c>
      <c r="B64" s="180">
        <f>'将来負担比率（分子）の構造'!I$43</f>
        <v>27643</v>
      </c>
      <c r="C64" s="180"/>
      <c r="D64" s="180"/>
      <c r="E64" s="180">
        <f>'将来負担比率（分子）の構造'!J$43</f>
        <v>28621</v>
      </c>
      <c r="F64" s="180"/>
      <c r="G64" s="180"/>
      <c r="H64" s="180">
        <f>'将来負担比率（分子）の構造'!K$43</f>
        <v>29540</v>
      </c>
      <c r="I64" s="180"/>
      <c r="J64" s="180"/>
      <c r="K64" s="180">
        <f>'将来負担比率（分子）の構造'!L$43</f>
        <v>28610</v>
      </c>
      <c r="L64" s="180"/>
      <c r="M64" s="180"/>
      <c r="N64" s="180">
        <f>'将来負担比率（分子）の構造'!M$43</f>
        <v>28204</v>
      </c>
      <c r="O64" s="180"/>
      <c r="P64" s="180"/>
    </row>
    <row r="65" spans="1:16" x14ac:dyDescent="0.15">
      <c r="A65" s="180" t="s">
        <v>32</v>
      </c>
      <c r="B65" s="180">
        <f>'将来負担比率（分子）の構造'!I$42</f>
        <v>772</v>
      </c>
      <c r="C65" s="180"/>
      <c r="D65" s="180"/>
      <c r="E65" s="180">
        <f>'将来負担比率（分子）の構造'!J$42</f>
        <v>708</v>
      </c>
      <c r="F65" s="180"/>
      <c r="G65" s="180"/>
      <c r="H65" s="180">
        <f>'将来負担比率（分子）の構造'!K$42</f>
        <v>632</v>
      </c>
      <c r="I65" s="180"/>
      <c r="J65" s="180"/>
      <c r="K65" s="180">
        <f>'将来負担比率（分子）の構造'!L$42</f>
        <v>569</v>
      </c>
      <c r="L65" s="180"/>
      <c r="M65" s="180"/>
      <c r="N65" s="180">
        <f>'将来負担比率（分子）の構造'!M$42</f>
        <v>506</v>
      </c>
      <c r="O65" s="180"/>
      <c r="P65" s="180"/>
    </row>
    <row r="66" spans="1:16" x14ac:dyDescent="0.15">
      <c r="A66" s="180" t="s">
        <v>31</v>
      </c>
      <c r="B66" s="180">
        <f>'将来負担比率（分子）の構造'!I$41</f>
        <v>47762</v>
      </c>
      <c r="C66" s="180"/>
      <c r="D66" s="180"/>
      <c r="E66" s="180">
        <f>'将来負担比率（分子）の構造'!J$41</f>
        <v>48483</v>
      </c>
      <c r="F66" s="180"/>
      <c r="G66" s="180"/>
      <c r="H66" s="180">
        <f>'将来負担比率（分子）の構造'!K$41</f>
        <v>50626</v>
      </c>
      <c r="I66" s="180"/>
      <c r="J66" s="180"/>
      <c r="K66" s="180">
        <f>'将来負担比率（分子）の構造'!L$41</f>
        <v>50846</v>
      </c>
      <c r="L66" s="180"/>
      <c r="M66" s="180"/>
      <c r="N66" s="180">
        <f>'将来負担比率（分子）の構造'!M$41</f>
        <v>50190</v>
      </c>
      <c r="O66" s="180"/>
      <c r="P66" s="180"/>
    </row>
    <row r="67" spans="1:16" x14ac:dyDescent="0.15">
      <c r="A67" s="180" t="s">
        <v>75</v>
      </c>
      <c r="B67" s="180" t="e">
        <f>NA()</f>
        <v>#N/A</v>
      </c>
      <c r="C67" s="180">
        <f>IF(ISNUMBER('将来負担比率（分子）の構造'!I$53), IF('将来負担比率（分子）の構造'!I$53 &lt; 0, 0, '将来負担比率（分子）の構造'!I$53), NA())</f>
        <v>10166</v>
      </c>
      <c r="D67" s="180" t="e">
        <f>NA()</f>
        <v>#N/A</v>
      </c>
      <c r="E67" s="180" t="e">
        <f>NA()</f>
        <v>#N/A</v>
      </c>
      <c r="F67" s="180">
        <f>IF(ISNUMBER('将来負担比率（分子）の構造'!J$53), IF('将来負担比率（分子）の構造'!J$53 &lt; 0, 0, '将来負担比率（分子）の構造'!J$53), NA())</f>
        <v>10548</v>
      </c>
      <c r="G67" s="180" t="e">
        <f>NA()</f>
        <v>#N/A</v>
      </c>
      <c r="H67" s="180" t="e">
        <f>NA()</f>
        <v>#N/A</v>
      </c>
      <c r="I67" s="180">
        <f>IF(ISNUMBER('将来負担比率（分子）の構造'!K$53), IF('将来負担比率（分子）の構造'!K$53 &lt; 0, 0, '将来負担比率（分子）の構造'!K$53), NA())</f>
        <v>14075</v>
      </c>
      <c r="J67" s="180" t="e">
        <f>NA()</f>
        <v>#N/A</v>
      </c>
      <c r="K67" s="180" t="e">
        <f>NA()</f>
        <v>#N/A</v>
      </c>
      <c r="L67" s="180">
        <f>IF(ISNUMBER('将来負担比率（分子）の構造'!L$53), IF('将来負担比率（分子）の構造'!L$53 &lt; 0, 0, '将来負担比率（分子）の構造'!L$53), NA())</f>
        <v>12146</v>
      </c>
      <c r="M67" s="180" t="e">
        <f>NA()</f>
        <v>#N/A</v>
      </c>
      <c r="N67" s="180" t="e">
        <f>NA()</f>
        <v>#N/A</v>
      </c>
      <c r="O67" s="180">
        <f>IF(ISNUMBER('将来負担比率（分子）の構造'!M$53), IF('将来負担比率（分子）の構造'!M$53 &lt; 0, 0, '将来負担比率（分子）の構造'!M$53), NA())</f>
        <v>10546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1802</v>
      </c>
      <c r="C72" s="184">
        <f>基金残高に係る経年分析!G55</f>
        <v>1751</v>
      </c>
      <c r="D72" s="184">
        <f>基金残高に係る経年分析!H55</f>
        <v>1554</v>
      </c>
    </row>
    <row r="73" spans="1:16" x14ac:dyDescent="0.15">
      <c r="A73" s="183" t="s">
        <v>78</v>
      </c>
      <c r="B73" s="184">
        <f>基金残高に係る経年分析!F56</f>
        <v>212</v>
      </c>
      <c r="C73" s="184">
        <f>基金残高に係る経年分析!G56</f>
        <v>212</v>
      </c>
      <c r="D73" s="184">
        <f>基金残高に係る経年分析!H56</f>
        <v>212</v>
      </c>
    </row>
    <row r="74" spans="1:16" x14ac:dyDescent="0.15">
      <c r="A74" s="183" t="s">
        <v>79</v>
      </c>
      <c r="B74" s="184">
        <f>基金残高に係る経年分析!F57</f>
        <v>4037</v>
      </c>
      <c r="C74" s="184">
        <f>基金残高に係る経年分析!G57</f>
        <v>4102</v>
      </c>
      <c r="D74" s="184">
        <f>基金残高に係る経年分析!H57</f>
        <v>3867</v>
      </c>
    </row>
  </sheetData>
  <sheetProtection algorithmName="SHA-512" hashValue="bkkfeJDiG3PAgACWsKYlBO9lGeN8vDrFwxanGJ8r1nL6pMxHjudKCx+f1JCFgTsf0Rs5WPOks3DkMNHGkf2TPw==" saltValue="uDp9xvp5O9euNAP0S7W1eA==" spinCount="100000" sheet="1" objects="1" scenarios="1"/>
  <customSheetViews>
    <customSheetView guid="{567FD665-70CD-4C80-A065-6A7DF2FB5338}"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229</v>
      </c>
      <c r="C5" s="761"/>
      <c r="D5" s="761"/>
      <c r="E5" s="761"/>
      <c r="F5" s="761"/>
      <c r="G5" s="761"/>
      <c r="H5" s="761"/>
      <c r="I5" s="761"/>
      <c r="J5" s="761"/>
      <c r="K5" s="761"/>
      <c r="L5" s="761"/>
      <c r="M5" s="761"/>
      <c r="N5" s="761"/>
      <c r="O5" s="761"/>
      <c r="P5" s="761"/>
      <c r="Q5" s="762"/>
      <c r="R5" s="726">
        <v>18145896</v>
      </c>
      <c r="S5" s="727"/>
      <c r="T5" s="727"/>
      <c r="U5" s="727"/>
      <c r="V5" s="727"/>
      <c r="W5" s="727"/>
      <c r="X5" s="727"/>
      <c r="Y5" s="773"/>
      <c r="Z5" s="791">
        <v>35.299999999999997</v>
      </c>
      <c r="AA5" s="791"/>
      <c r="AB5" s="791"/>
      <c r="AC5" s="791"/>
      <c r="AD5" s="792">
        <v>16538582</v>
      </c>
      <c r="AE5" s="792"/>
      <c r="AF5" s="792"/>
      <c r="AG5" s="792"/>
      <c r="AH5" s="792"/>
      <c r="AI5" s="792"/>
      <c r="AJ5" s="792"/>
      <c r="AK5" s="792"/>
      <c r="AL5" s="774">
        <v>63</v>
      </c>
      <c r="AM5" s="743"/>
      <c r="AN5" s="743"/>
      <c r="AO5" s="775"/>
      <c r="AP5" s="760" t="s">
        <v>230</v>
      </c>
      <c r="AQ5" s="761"/>
      <c r="AR5" s="761"/>
      <c r="AS5" s="761"/>
      <c r="AT5" s="761"/>
      <c r="AU5" s="761"/>
      <c r="AV5" s="761"/>
      <c r="AW5" s="761"/>
      <c r="AX5" s="761"/>
      <c r="AY5" s="761"/>
      <c r="AZ5" s="761"/>
      <c r="BA5" s="761"/>
      <c r="BB5" s="761"/>
      <c r="BC5" s="761"/>
      <c r="BD5" s="761"/>
      <c r="BE5" s="761"/>
      <c r="BF5" s="762"/>
      <c r="BG5" s="661">
        <v>16508267</v>
      </c>
      <c r="BH5" s="664"/>
      <c r="BI5" s="664"/>
      <c r="BJ5" s="664"/>
      <c r="BK5" s="664"/>
      <c r="BL5" s="664"/>
      <c r="BM5" s="664"/>
      <c r="BN5" s="665"/>
      <c r="BO5" s="723">
        <v>91</v>
      </c>
      <c r="BP5" s="723"/>
      <c r="BQ5" s="723"/>
      <c r="BR5" s="723"/>
      <c r="BS5" s="724">
        <v>340951</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15">
      <c r="B6" s="658" t="s">
        <v>234</v>
      </c>
      <c r="C6" s="659"/>
      <c r="D6" s="659"/>
      <c r="E6" s="659"/>
      <c r="F6" s="659"/>
      <c r="G6" s="659"/>
      <c r="H6" s="659"/>
      <c r="I6" s="659"/>
      <c r="J6" s="659"/>
      <c r="K6" s="659"/>
      <c r="L6" s="659"/>
      <c r="M6" s="659"/>
      <c r="N6" s="659"/>
      <c r="O6" s="659"/>
      <c r="P6" s="659"/>
      <c r="Q6" s="660"/>
      <c r="R6" s="661">
        <v>176407</v>
      </c>
      <c r="S6" s="664"/>
      <c r="T6" s="664"/>
      <c r="U6" s="664"/>
      <c r="V6" s="664"/>
      <c r="W6" s="664"/>
      <c r="X6" s="664"/>
      <c r="Y6" s="665"/>
      <c r="Z6" s="723">
        <v>0.3</v>
      </c>
      <c r="AA6" s="723"/>
      <c r="AB6" s="723"/>
      <c r="AC6" s="723"/>
      <c r="AD6" s="724">
        <v>176407</v>
      </c>
      <c r="AE6" s="724"/>
      <c r="AF6" s="724"/>
      <c r="AG6" s="724"/>
      <c r="AH6" s="724"/>
      <c r="AI6" s="724"/>
      <c r="AJ6" s="724"/>
      <c r="AK6" s="724"/>
      <c r="AL6" s="666">
        <v>0.7</v>
      </c>
      <c r="AM6" s="667"/>
      <c r="AN6" s="667"/>
      <c r="AO6" s="725"/>
      <c r="AP6" s="658" t="s">
        <v>235</v>
      </c>
      <c r="AQ6" s="659"/>
      <c r="AR6" s="659"/>
      <c r="AS6" s="659"/>
      <c r="AT6" s="659"/>
      <c r="AU6" s="659"/>
      <c r="AV6" s="659"/>
      <c r="AW6" s="659"/>
      <c r="AX6" s="659"/>
      <c r="AY6" s="659"/>
      <c r="AZ6" s="659"/>
      <c r="BA6" s="659"/>
      <c r="BB6" s="659"/>
      <c r="BC6" s="659"/>
      <c r="BD6" s="659"/>
      <c r="BE6" s="659"/>
      <c r="BF6" s="660"/>
      <c r="BG6" s="661">
        <v>16508267</v>
      </c>
      <c r="BH6" s="664"/>
      <c r="BI6" s="664"/>
      <c r="BJ6" s="664"/>
      <c r="BK6" s="664"/>
      <c r="BL6" s="664"/>
      <c r="BM6" s="664"/>
      <c r="BN6" s="665"/>
      <c r="BO6" s="723">
        <v>91</v>
      </c>
      <c r="BP6" s="723"/>
      <c r="BQ6" s="723"/>
      <c r="BR6" s="723"/>
      <c r="BS6" s="724">
        <v>340951</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393786</v>
      </c>
      <c r="CS6" s="664"/>
      <c r="CT6" s="664"/>
      <c r="CU6" s="664"/>
      <c r="CV6" s="664"/>
      <c r="CW6" s="664"/>
      <c r="CX6" s="664"/>
      <c r="CY6" s="665"/>
      <c r="CZ6" s="774">
        <v>0.8</v>
      </c>
      <c r="DA6" s="743"/>
      <c r="DB6" s="743"/>
      <c r="DC6" s="777"/>
      <c r="DD6" s="669" t="s">
        <v>129</v>
      </c>
      <c r="DE6" s="664"/>
      <c r="DF6" s="664"/>
      <c r="DG6" s="664"/>
      <c r="DH6" s="664"/>
      <c r="DI6" s="664"/>
      <c r="DJ6" s="664"/>
      <c r="DK6" s="664"/>
      <c r="DL6" s="664"/>
      <c r="DM6" s="664"/>
      <c r="DN6" s="664"/>
      <c r="DO6" s="664"/>
      <c r="DP6" s="665"/>
      <c r="DQ6" s="669">
        <v>393776</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32545</v>
      </c>
      <c r="S7" s="664"/>
      <c r="T7" s="664"/>
      <c r="U7" s="664"/>
      <c r="V7" s="664"/>
      <c r="W7" s="664"/>
      <c r="X7" s="664"/>
      <c r="Y7" s="665"/>
      <c r="Z7" s="723">
        <v>0.1</v>
      </c>
      <c r="AA7" s="723"/>
      <c r="AB7" s="723"/>
      <c r="AC7" s="723"/>
      <c r="AD7" s="724">
        <v>32545</v>
      </c>
      <c r="AE7" s="724"/>
      <c r="AF7" s="724"/>
      <c r="AG7" s="724"/>
      <c r="AH7" s="724"/>
      <c r="AI7" s="724"/>
      <c r="AJ7" s="724"/>
      <c r="AK7" s="724"/>
      <c r="AL7" s="666">
        <v>0.1</v>
      </c>
      <c r="AM7" s="667"/>
      <c r="AN7" s="667"/>
      <c r="AO7" s="725"/>
      <c r="AP7" s="658" t="s">
        <v>238</v>
      </c>
      <c r="AQ7" s="659"/>
      <c r="AR7" s="659"/>
      <c r="AS7" s="659"/>
      <c r="AT7" s="659"/>
      <c r="AU7" s="659"/>
      <c r="AV7" s="659"/>
      <c r="AW7" s="659"/>
      <c r="AX7" s="659"/>
      <c r="AY7" s="659"/>
      <c r="AZ7" s="659"/>
      <c r="BA7" s="659"/>
      <c r="BB7" s="659"/>
      <c r="BC7" s="659"/>
      <c r="BD7" s="659"/>
      <c r="BE7" s="659"/>
      <c r="BF7" s="660"/>
      <c r="BG7" s="661">
        <v>7349886</v>
      </c>
      <c r="BH7" s="664"/>
      <c r="BI7" s="664"/>
      <c r="BJ7" s="664"/>
      <c r="BK7" s="664"/>
      <c r="BL7" s="664"/>
      <c r="BM7" s="664"/>
      <c r="BN7" s="665"/>
      <c r="BO7" s="723">
        <v>40.5</v>
      </c>
      <c r="BP7" s="723"/>
      <c r="BQ7" s="723"/>
      <c r="BR7" s="723"/>
      <c r="BS7" s="724">
        <v>340951</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3467815</v>
      </c>
      <c r="CS7" s="664"/>
      <c r="CT7" s="664"/>
      <c r="CU7" s="664"/>
      <c r="CV7" s="664"/>
      <c r="CW7" s="664"/>
      <c r="CX7" s="664"/>
      <c r="CY7" s="665"/>
      <c r="CZ7" s="723">
        <v>6.8</v>
      </c>
      <c r="DA7" s="723"/>
      <c r="DB7" s="723"/>
      <c r="DC7" s="723"/>
      <c r="DD7" s="669">
        <v>8725</v>
      </c>
      <c r="DE7" s="664"/>
      <c r="DF7" s="664"/>
      <c r="DG7" s="664"/>
      <c r="DH7" s="664"/>
      <c r="DI7" s="664"/>
      <c r="DJ7" s="664"/>
      <c r="DK7" s="664"/>
      <c r="DL7" s="664"/>
      <c r="DM7" s="664"/>
      <c r="DN7" s="664"/>
      <c r="DO7" s="664"/>
      <c r="DP7" s="665"/>
      <c r="DQ7" s="669">
        <v>3196404</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77545</v>
      </c>
      <c r="S8" s="664"/>
      <c r="T8" s="664"/>
      <c r="U8" s="664"/>
      <c r="V8" s="664"/>
      <c r="W8" s="664"/>
      <c r="X8" s="664"/>
      <c r="Y8" s="665"/>
      <c r="Z8" s="723">
        <v>0.2</v>
      </c>
      <c r="AA8" s="723"/>
      <c r="AB8" s="723"/>
      <c r="AC8" s="723"/>
      <c r="AD8" s="724">
        <v>77545</v>
      </c>
      <c r="AE8" s="724"/>
      <c r="AF8" s="724"/>
      <c r="AG8" s="724"/>
      <c r="AH8" s="724"/>
      <c r="AI8" s="724"/>
      <c r="AJ8" s="724"/>
      <c r="AK8" s="724"/>
      <c r="AL8" s="666">
        <v>0.3</v>
      </c>
      <c r="AM8" s="667"/>
      <c r="AN8" s="667"/>
      <c r="AO8" s="725"/>
      <c r="AP8" s="658" t="s">
        <v>241</v>
      </c>
      <c r="AQ8" s="659"/>
      <c r="AR8" s="659"/>
      <c r="AS8" s="659"/>
      <c r="AT8" s="659"/>
      <c r="AU8" s="659"/>
      <c r="AV8" s="659"/>
      <c r="AW8" s="659"/>
      <c r="AX8" s="659"/>
      <c r="AY8" s="659"/>
      <c r="AZ8" s="659"/>
      <c r="BA8" s="659"/>
      <c r="BB8" s="659"/>
      <c r="BC8" s="659"/>
      <c r="BD8" s="659"/>
      <c r="BE8" s="659"/>
      <c r="BF8" s="660"/>
      <c r="BG8" s="661">
        <v>194225</v>
      </c>
      <c r="BH8" s="664"/>
      <c r="BI8" s="664"/>
      <c r="BJ8" s="664"/>
      <c r="BK8" s="664"/>
      <c r="BL8" s="664"/>
      <c r="BM8" s="664"/>
      <c r="BN8" s="665"/>
      <c r="BO8" s="723">
        <v>1.1000000000000001</v>
      </c>
      <c r="BP8" s="723"/>
      <c r="BQ8" s="723"/>
      <c r="BR8" s="723"/>
      <c r="BS8" s="669" t="s">
        <v>129</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29739595</v>
      </c>
      <c r="CS8" s="664"/>
      <c r="CT8" s="664"/>
      <c r="CU8" s="664"/>
      <c r="CV8" s="664"/>
      <c r="CW8" s="664"/>
      <c r="CX8" s="664"/>
      <c r="CY8" s="665"/>
      <c r="CZ8" s="723">
        <v>57.9</v>
      </c>
      <c r="DA8" s="723"/>
      <c r="DB8" s="723"/>
      <c r="DC8" s="723"/>
      <c r="DD8" s="669">
        <v>1167310</v>
      </c>
      <c r="DE8" s="664"/>
      <c r="DF8" s="664"/>
      <c r="DG8" s="664"/>
      <c r="DH8" s="664"/>
      <c r="DI8" s="664"/>
      <c r="DJ8" s="664"/>
      <c r="DK8" s="664"/>
      <c r="DL8" s="664"/>
      <c r="DM8" s="664"/>
      <c r="DN8" s="664"/>
      <c r="DO8" s="664"/>
      <c r="DP8" s="665"/>
      <c r="DQ8" s="669">
        <v>12578867</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65905</v>
      </c>
      <c r="S9" s="664"/>
      <c r="T9" s="664"/>
      <c r="U9" s="664"/>
      <c r="V9" s="664"/>
      <c r="W9" s="664"/>
      <c r="X9" s="664"/>
      <c r="Y9" s="665"/>
      <c r="Z9" s="723">
        <v>0.1</v>
      </c>
      <c r="AA9" s="723"/>
      <c r="AB9" s="723"/>
      <c r="AC9" s="723"/>
      <c r="AD9" s="724">
        <v>65905</v>
      </c>
      <c r="AE9" s="724"/>
      <c r="AF9" s="724"/>
      <c r="AG9" s="724"/>
      <c r="AH9" s="724"/>
      <c r="AI9" s="724"/>
      <c r="AJ9" s="724"/>
      <c r="AK9" s="724"/>
      <c r="AL9" s="666">
        <v>0.3</v>
      </c>
      <c r="AM9" s="667"/>
      <c r="AN9" s="667"/>
      <c r="AO9" s="725"/>
      <c r="AP9" s="658" t="s">
        <v>244</v>
      </c>
      <c r="AQ9" s="659"/>
      <c r="AR9" s="659"/>
      <c r="AS9" s="659"/>
      <c r="AT9" s="659"/>
      <c r="AU9" s="659"/>
      <c r="AV9" s="659"/>
      <c r="AW9" s="659"/>
      <c r="AX9" s="659"/>
      <c r="AY9" s="659"/>
      <c r="AZ9" s="659"/>
      <c r="BA9" s="659"/>
      <c r="BB9" s="659"/>
      <c r="BC9" s="659"/>
      <c r="BD9" s="659"/>
      <c r="BE9" s="659"/>
      <c r="BF9" s="660"/>
      <c r="BG9" s="661">
        <v>5337839</v>
      </c>
      <c r="BH9" s="664"/>
      <c r="BI9" s="664"/>
      <c r="BJ9" s="664"/>
      <c r="BK9" s="664"/>
      <c r="BL9" s="664"/>
      <c r="BM9" s="664"/>
      <c r="BN9" s="665"/>
      <c r="BO9" s="723">
        <v>29.4</v>
      </c>
      <c r="BP9" s="723"/>
      <c r="BQ9" s="723"/>
      <c r="BR9" s="723"/>
      <c r="BS9" s="669" t="s">
        <v>245</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3614485</v>
      </c>
      <c r="CS9" s="664"/>
      <c r="CT9" s="664"/>
      <c r="CU9" s="664"/>
      <c r="CV9" s="664"/>
      <c r="CW9" s="664"/>
      <c r="CX9" s="664"/>
      <c r="CY9" s="665"/>
      <c r="CZ9" s="723">
        <v>7</v>
      </c>
      <c r="DA9" s="723"/>
      <c r="DB9" s="723"/>
      <c r="DC9" s="723"/>
      <c r="DD9" s="669">
        <v>526966</v>
      </c>
      <c r="DE9" s="664"/>
      <c r="DF9" s="664"/>
      <c r="DG9" s="664"/>
      <c r="DH9" s="664"/>
      <c r="DI9" s="664"/>
      <c r="DJ9" s="664"/>
      <c r="DK9" s="664"/>
      <c r="DL9" s="664"/>
      <c r="DM9" s="664"/>
      <c r="DN9" s="664"/>
      <c r="DO9" s="664"/>
      <c r="DP9" s="665"/>
      <c r="DQ9" s="669">
        <v>2801349</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245</v>
      </c>
      <c r="S10" s="664"/>
      <c r="T10" s="664"/>
      <c r="U10" s="664"/>
      <c r="V10" s="664"/>
      <c r="W10" s="664"/>
      <c r="X10" s="664"/>
      <c r="Y10" s="665"/>
      <c r="Z10" s="723" t="s">
        <v>129</v>
      </c>
      <c r="AA10" s="723"/>
      <c r="AB10" s="723"/>
      <c r="AC10" s="723"/>
      <c r="AD10" s="724" t="s">
        <v>245</v>
      </c>
      <c r="AE10" s="724"/>
      <c r="AF10" s="724"/>
      <c r="AG10" s="724"/>
      <c r="AH10" s="724"/>
      <c r="AI10" s="724"/>
      <c r="AJ10" s="724"/>
      <c r="AK10" s="724"/>
      <c r="AL10" s="666" t="s">
        <v>245</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461941</v>
      </c>
      <c r="BH10" s="664"/>
      <c r="BI10" s="664"/>
      <c r="BJ10" s="664"/>
      <c r="BK10" s="664"/>
      <c r="BL10" s="664"/>
      <c r="BM10" s="664"/>
      <c r="BN10" s="665"/>
      <c r="BO10" s="723">
        <v>2.5</v>
      </c>
      <c r="BP10" s="723"/>
      <c r="BQ10" s="723"/>
      <c r="BR10" s="723"/>
      <c r="BS10" s="669">
        <v>76916</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v>174228</v>
      </c>
      <c r="CS10" s="664"/>
      <c r="CT10" s="664"/>
      <c r="CU10" s="664"/>
      <c r="CV10" s="664"/>
      <c r="CW10" s="664"/>
      <c r="CX10" s="664"/>
      <c r="CY10" s="665"/>
      <c r="CZ10" s="723">
        <v>0.3</v>
      </c>
      <c r="DA10" s="723"/>
      <c r="DB10" s="723"/>
      <c r="DC10" s="723"/>
      <c r="DD10" s="669" t="s">
        <v>129</v>
      </c>
      <c r="DE10" s="664"/>
      <c r="DF10" s="664"/>
      <c r="DG10" s="664"/>
      <c r="DH10" s="664"/>
      <c r="DI10" s="664"/>
      <c r="DJ10" s="664"/>
      <c r="DK10" s="664"/>
      <c r="DL10" s="664"/>
      <c r="DM10" s="664"/>
      <c r="DN10" s="664"/>
      <c r="DO10" s="664"/>
      <c r="DP10" s="665"/>
      <c r="DQ10" s="669">
        <v>163801</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245</v>
      </c>
      <c r="AA11" s="723"/>
      <c r="AB11" s="723"/>
      <c r="AC11" s="723"/>
      <c r="AD11" s="724" t="s">
        <v>129</v>
      </c>
      <c r="AE11" s="724"/>
      <c r="AF11" s="724"/>
      <c r="AG11" s="724"/>
      <c r="AH11" s="724"/>
      <c r="AI11" s="724"/>
      <c r="AJ11" s="724"/>
      <c r="AK11" s="724"/>
      <c r="AL11" s="666" t="s">
        <v>245</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1355881</v>
      </c>
      <c r="BH11" s="664"/>
      <c r="BI11" s="664"/>
      <c r="BJ11" s="664"/>
      <c r="BK11" s="664"/>
      <c r="BL11" s="664"/>
      <c r="BM11" s="664"/>
      <c r="BN11" s="665"/>
      <c r="BO11" s="723">
        <v>7.5</v>
      </c>
      <c r="BP11" s="723"/>
      <c r="BQ11" s="723"/>
      <c r="BR11" s="723"/>
      <c r="BS11" s="669">
        <v>264035</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27870</v>
      </c>
      <c r="CS11" s="664"/>
      <c r="CT11" s="664"/>
      <c r="CU11" s="664"/>
      <c r="CV11" s="664"/>
      <c r="CW11" s="664"/>
      <c r="CX11" s="664"/>
      <c r="CY11" s="665"/>
      <c r="CZ11" s="723">
        <v>0.1</v>
      </c>
      <c r="DA11" s="723"/>
      <c r="DB11" s="723"/>
      <c r="DC11" s="723"/>
      <c r="DD11" s="669" t="s">
        <v>245</v>
      </c>
      <c r="DE11" s="664"/>
      <c r="DF11" s="664"/>
      <c r="DG11" s="664"/>
      <c r="DH11" s="664"/>
      <c r="DI11" s="664"/>
      <c r="DJ11" s="664"/>
      <c r="DK11" s="664"/>
      <c r="DL11" s="664"/>
      <c r="DM11" s="664"/>
      <c r="DN11" s="664"/>
      <c r="DO11" s="664"/>
      <c r="DP11" s="665"/>
      <c r="DQ11" s="669">
        <v>25992</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2379630</v>
      </c>
      <c r="S12" s="664"/>
      <c r="T12" s="664"/>
      <c r="U12" s="664"/>
      <c r="V12" s="664"/>
      <c r="W12" s="664"/>
      <c r="X12" s="664"/>
      <c r="Y12" s="665"/>
      <c r="Z12" s="723">
        <v>4.5999999999999996</v>
      </c>
      <c r="AA12" s="723"/>
      <c r="AB12" s="723"/>
      <c r="AC12" s="723"/>
      <c r="AD12" s="724">
        <v>2379630</v>
      </c>
      <c r="AE12" s="724"/>
      <c r="AF12" s="724"/>
      <c r="AG12" s="724"/>
      <c r="AH12" s="724"/>
      <c r="AI12" s="724"/>
      <c r="AJ12" s="724"/>
      <c r="AK12" s="724"/>
      <c r="AL12" s="666">
        <v>9.1</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7876771</v>
      </c>
      <c r="BH12" s="664"/>
      <c r="BI12" s="664"/>
      <c r="BJ12" s="664"/>
      <c r="BK12" s="664"/>
      <c r="BL12" s="664"/>
      <c r="BM12" s="664"/>
      <c r="BN12" s="665"/>
      <c r="BO12" s="723">
        <v>43.4</v>
      </c>
      <c r="BP12" s="723"/>
      <c r="BQ12" s="723"/>
      <c r="BR12" s="723"/>
      <c r="BS12" s="669" t="s">
        <v>245</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145966</v>
      </c>
      <c r="CS12" s="664"/>
      <c r="CT12" s="664"/>
      <c r="CU12" s="664"/>
      <c r="CV12" s="664"/>
      <c r="CW12" s="664"/>
      <c r="CX12" s="664"/>
      <c r="CY12" s="665"/>
      <c r="CZ12" s="723">
        <v>0.3</v>
      </c>
      <c r="DA12" s="723"/>
      <c r="DB12" s="723"/>
      <c r="DC12" s="723"/>
      <c r="DD12" s="669">
        <v>1037</v>
      </c>
      <c r="DE12" s="664"/>
      <c r="DF12" s="664"/>
      <c r="DG12" s="664"/>
      <c r="DH12" s="664"/>
      <c r="DI12" s="664"/>
      <c r="DJ12" s="664"/>
      <c r="DK12" s="664"/>
      <c r="DL12" s="664"/>
      <c r="DM12" s="664"/>
      <c r="DN12" s="664"/>
      <c r="DO12" s="664"/>
      <c r="DP12" s="665"/>
      <c r="DQ12" s="669">
        <v>129312</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245</v>
      </c>
      <c r="AA13" s="723"/>
      <c r="AB13" s="723"/>
      <c r="AC13" s="723"/>
      <c r="AD13" s="724" t="s">
        <v>129</v>
      </c>
      <c r="AE13" s="724"/>
      <c r="AF13" s="724"/>
      <c r="AG13" s="724"/>
      <c r="AH13" s="724"/>
      <c r="AI13" s="724"/>
      <c r="AJ13" s="724"/>
      <c r="AK13" s="724"/>
      <c r="AL13" s="666" t="s">
        <v>129</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7762530</v>
      </c>
      <c r="BH13" s="664"/>
      <c r="BI13" s="664"/>
      <c r="BJ13" s="664"/>
      <c r="BK13" s="664"/>
      <c r="BL13" s="664"/>
      <c r="BM13" s="664"/>
      <c r="BN13" s="665"/>
      <c r="BO13" s="723">
        <v>42.8</v>
      </c>
      <c r="BP13" s="723"/>
      <c r="BQ13" s="723"/>
      <c r="BR13" s="723"/>
      <c r="BS13" s="669" t="s">
        <v>245</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4412583</v>
      </c>
      <c r="CS13" s="664"/>
      <c r="CT13" s="664"/>
      <c r="CU13" s="664"/>
      <c r="CV13" s="664"/>
      <c r="CW13" s="664"/>
      <c r="CX13" s="664"/>
      <c r="CY13" s="665"/>
      <c r="CZ13" s="723">
        <v>8.6</v>
      </c>
      <c r="DA13" s="723"/>
      <c r="DB13" s="723"/>
      <c r="DC13" s="723"/>
      <c r="DD13" s="669">
        <v>1521987</v>
      </c>
      <c r="DE13" s="664"/>
      <c r="DF13" s="664"/>
      <c r="DG13" s="664"/>
      <c r="DH13" s="664"/>
      <c r="DI13" s="664"/>
      <c r="DJ13" s="664"/>
      <c r="DK13" s="664"/>
      <c r="DL13" s="664"/>
      <c r="DM13" s="664"/>
      <c r="DN13" s="664"/>
      <c r="DO13" s="664"/>
      <c r="DP13" s="665"/>
      <c r="DQ13" s="669">
        <v>2805451</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129</v>
      </c>
      <c r="AA14" s="723"/>
      <c r="AB14" s="723"/>
      <c r="AC14" s="723"/>
      <c r="AD14" s="724" t="s">
        <v>245</v>
      </c>
      <c r="AE14" s="724"/>
      <c r="AF14" s="724"/>
      <c r="AG14" s="724"/>
      <c r="AH14" s="724"/>
      <c r="AI14" s="724"/>
      <c r="AJ14" s="724"/>
      <c r="AK14" s="724"/>
      <c r="AL14" s="666" t="s">
        <v>129</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162376</v>
      </c>
      <c r="BH14" s="664"/>
      <c r="BI14" s="664"/>
      <c r="BJ14" s="664"/>
      <c r="BK14" s="664"/>
      <c r="BL14" s="664"/>
      <c r="BM14" s="664"/>
      <c r="BN14" s="665"/>
      <c r="BO14" s="723">
        <v>0.9</v>
      </c>
      <c r="BP14" s="723"/>
      <c r="BQ14" s="723"/>
      <c r="BR14" s="723"/>
      <c r="BS14" s="669" t="s">
        <v>129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1760146</v>
      </c>
      <c r="CS14" s="664"/>
      <c r="CT14" s="664"/>
      <c r="CU14" s="664"/>
      <c r="CV14" s="664"/>
      <c r="CW14" s="664"/>
      <c r="CX14" s="664"/>
      <c r="CY14" s="665"/>
      <c r="CZ14" s="723">
        <v>3.4</v>
      </c>
      <c r="DA14" s="723"/>
      <c r="DB14" s="723"/>
      <c r="DC14" s="723"/>
      <c r="DD14" s="669">
        <v>3071</v>
      </c>
      <c r="DE14" s="664"/>
      <c r="DF14" s="664"/>
      <c r="DG14" s="664"/>
      <c r="DH14" s="664"/>
      <c r="DI14" s="664"/>
      <c r="DJ14" s="664"/>
      <c r="DK14" s="664"/>
      <c r="DL14" s="664"/>
      <c r="DM14" s="664"/>
      <c r="DN14" s="664"/>
      <c r="DO14" s="664"/>
      <c r="DP14" s="665"/>
      <c r="DQ14" s="669">
        <v>1742830</v>
      </c>
      <c r="DR14" s="664"/>
      <c r="DS14" s="664"/>
      <c r="DT14" s="664"/>
      <c r="DU14" s="664"/>
      <c r="DV14" s="664"/>
      <c r="DW14" s="664"/>
      <c r="DX14" s="664"/>
      <c r="DY14" s="664"/>
      <c r="DZ14" s="664"/>
      <c r="EA14" s="664"/>
      <c r="EB14" s="664"/>
      <c r="EC14" s="704"/>
    </row>
    <row r="15" spans="2:143" ht="11.25" customHeight="1" x14ac:dyDescent="0.15">
      <c r="B15" s="658" t="s">
        <v>262</v>
      </c>
      <c r="C15" s="659"/>
      <c r="D15" s="659"/>
      <c r="E15" s="659"/>
      <c r="F15" s="659"/>
      <c r="G15" s="659"/>
      <c r="H15" s="659"/>
      <c r="I15" s="659"/>
      <c r="J15" s="659"/>
      <c r="K15" s="659"/>
      <c r="L15" s="659"/>
      <c r="M15" s="659"/>
      <c r="N15" s="659"/>
      <c r="O15" s="659"/>
      <c r="P15" s="659"/>
      <c r="Q15" s="660"/>
      <c r="R15" s="661">
        <v>95550</v>
      </c>
      <c r="S15" s="664"/>
      <c r="T15" s="664"/>
      <c r="U15" s="664"/>
      <c r="V15" s="664"/>
      <c r="W15" s="664"/>
      <c r="X15" s="664"/>
      <c r="Y15" s="665"/>
      <c r="Z15" s="723">
        <v>0.2</v>
      </c>
      <c r="AA15" s="723"/>
      <c r="AB15" s="723"/>
      <c r="AC15" s="723"/>
      <c r="AD15" s="724">
        <v>95550</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1119234</v>
      </c>
      <c r="BH15" s="664"/>
      <c r="BI15" s="664"/>
      <c r="BJ15" s="664"/>
      <c r="BK15" s="664"/>
      <c r="BL15" s="664"/>
      <c r="BM15" s="664"/>
      <c r="BN15" s="665"/>
      <c r="BO15" s="723">
        <v>6.2</v>
      </c>
      <c r="BP15" s="723"/>
      <c r="BQ15" s="723"/>
      <c r="BR15" s="723"/>
      <c r="BS15" s="669" t="s">
        <v>129</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3455220</v>
      </c>
      <c r="CS15" s="664"/>
      <c r="CT15" s="664"/>
      <c r="CU15" s="664"/>
      <c r="CV15" s="664"/>
      <c r="CW15" s="664"/>
      <c r="CX15" s="664"/>
      <c r="CY15" s="665"/>
      <c r="CZ15" s="723">
        <v>6.7</v>
      </c>
      <c r="DA15" s="723"/>
      <c r="DB15" s="723"/>
      <c r="DC15" s="723"/>
      <c r="DD15" s="669">
        <v>236912</v>
      </c>
      <c r="DE15" s="664"/>
      <c r="DF15" s="664"/>
      <c r="DG15" s="664"/>
      <c r="DH15" s="664"/>
      <c r="DI15" s="664"/>
      <c r="DJ15" s="664"/>
      <c r="DK15" s="664"/>
      <c r="DL15" s="664"/>
      <c r="DM15" s="664"/>
      <c r="DN15" s="664"/>
      <c r="DO15" s="664"/>
      <c r="DP15" s="665"/>
      <c r="DQ15" s="669">
        <v>3036371</v>
      </c>
      <c r="DR15" s="664"/>
      <c r="DS15" s="664"/>
      <c r="DT15" s="664"/>
      <c r="DU15" s="664"/>
      <c r="DV15" s="664"/>
      <c r="DW15" s="664"/>
      <c r="DX15" s="664"/>
      <c r="DY15" s="664"/>
      <c r="DZ15" s="664"/>
      <c r="EA15" s="664"/>
      <c r="EB15" s="664"/>
      <c r="EC15" s="704"/>
    </row>
    <row r="16" spans="2:143" ht="11.25" customHeight="1" x14ac:dyDescent="0.15">
      <c r="B16" s="658" t="s">
        <v>265</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245</v>
      </c>
      <c r="AE16" s="724"/>
      <c r="AF16" s="724"/>
      <c r="AG16" s="724"/>
      <c r="AH16" s="724"/>
      <c r="AI16" s="724"/>
      <c r="AJ16" s="724"/>
      <c r="AK16" s="724"/>
      <c r="AL16" s="666" t="s">
        <v>245</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245</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30793</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v>2631</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79472</v>
      </c>
      <c r="S17" s="664"/>
      <c r="T17" s="664"/>
      <c r="U17" s="664"/>
      <c r="V17" s="664"/>
      <c r="W17" s="664"/>
      <c r="X17" s="664"/>
      <c r="Y17" s="665"/>
      <c r="Z17" s="723">
        <v>0.2</v>
      </c>
      <c r="AA17" s="723"/>
      <c r="AB17" s="723"/>
      <c r="AC17" s="723"/>
      <c r="AD17" s="724">
        <v>79472</v>
      </c>
      <c r="AE17" s="724"/>
      <c r="AF17" s="724"/>
      <c r="AG17" s="724"/>
      <c r="AH17" s="724"/>
      <c r="AI17" s="724"/>
      <c r="AJ17" s="724"/>
      <c r="AK17" s="724"/>
      <c r="AL17" s="666">
        <v>0.3</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270</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4144528</v>
      </c>
      <c r="CS17" s="664"/>
      <c r="CT17" s="664"/>
      <c r="CU17" s="664"/>
      <c r="CV17" s="664"/>
      <c r="CW17" s="664"/>
      <c r="CX17" s="664"/>
      <c r="CY17" s="665"/>
      <c r="CZ17" s="723">
        <v>8.1</v>
      </c>
      <c r="DA17" s="723"/>
      <c r="DB17" s="723"/>
      <c r="DC17" s="723"/>
      <c r="DD17" s="669" t="s">
        <v>245</v>
      </c>
      <c r="DE17" s="664"/>
      <c r="DF17" s="664"/>
      <c r="DG17" s="664"/>
      <c r="DH17" s="664"/>
      <c r="DI17" s="664"/>
      <c r="DJ17" s="664"/>
      <c r="DK17" s="664"/>
      <c r="DL17" s="664"/>
      <c r="DM17" s="664"/>
      <c r="DN17" s="664"/>
      <c r="DO17" s="664"/>
      <c r="DP17" s="665"/>
      <c r="DQ17" s="669">
        <v>4129887</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6781088</v>
      </c>
      <c r="S18" s="664"/>
      <c r="T18" s="664"/>
      <c r="U18" s="664"/>
      <c r="V18" s="664"/>
      <c r="W18" s="664"/>
      <c r="X18" s="664"/>
      <c r="Y18" s="665"/>
      <c r="Z18" s="723">
        <v>13.2</v>
      </c>
      <c r="AA18" s="723"/>
      <c r="AB18" s="723"/>
      <c r="AC18" s="723"/>
      <c r="AD18" s="724">
        <v>6483939</v>
      </c>
      <c r="AE18" s="724"/>
      <c r="AF18" s="724"/>
      <c r="AG18" s="724"/>
      <c r="AH18" s="724"/>
      <c r="AI18" s="724"/>
      <c r="AJ18" s="724"/>
      <c r="AK18" s="724"/>
      <c r="AL18" s="666">
        <v>24.7</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245</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129</v>
      </c>
      <c r="CS18" s="664"/>
      <c r="CT18" s="664"/>
      <c r="CU18" s="664"/>
      <c r="CV18" s="664"/>
      <c r="CW18" s="664"/>
      <c r="CX18" s="664"/>
      <c r="CY18" s="665"/>
      <c r="CZ18" s="723" t="s">
        <v>129</v>
      </c>
      <c r="DA18" s="723"/>
      <c r="DB18" s="723"/>
      <c r="DC18" s="723"/>
      <c r="DD18" s="669" t="s">
        <v>245</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6483939</v>
      </c>
      <c r="S19" s="664"/>
      <c r="T19" s="664"/>
      <c r="U19" s="664"/>
      <c r="V19" s="664"/>
      <c r="W19" s="664"/>
      <c r="X19" s="664"/>
      <c r="Y19" s="665"/>
      <c r="Z19" s="723">
        <v>12.6</v>
      </c>
      <c r="AA19" s="723"/>
      <c r="AB19" s="723"/>
      <c r="AC19" s="723"/>
      <c r="AD19" s="724">
        <v>6483939</v>
      </c>
      <c r="AE19" s="724"/>
      <c r="AF19" s="724"/>
      <c r="AG19" s="724"/>
      <c r="AH19" s="724"/>
      <c r="AI19" s="724"/>
      <c r="AJ19" s="724"/>
      <c r="AK19" s="724"/>
      <c r="AL19" s="666">
        <v>24.7</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1637629</v>
      </c>
      <c r="BH19" s="664"/>
      <c r="BI19" s="664"/>
      <c r="BJ19" s="664"/>
      <c r="BK19" s="664"/>
      <c r="BL19" s="664"/>
      <c r="BM19" s="664"/>
      <c r="BN19" s="665"/>
      <c r="BO19" s="723">
        <v>9</v>
      </c>
      <c r="BP19" s="723"/>
      <c r="BQ19" s="723"/>
      <c r="BR19" s="723"/>
      <c r="BS19" s="669" t="s">
        <v>245</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245</v>
      </c>
      <c r="CS19" s="664"/>
      <c r="CT19" s="664"/>
      <c r="CU19" s="664"/>
      <c r="CV19" s="664"/>
      <c r="CW19" s="664"/>
      <c r="CX19" s="664"/>
      <c r="CY19" s="665"/>
      <c r="CZ19" s="723" t="s">
        <v>245</v>
      </c>
      <c r="DA19" s="723"/>
      <c r="DB19" s="723"/>
      <c r="DC19" s="723"/>
      <c r="DD19" s="669" t="s">
        <v>245</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297149</v>
      </c>
      <c r="S20" s="664"/>
      <c r="T20" s="664"/>
      <c r="U20" s="664"/>
      <c r="V20" s="664"/>
      <c r="W20" s="664"/>
      <c r="X20" s="664"/>
      <c r="Y20" s="665"/>
      <c r="Z20" s="723">
        <v>0.6</v>
      </c>
      <c r="AA20" s="723"/>
      <c r="AB20" s="723"/>
      <c r="AC20" s="723"/>
      <c r="AD20" s="724" t="s">
        <v>129</v>
      </c>
      <c r="AE20" s="724"/>
      <c r="AF20" s="724"/>
      <c r="AG20" s="724"/>
      <c r="AH20" s="724"/>
      <c r="AI20" s="724"/>
      <c r="AJ20" s="724"/>
      <c r="AK20" s="724"/>
      <c r="AL20" s="666" t="s">
        <v>245</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1637629</v>
      </c>
      <c r="BH20" s="664"/>
      <c r="BI20" s="664"/>
      <c r="BJ20" s="664"/>
      <c r="BK20" s="664"/>
      <c r="BL20" s="664"/>
      <c r="BM20" s="664"/>
      <c r="BN20" s="665"/>
      <c r="BO20" s="723">
        <v>9</v>
      </c>
      <c r="BP20" s="723"/>
      <c r="BQ20" s="723"/>
      <c r="BR20" s="723"/>
      <c r="BS20" s="669" t="s">
        <v>129</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51367015</v>
      </c>
      <c r="CS20" s="664"/>
      <c r="CT20" s="664"/>
      <c r="CU20" s="664"/>
      <c r="CV20" s="664"/>
      <c r="CW20" s="664"/>
      <c r="CX20" s="664"/>
      <c r="CY20" s="665"/>
      <c r="CZ20" s="723">
        <v>100</v>
      </c>
      <c r="DA20" s="723"/>
      <c r="DB20" s="723"/>
      <c r="DC20" s="723"/>
      <c r="DD20" s="669">
        <v>3466008</v>
      </c>
      <c r="DE20" s="664"/>
      <c r="DF20" s="664"/>
      <c r="DG20" s="664"/>
      <c r="DH20" s="664"/>
      <c r="DI20" s="664"/>
      <c r="DJ20" s="664"/>
      <c r="DK20" s="664"/>
      <c r="DL20" s="664"/>
      <c r="DM20" s="664"/>
      <c r="DN20" s="664"/>
      <c r="DO20" s="664"/>
      <c r="DP20" s="665"/>
      <c r="DQ20" s="669">
        <v>31006671</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245</v>
      </c>
      <c r="S21" s="664"/>
      <c r="T21" s="664"/>
      <c r="U21" s="664"/>
      <c r="V21" s="664"/>
      <c r="W21" s="664"/>
      <c r="X21" s="664"/>
      <c r="Y21" s="665"/>
      <c r="Z21" s="723" t="s">
        <v>245</v>
      </c>
      <c r="AA21" s="723"/>
      <c r="AB21" s="723"/>
      <c r="AC21" s="723"/>
      <c r="AD21" s="724" t="s">
        <v>245</v>
      </c>
      <c r="AE21" s="724"/>
      <c r="AF21" s="724"/>
      <c r="AG21" s="724"/>
      <c r="AH21" s="724"/>
      <c r="AI21" s="724"/>
      <c r="AJ21" s="724"/>
      <c r="AK21" s="724"/>
      <c r="AL21" s="666" t="s">
        <v>129</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30315</v>
      </c>
      <c r="BH21" s="664"/>
      <c r="BI21" s="664"/>
      <c r="BJ21" s="664"/>
      <c r="BK21" s="664"/>
      <c r="BL21" s="664"/>
      <c r="BM21" s="664"/>
      <c r="BN21" s="665"/>
      <c r="BO21" s="723">
        <v>0.2</v>
      </c>
      <c r="BP21" s="723"/>
      <c r="BQ21" s="723"/>
      <c r="BR21" s="723"/>
      <c r="BS21" s="669" t="s">
        <v>245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27834038</v>
      </c>
      <c r="S22" s="664"/>
      <c r="T22" s="664"/>
      <c r="U22" s="664"/>
      <c r="V22" s="664"/>
      <c r="W22" s="664"/>
      <c r="X22" s="664"/>
      <c r="Y22" s="665"/>
      <c r="Z22" s="723">
        <v>54.2</v>
      </c>
      <c r="AA22" s="723"/>
      <c r="AB22" s="723"/>
      <c r="AC22" s="723"/>
      <c r="AD22" s="724">
        <v>25929575</v>
      </c>
      <c r="AE22" s="724"/>
      <c r="AF22" s="724"/>
      <c r="AG22" s="724"/>
      <c r="AH22" s="724"/>
      <c r="AI22" s="724"/>
      <c r="AJ22" s="724"/>
      <c r="AK22" s="724"/>
      <c r="AL22" s="666">
        <v>98.8</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245</v>
      </c>
      <c r="BP22" s="723"/>
      <c r="BQ22" s="723"/>
      <c r="BR22" s="723"/>
      <c r="BS22" s="669" t="s">
        <v>245</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15069</v>
      </c>
      <c r="S23" s="664"/>
      <c r="T23" s="664"/>
      <c r="U23" s="664"/>
      <c r="V23" s="664"/>
      <c r="W23" s="664"/>
      <c r="X23" s="664"/>
      <c r="Y23" s="665"/>
      <c r="Z23" s="723">
        <v>0</v>
      </c>
      <c r="AA23" s="723"/>
      <c r="AB23" s="723"/>
      <c r="AC23" s="723"/>
      <c r="AD23" s="724">
        <v>15069</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v>1607314</v>
      </c>
      <c r="BH23" s="664"/>
      <c r="BI23" s="664"/>
      <c r="BJ23" s="664"/>
      <c r="BK23" s="664"/>
      <c r="BL23" s="664"/>
      <c r="BM23" s="664"/>
      <c r="BN23" s="665"/>
      <c r="BO23" s="723">
        <v>8.9</v>
      </c>
      <c r="BP23" s="723"/>
      <c r="BQ23" s="723"/>
      <c r="BR23" s="723"/>
      <c r="BS23" s="669" t="s">
        <v>129</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131090</v>
      </c>
      <c r="S24" s="664"/>
      <c r="T24" s="664"/>
      <c r="U24" s="664"/>
      <c r="V24" s="664"/>
      <c r="W24" s="664"/>
      <c r="X24" s="664"/>
      <c r="Y24" s="665"/>
      <c r="Z24" s="723">
        <v>0.3</v>
      </c>
      <c r="AA24" s="723"/>
      <c r="AB24" s="723"/>
      <c r="AC24" s="723"/>
      <c r="AD24" s="724" t="s">
        <v>129</v>
      </c>
      <c r="AE24" s="724"/>
      <c r="AF24" s="724"/>
      <c r="AG24" s="724"/>
      <c r="AH24" s="724"/>
      <c r="AI24" s="724"/>
      <c r="AJ24" s="724"/>
      <c r="AK24" s="724"/>
      <c r="AL24" s="666" t="s">
        <v>245</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245</v>
      </c>
      <c r="BP24" s="723"/>
      <c r="BQ24" s="723"/>
      <c r="BR24" s="723"/>
      <c r="BS24" s="669" t="s">
        <v>245</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31728435</v>
      </c>
      <c r="CS24" s="727"/>
      <c r="CT24" s="727"/>
      <c r="CU24" s="727"/>
      <c r="CV24" s="727"/>
      <c r="CW24" s="727"/>
      <c r="CX24" s="727"/>
      <c r="CY24" s="773"/>
      <c r="CZ24" s="774">
        <v>61.8</v>
      </c>
      <c r="DA24" s="743"/>
      <c r="DB24" s="743"/>
      <c r="DC24" s="777"/>
      <c r="DD24" s="772">
        <v>16733213</v>
      </c>
      <c r="DE24" s="727"/>
      <c r="DF24" s="727"/>
      <c r="DG24" s="727"/>
      <c r="DH24" s="727"/>
      <c r="DI24" s="727"/>
      <c r="DJ24" s="727"/>
      <c r="DK24" s="773"/>
      <c r="DL24" s="772">
        <v>16715707</v>
      </c>
      <c r="DM24" s="727"/>
      <c r="DN24" s="727"/>
      <c r="DO24" s="727"/>
      <c r="DP24" s="727"/>
      <c r="DQ24" s="727"/>
      <c r="DR24" s="727"/>
      <c r="DS24" s="727"/>
      <c r="DT24" s="727"/>
      <c r="DU24" s="727"/>
      <c r="DV24" s="773"/>
      <c r="DW24" s="774">
        <v>59.4</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443213</v>
      </c>
      <c r="S25" s="664"/>
      <c r="T25" s="664"/>
      <c r="U25" s="664"/>
      <c r="V25" s="664"/>
      <c r="W25" s="664"/>
      <c r="X25" s="664"/>
      <c r="Y25" s="665"/>
      <c r="Z25" s="723">
        <v>0.9</v>
      </c>
      <c r="AA25" s="723"/>
      <c r="AB25" s="723"/>
      <c r="AC25" s="723"/>
      <c r="AD25" s="724">
        <v>175666</v>
      </c>
      <c r="AE25" s="724"/>
      <c r="AF25" s="724"/>
      <c r="AG25" s="724"/>
      <c r="AH25" s="724"/>
      <c r="AI25" s="724"/>
      <c r="AJ25" s="724"/>
      <c r="AK25" s="724"/>
      <c r="AL25" s="666">
        <v>0.7</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245</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6950872</v>
      </c>
      <c r="CS25" s="662"/>
      <c r="CT25" s="662"/>
      <c r="CU25" s="662"/>
      <c r="CV25" s="662"/>
      <c r="CW25" s="662"/>
      <c r="CX25" s="662"/>
      <c r="CY25" s="663"/>
      <c r="CZ25" s="666">
        <v>13.5</v>
      </c>
      <c r="DA25" s="695"/>
      <c r="DB25" s="695"/>
      <c r="DC25" s="696"/>
      <c r="DD25" s="669">
        <v>6571922</v>
      </c>
      <c r="DE25" s="662"/>
      <c r="DF25" s="662"/>
      <c r="DG25" s="662"/>
      <c r="DH25" s="662"/>
      <c r="DI25" s="662"/>
      <c r="DJ25" s="662"/>
      <c r="DK25" s="663"/>
      <c r="DL25" s="669">
        <v>6560626</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259296</v>
      </c>
      <c r="S26" s="664"/>
      <c r="T26" s="664"/>
      <c r="U26" s="664"/>
      <c r="V26" s="664"/>
      <c r="W26" s="664"/>
      <c r="X26" s="664"/>
      <c r="Y26" s="665"/>
      <c r="Z26" s="723">
        <v>0.5</v>
      </c>
      <c r="AA26" s="723"/>
      <c r="AB26" s="723"/>
      <c r="AC26" s="723"/>
      <c r="AD26" s="724" t="s">
        <v>245</v>
      </c>
      <c r="AE26" s="724"/>
      <c r="AF26" s="724"/>
      <c r="AG26" s="724"/>
      <c r="AH26" s="724"/>
      <c r="AI26" s="724"/>
      <c r="AJ26" s="724"/>
      <c r="AK26" s="724"/>
      <c r="AL26" s="666" t="s">
        <v>245</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270</v>
      </c>
      <c r="BH26" s="664"/>
      <c r="BI26" s="664"/>
      <c r="BJ26" s="664"/>
      <c r="BK26" s="664"/>
      <c r="BL26" s="664"/>
      <c r="BM26" s="664"/>
      <c r="BN26" s="665"/>
      <c r="BO26" s="723" t="s">
        <v>245</v>
      </c>
      <c r="BP26" s="723"/>
      <c r="BQ26" s="723"/>
      <c r="BR26" s="723"/>
      <c r="BS26" s="669" t="s">
        <v>129</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4698000</v>
      </c>
      <c r="CS26" s="664"/>
      <c r="CT26" s="664"/>
      <c r="CU26" s="664"/>
      <c r="CV26" s="664"/>
      <c r="CW26" s="664"/>
      <c r="CX26" s="664"/>
      <c r="CY26" s="665"/>
      <c r="CZ26" s="666">
        <v>9.1</v>
      </c>
      <c r="DA26" s="695"/>
      <c r="DB26" s="695"/>
      <c r="DC26" s="696"/>
      <c r="DD26" s="669">
        <v>4484360</v>
      </c>
      <c r="DE26" s="664"/>
      <c r="DF26" s="664"/>
      <c r="DG26" s="664"/>
      <c r="DH26" s="664"/>
      <c r="DI26" s="664"/>
      <c r="DJ26" s="664"/>
      <c r="DK26" s="665"/>
      <c r="DL26" s="669" t="s">
        <v>245</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13774691</v>
      </c>
      <c r="S27" s="664"/>
      <c r="T27" s="664"/>
      <c r="U27" s="664"/>
      <c r="V27" s="664"/>
      <c r="W27" s="664"/>
      <c r="X27" s="664"/>
      <c r="Y27" s="665"/>
      <c r="Z27" s="723">
        <v>26.8</v>
      </c>
      <c r="AA27" s="723"/>
      <c r="AB27" s="723"/>
      <c r="AC27" s="723"/>
      <c r="AD27" s="724" t="s">
        <v>129</v>
      </c>
      <c r="AE27" s="724"/>
      <c r="AF27" s="724"/>
      <c r="AG27" s="724"/>
      <c r="AH27" s="724"/>
      <c r="AI27" s="724"/>
      <c r="AJ27" s="724"/>
      <c r="AK27" s="724"/>
      <c r="AL27" s="666" t="s">
        <v>245</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18145896</v>
      </c>
      <c r="BH27" s="664"/>
      <c r="BI27" s="664"/>
      <c r="BJ27" s="664"/>
      <c r="BK27" s="664"/>
      <c r="BL27" s="664"/>
      <c r="BM27" s="664"/>
      <c r="BN27" s="665"/>
      <c r="BO27" s="723">
        <v>100</v>
      </c>
      <c r="BP27" s="723"/>
      <c r="BQ27" s="723"/>
      <c r="BR27" s="723"/>
      <c r="BS27" s="669">
        <v>340951</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20633035</v>
      </c>
      <c r="CS27" s="662"/>
      <c r="CT27" s="662"/>
      <c r="CU27" s="662"/>
      <c r="CV27" s="662"/>
      <c r="CW27" s="662"/>
      <c r="CX27" s="662"/>
      <c r="CY27" s="663"/>
      <c r="CZ27" s="666">
        <v>40.200000000000003</v>
      </c>
      <c r="DA27" s="695"/>
      <c r="DB27" s="695"/>
      <c r="DC27" s="696"/>
      <c r="DD27" s="669">
        <v>6031404</v>
      </c>
      <c r="DE27" s="662"/>
      <c r="DF27" s="662"/>
      <c r="DG27" s="662"/>
      <c r="DH27" s="662"/>
      <c r="DI27" s="662"/>
      <c r="DJ27" s="662"/>
      <c r="DK27" s="663"/>
      <c r="DL27" s="669">
        <v>6025194</v>
      </c>
      <c r="DM27" s="662"/>
      <c r="DN27" s="662"/>
      <c r="DO27" s="662"/>
      <c r="DP27" s="662"/>
      <c r="DQ27" s="662"/>
      <c r="DR27" s="662"/>
      <c r="DS27" s="662"/>
      <c r="DT27" s="662"/>
      <c r="DU27" s="662"/>
      <c r="DV27" s="663"/>
      <c r="DW27" s="666">
        <v>21.4</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245</v>
      </c>
      <c r="S28" s="664"/>
      <c r="T28" s="664"/>
      <c r="U28" s="664"/>
      <c r="V28" s="664"/>
      <c r="W28" s="664"/>
      <c r="X28" s="664"/>
      <c r="Y28" s="665"/>
      <c r="Z28" s="723" t="s">
        <v>129</v>
      </c>
      <c r="AA28" s="723"/>
      <c r="AB28" s="723"/>
      <c r="AC28" s="723"/>
      <c r="AD28" s="724" t="s">
        <v>245</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4144528</v>
      </c>
      <c r="CS28" s="664"/>
      <c r="CT28" s="664"/>
      <c r="CU28" s="664"/>
      <c r="CV28" s="664"/>
      <c r="CW28" s="664"/>
      <c r="CX28" s="664"/>
      <c r="CY28" s="665"/>
      <c r="CZ28" s="666">
        <v>8.1</v>
      </c>
      <c r="DA28" s="695"/>
      <c r="DB28" s="695"/>
      <c r="DC28" s="696"/>
      <c r="DD28" s="669">
        <v>4129887</v>
      </c>
      <c r="DE28" s="664"/>
      <c r="DF28" s="664"/>
      <c r="DG28" s="664"/>
      <c r="DH28" s="664"/>
      <c r="DI28" s="664"/>
      <c r="DJ28" s="664"/>
      <c r="DK28" s="665"/>
      <c r="DL28" s="669">
        <v>4129887</v>
      </c>
      <c r="DM28" s="664"/>
      <c r="DN28" s="664"/>
      <c r="DO28" s="664"/>
      <c r="DP28" s="664"/>
      <c r="DQ28" s="664"/>
      <c r="DR28" s="664"/>
      <c r="DS28" s="664"/>
      <c r="DT28" s="664"/>
      <c r="DU28" s="664"/>
      <c r="DV28" s="665"/>
      <c r="DW28" s="666">
        <v>14.7</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4507236</v>
      </c>
      <c r="S29" s="664"/>
      <c r="T29" s="664"/>
      <c r="U29" s="664"/>
      <c r="V29" s="664"/>
      <c r="W29" s="664"/>
      <c r="X29" s="664"/>
      <c r="Y29" s="665"/>
      <c r="Z29" s="723">
        <v>8.8000000000000007</v>
      </c>
      <c r="AA29" s="723"/>
      <c r="AB29" s="723"/>
      <c r="AC29" s="723"/>
      <c r="AD29" s="724" t="s">
        <v>245</v>
      </c>
      <c r="AE29" s="724"/>
      <c r="AF29" s="724"/>
      <c r="AG29" s="724"/>
      <c r="AH29" s="724"/>
      <c r="AI29" s="724"/>
      <c r="AJ29" s="724"/>
      <c r="AK29" s="724"/>
      <c r="AL29" s="666" t="s">
        <v>129</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4144510</v>
      </c>
      <c r="CS29" s="662"/>
      <c r="CT29" s="662"/>
      <c r="CU29" s="662"/>
      <c r="CV29" s="662"/>
      <c r="CW29" s="662"/>
      <c r="CX29" s="662"/>
      <c r="CY29" s="663"/>
      <c r="CZ29" s="666">
        <v>8.1</v>
      </c>
      <c r="DA29" s="695"/>
      <c r="DB29" s="695"/>
      <c r="DC29" s="696"/>
      <c r="DD29" s="669">
        <v>4129869</v>
      </c>
      <c r="DE29" s="662"/>
      <c r="DF29" s="662"/>
      <c r="DG29" s="662"/>
      <c r="DH29" s="662"/>
      <c r="DI29" s="662"/>
      <c r="DJ29" s="662"/>
      <c r="DK29" s="663"/>
      <c r="DL29" s="669">
        <v>4129869</v>
      </c>
      <c r="DM29" s="662"/>
      <c r="DN29" s="662"/>
      <c r="DO29" s="662"/>
      <c r="DP29" s="662"/>
      <c r="DQ29" s="662"/>
      <c r="DR29" s="662"/>
      <c r="DS29" s="662"/>
      <c r="DT29" s="662"/>
      <c r="DU29" s="662"/>
      <c r="DV29" s="663"/>
      <c r="DW29" s="666">
        <v>14.7</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279793</v>
      </c>
      <c r="S30" s="664"/>
      <c r="T30" s="664"/>
      <c r="U30" s="664"/>
      <c r="V30" s="664"/>
      <c r="W30" s="664"/>
      <c r="X30" s="664"/>
      <c r="Y30" s="665"/>
      <c r="Z30" s="723">
        <v>0.5</v>
      </c>
      <c r="AA30" s="723"/>
      <c r="AB30" s="723"/>
      <c r="AC30" s="723"/>
      <c r="AD30" s="724">
        <v>71440</v>
      </c>
      <c r="AE30" s="724"/>
      <c r="AF30" s="724"/>
      <c r="AG30" s="724"/>
      <c r="AH30" s="724"/>
      <c r="AI30" s="724"/>
      <c r="AJ30" s="724"/>
      <c r="AK30" s="724"/>
      <c r="AL30" s="666">
        <v>0.3</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99.1</v>
      </c>
      <c r="BH30" s="742"/>
      <c r="BI30" s="742"/>
      <c r="BJ30" s="742"/>
      <c r="BK30" s="742"/>
      <c r="BL30" s="742"/>
      <c r="BM30" s="743">
        <v>96.6</v>
      </c>
      <c r="BN30" s="742"/>
      <c r="BO30" s="742"/>
      <c r="BP30" s="742"/>
      <c r="BQ30" s="744"/>
      <c r="BR30" s="741">
        <v>98.8</v>
      </c>
      <c r="BS30" s="742"/>
      <c r="BT30" s="742"/>
      <c r="BU30" s="742"/>
      <c r="BV30" s="742"/>
      <c r="BW30" s="742"/>
      <c r="BX30" s="743">
        <v>96</v>
      </c>
      <c r="BY30" s="742"/>
      <c r="BZ30" s="742"/>
      <c r="CA30" s="742"/>
      <c r="CB30" s="744"/>
      <c r="CD30" s="747"/>
      <c r="CE30" s="748"/>
      <c r="CF30" s="705" t="s">
        <v>315</v>
      </c>
      <c r="CG30" s="702"/>
      <c r="CH30" s="702"/>
      <c r="CI30" s="702"/>
      <c r="CJ30" s="702"/>
      <c r="CK30" s="702"/>
      <c r="CL30" s="702"/>
      <c r="CM30" s="702"/>
      <c r="CN30" s="702"/>
      <c r="CO30" s="702"/>
      <c r="CP30" s="702"/>
      <c r="CQ30" s="703"/>
      <c r="CR30" s="661">
        <v>3740618</v>
      </c>
      <c r="CS30" s="664"/>
      <c r="CT30" s="664"/>
      <c r="CU30" s="664"/>
      <c r="CV30" s="664"/>
      <c r="CW30" s="664"/>
      <c r="CX30" s="664"/>
      <c r="CY30" s="665"/>
      <c r="CZ30" s="666">
        <v>7.3</v>
      </c>
      <c r="DA30" s="695"/>
      <c r="DB30" s="695"/>
      <c r="DC30" s="696"/>
      <c r="DD30" s="669">
        <v>3726862</v>
      </c>
      <c r="DE30" s="664"/>
      <c r="DF30" s="664"/>
      <c r="DG30" s="664"/>
      <c r="DH30" s="664"/>
      <c r="DI30" s="664"/>
      <c r="DJ30" s="664"/>
      <c r="DK30" s="665"/>
      <c r="DL30" s="669">
        <v>3726862</v>
      </c>
      <c r="DM30" s="664"/>
      <c r="DN30" s="664"/>
      <c r="DO30" s="664"/>
      <c r="DP30" s="664"/>
      <c r="DQ30" s="664"/>
      <c r="DR30" s="664"/>
      <c r="DS30" s="664"/>
      <c r="DT30" s="664"/>
      <c r="DU30" s="664"/>
      <c r="DV30" s="665"/>
      <c r="DW30" s="666">
        <v>13.2</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42390</v>
      </c>
      <c r="S31" s="664"/>
      <c r="T31" s="664"/>
      <c r="U31" s="664"/>
      <c r="V31" s="664"/>
      <c r="W31" s="664"/>
      <c r="X31" s="664"/>
      <c r="Y31" s="665"/>
      <c r="Z31" s="723">
        <v>0.1</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98.7</v>
      </c>
      <c r="BH31" s="662"/>
      <c r="BI31" s="662"/>
      <c r="BJ31" s="662"/>
      <c r="BK31" s="662"/>
      <c r="BL31" s="662"/>
      <c r="BM31" s="667">
        <v>95.9</v>
      </c>
      <c r="BN31" s="740"/>
      <c r="BO31" s="740"/>
      <c r="BP31" s="740"/>
      <c r="BQ31" s="701"/>
      <c r="BR31" s="739">
        <v>98.2</v>
      </c>
      <c r="BS31" s="662"/>
      <c r="BT31" s="662"/>
      <c r="BU31" s="662"/>
      <c r="BV31" s="662"/>
      <c r="BW31" s="662"/>
      <c r="BX31" s="667">
        <v>94.9</v>
      </c>
      <c r="BY31" s="740"/>
      <c r="BZ31" s="740"/>
      <c r="CA31" s="740"/>
      <c r="CB31" s="701"/>
      <c r="CD31" s="747"/>
      <c r="CE31" s="748"/>
      <c r="CF31" s="705" t="s">
        <v>319</v>
      </c>
      <c r="CG31" s="702"/>
      <c r="CH31" s="702"/>
      <c r="CI31" s="702"/>
      <c r="CJ31" s="702"/>
      <c r="CK31" s="702"/>
      <c r="CL31" s="702"/>
      <c r="CM31" s="702"/>
      <c r="CN31" s="702"/>
      <c r="CO31" s="702"/>
      <c r="CP31" s="702"/>
      <c r="CQ31" s="703"/>
      <c r="CR31" s="661">
        <v>403892</v>
      </c>
      <c r="CS31" s="662"/>
      <c r="CT31" s="662"/>
      <c r="CU31" s="662"/>
      <c r="CV31" s="662"/>
      <c r="CW31" s="662"/>
      <c r="CX31" s="662"/>
      <c r="CY31" s="663"/>
      <c r="CZ31" s="666">
        <v>0.8</v>
      </c>
      <c r="DA31" s="695"/>
      <c r="DB31" s="695"/>
      <c r="DC31" s="696"/>
      <c r="DD31" s="669">
        <v>403007</v>
      </c>
      <c r="DE31" s="662"/>
      <c r="DF31" s="662"/>
      <c r="DG31" s="662"/>
      <c r="DH31" s="662"/>
      <c r="DI31" s="662"/>
      <c r="DJ31" s="662"/>
      <c r="DK31" s="663"/>
      <c r="DL31" s="669">
        <v>403007</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447764</v>
      </c>
      <c r="S32" s="664"/>
      <c r="T32" s="664"/>
      <c r="U32" s="664"/>
      <c r="V32" s="664"/>
      <c r="W32" s="664"/>
      <c r="X32" s="664"/>
      <c r="Y32" s="665"/>
      <c r="Z32" s="723">
        <v>0.9</v>
      </c>
      <c r="AA32" s="723"/>
      <c r="AB32" s="723"/>
      <c r="AC32" s="723"/>
      <c r="AD32" s="724" t="s">
        <v>245</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99.3</v>
      </c>
      <c r="BH32" s="677"/>
      <c r="BI32" s="677"/>
      <c r="BJ32" s="677"/>
      <c r="BK32" s="677"/>
      <c r="BL32" s="677"/>
      <c r="BM32" s="721">
        <v>96.8</v>
      </c>
      <c r="BN32" s="677"/>
      <c r="BO32" s="677"/>
      <c r="BP32" s="677"/>
      <c r="BQ32" s="714"/>
      <c r="BR32" s="738">
        <v>99.2</v>
      </c>
      <c r="BS32" s="677"/>
      <c r="BT32" s="677"/>
      <c r="BU32" s="677"/>
      <c r="BV32" s="677"/>
      <c r="BW32" s="677"/>
      <c r="BX32" s="721">
        <v>96.4</v>
      </c>
      <c r="BY32" s="677"/>
      <c r="BZ32" s="677"/>
      <c r="CA32" s="677"/>
      <c r="CB32" s="714"/>
      <c r="CD32" s="749"/>
      <c r="CE32" s="750"/>
      <c r="CF32" s="705" t="s">
        <v>322</v>
      </c>
      <c r="CG32" s="702"/>
      <c r="CH32" s="702"/>
      <c r="CI32" s="702"/>
      <c r="CJ32" s="702"/>
      <c r="CK32" s="702"/>
      <c r="CL32" s="702"/>
      <c r="CM32" s="702"/>
      <c r="CN32" s="702"/>
      <c r="CO32" s="702"/>
      <c r="CP32" s="702"/>
      <c r="CQ32" s="703"/>
      <c r="CR32" s="661">
        <v>18</v>
      </c>
      <c r="CS32" s="664"/>
      <c r="CT32" s="664"/>
      <c r="CU32" s="664"/>
      <c r="CV32" s="664"/>
      <c r="CW32" s="664"/>
      <c r="CX32" s="664"/>
      <c r="CY32" s="665"/>
      <c r="CZ32" s="666">
        <v>0</v>
      </c>
      <c r="DA32" s="695"/>
      <c r="DB32" s="695"/>
      <c r="DC32" s="696"/>
      <c r="DD32" s="669">
        <v>18</v>
      </c>
      <c r="DE32" s="664"/>
      <c r="DF32" s="664"/>
      <c r="DG32" s="664"/>
      <c r="DH32" s="664"/>
      <c r="DI32" s="664"/>
      <c r="DJ32" s="664"/>
      <c r="DK32" s="665"/>
      <c r="DL32" s="669">
        <v>18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8569</v>
      </c>
      <c r="S33" s="664"/>
      <c r="T33" s="664"/>
      <c r="U33" s="664"/>
      <c r="V33" s="664"/>
      <c r="W33" s="664"/>
      <c r="X33" s="664"/>
      <c r="Y33" s="665"/>
      <c r="Z33" s="723">
        <v>0</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16141779</v>
      </c>
      <c r="CS33" s="662"/>
      <c r="CT33" s="662"/>
      <c r="CU33" s="662"/>
      <c r="CV33" s="662"/>
      <c r="CW33" s="662"/>
      <c r="CX33" s="662"/>
      <c r="CY33" s="663"/>
      <c r="CZ33" s="666">
        <v>31.4</v>
      </c>
      <c r="DA33" s="695"/>
      <c r="DB33" s="695"/>
      <c r="DC33" s="696"/>
      <c r="DD33" s="669">
        <v>13745549</v>
      </c>
      <c r="DE33" s="662"/>
      <c r="DF33" s="662"/>
      <c r="DG33" s="662"/>
      <c r="DH33" s="662"/>
      <c r="DI33" s="662"/>
      <c r="DJ33" s="662"/>
      <c r="DK33" s="663"/>
      <c r="DL33" s="669">
        <v>12365778</v>
      </c>
      <c r="DM33" s="662"/>
      <c r="DN33" s="662"/>
      <c r="DO33" s="662"/>
      <c r="DP33" s="662"/>
      <c r="DQ33" s="662"/>
      <c r="DR33" s="662"/>
      <c r="DS33" s="662"/>
      <c r="DT33" s="662"/>
      <c r="DU33" s="662"/>
      <c r="DV33" s="663"/>
      <c r="DW33" s="666">
        <v>43.9</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573611</v>
      </c>
      <c r="S34" s="664"/>
      <c r="T34" s="664"/>
      <c r="U34" s="664"/>
      <c r="V34" s="664"/>
      <c r="W34" s="664"/>
      <c r="X34" s="664"/>
      <c r="Y34" s="665"/>
      <c r="Z34" s="723">
        <v>1.1000000000000001</v>
      </c>
      <c r="AA34" s="723"/>
      <c r="AB34" s="723"/>
      <c r="AC34" s="723"/>
      <c r="AD34" s="724">
        <v>39499</v>
      </c>
      <c r="AE34" s="724"/>
      <c r="AF34" s="724"/>
      <c r="AG34" s="724"/>
      <c r="AH34" s="724"/>
      <c r="AI34" s="724"/>
      <c r="AJ34" s="724"/>
      <c r="AK34" s="724"/>
      <c r="AL34" s="666">
        <v>0.2</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5638443</v>
      </c>
      <c r="CS34" s="664"/>
      <c r="CT34" s="664"/>
      <c r="CU34" s="664"/>
      <c r="CV34" s="664"/>
      <c r="CW34" s="664"/>
      <c r="CX34" s="664"/>
      <c r="CY34" s="665"/>
      <c r="CZ34" s="666">
        <v>11</v>
      </c>
      <c r="DA34" s="695"/>
      <c r="DB34" s="695"/>
      <c r="DC34" s="696"/>
      <c r="DD34" s="669">
        <v>4685577</v>
      </c>
      <c r="DE34" s="664"/>
      <c r="DF34" s="664"/>
      <c r="DG34" s="664"/>
      <c r="DH34" s="664"/>
      <c r="DI34" s="664"/>
      <c r="DJ34" s="664"/>
      <c r="DK34" s="665"/>
      <c r="DL34" s="669">
        <v>4362141</v>
      </c>
      <c r="DM34" s="664"/>
      <c r="DN34" s="664"/>
      <c r="DO34" s="664"/>
      <c r="DP34" s="664"/>
      <c r="DQ34" s="664"/>
      <c r="DR34" s="664"/>
      <c r="DS34" s="664"/>
      <c r="DT34" s="664"/>
      <c r="DU34" s="664"/>
      <c r="DV34" s="665"/>
      <c r="DW34" s="666">
        <v>15.5</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3084304</v>
      </c>
      <c r="S35" s="664"/>
      <c r="T35" s="664"/>
      <c r="U35" s="664"/>
      <c r="V35" s="664"/>
      <c r="W35" s="664"/>
      <c r="X35" s="664"/>
      <c r="Y35" s="665"/>
      <c r="Z35" s="723">
        <v>6</v>
      </c>
      <c r="AA35" s="723"/>
      <c r="AB35" s="723"/>
      <c r="AC35" s="723"/>
      <c r="AD35" s="724" t="s">
        <v>129</v>
      </c>
      <c r="AE35" s="724"/>
      <c r="AF35" s="724"/>
      <c r="AG35" s="724"/>
      <c r="AH35" s="724"/>
      <c r="AI35" s="724"/>
      <c r="AJ35" s="724"/>
      <c r="AK35" s="724"/>
      <c r="AL35" s="666" t="s">
        <v>245</v>
      </c>
      <c r="AM35" s="667"/>
      <c r="AN35" s="667"/>
      <c r="AO35" s="725"/>
      <c r="AP35" s="234"/>
      <c r="AQ35" s="729" t="s">
        <v>330</v>
      </c>
      <c r="AR35" s="730"/>
      <c r="AS35" s="730"/>
      <c r="AT35" s="730"/>
      <c r="AU35" s="730"/>
      <c r="AV35" s="730"/>
      <c r="AW35" s="730"/>
      <c r="AX35" s="730"/>
      <c r="AY35" s="731"/>
      <c r="AZ35" s="726">
        <v>7197519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-655576</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229609</v>
      </c>
      <c r="CS35" s="662"/>
      <c r="CT35" s="662"/>
      <c r="CU35" s="662"/>
      <c r="CV35" s="662"/>
      <c r="CW35" s="662"/>
      <c r="CX35" s="662"/>
      <c r="CY35" s="663"/>
      <c r="CZ35" s="666">
        <v>0.4</v>
      </c>
      <c r="DA35" s="695"/>
      <c r="DB35" s="695"/>
      <c r="DC35" s="696"/>
      <c r="DD35" s="669">
        <v>166790</v>
      </c>
      <c r="DE35" s="662"/>
      <c r="DF35" s="662"/>
      <c r="DG35" s="662"/>
      <c r="DH35" s="662"/>
      <c r="DI35" s="662"/>
      <c r="DJ35" s="662"/>
      <c r="DK35" s="663"/>
      <c r="DL35" s="669">
        <v>129101</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245</v>
      </c>
      <c r="S36" s="664"/>
      <c r="T36" s="664"/>
      <c r="U36" s="664"/>
      <c r="V36" s="664"/>
      <c r="W36" s="664"/>
      <c r="X36" s="664"/>
      <c r="Y36" s="665"/>
      <c r="Z36" s="723" t="s">
        <v>129</v>
      </c>
      <c r="AA36" s="723"/>
      <c r="AB36" s="723"/>
      <c r="AC36" s="723"/>
      <c r="AD36" s="724" t="s">
        <v>245</v>
      </c>
      <c r="AE36" s="724"/>
      <c r="AF36" s="724"/>
      <c r="AG36" s="724"/>
      <c r="AH36" s="724"/>
      <c r="AI36" s="724"/>
      <c r="AJ36" s="724"/>
      <c r="AK36" s="724"/>
      <c r="AL36" s="666" t="s">
        <v>129</v>
      </c>
      <c r="AM36" s="667"/>
      <c r="AN36" s="667"/>
      <c r="AO36" s="725"/>
      <c r="AQ36" s="698" t="s">
        <v>334</v>
      </c>
      <c r="AR36" s="699"/>
      <c r="AS36" s="699"/>
      <c r="AT36" s="699"/>
      <c r="AU36" s="699"/>
      <c r="AV36" s="699"/>
      <c r="AW36" s="699"/>
      <c r="AX36" s="699"/>
      <c r="AY36" s="700"/>
      <c r="AZ36" s="661">
        <v>1860475</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-1198867</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4777338</v>
      </c>
      <c r="CS36" s="664"/>
      <c r="CT36" s="664"/>
      <c r="CU36" s="664"/>
      <c r="CV36" s="664"/>
      <c r="CW36" s="664"/>
      <c r="CX36" s="664"/>
      <c r="CY36" s="665"/>
      <c r="CZ36" s="666">
        <v>9.3000000000000007</v>
      </c>
      <c r="DA36" s="695"/>
      <c r="DB36" s="695"/>
      <c r="DC36" s="696"/>
      <c r="DD36" s="669">
        <v>4552417</v>
      </c>
      <c r="DE36" s="664"/>
      <c r="DF36" s="664"/>
      <c r="DG36" s="664"/>
      <c r="DH36" s="664"/>
      <c r="DI36" s="664"/>
      <c r="DJ36" s="664"/>
      <c r="DK36" s="665"/>
      <c r="DL36" s="669">
        <v>4275763</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1912704</v>
      </c>
      <c r="S37" s="664"/>
      <c r="T37" s="664"/>
      <c r="U37" s="664"/>
      <c r="V37" s="664"/>
      <c r="W37" s="664"/>
      <c r="X37" s="664"/>
      <c r="Y37" s="665"/>
      <c r="Z37" s="723">
        <v>3.7</v>
      </c>
      <c r="AA37" s="723"/>
      <c r="AB37" s="723"/>
      <c r="AC37" s="723"/>
      <c r="AD37" s="724" t="s">
        <v>129</v>
      </c>
      <c r="AE37" s="724"/>
      <c r="AF37" s="724"/>
      <c r="AG37" s="724"/>
      <c r="AH37" s="724"/>
      <c r="AI37" s="724"/>
      <c r="AJ37" s="724"/>
      <c r="AK37" s="724"/>
      <c r="AL37" s="666" t="s">
        <v>245</v>
      </c>
      <c r="AM37" s="667"/>
      <c r="AN37" s="667"/>
      <c r="AO37" s="725"/>
      <c r="AQ37" s="698" t="s">
        <v>338</v>
      </c>
      <c r="AR37" s="699"/>
      <c r="AS37" s="699"/>
      <c r="AT37" s="699"/>
      <c r="AU37" s="699"/>
      <c r="AV37" s="699"/>
      <c r="AW37" s="699"/>
      <c r="AX37" s="699"/>
      <c r="AY37" s="700"/>
      <c r="AZ37" s="661">
        <v>10638</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20137</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1696330</v>
      </c>
      <c r="CS37" s="662"/>
      <c r="CT37" s="662"/>
      <c r="CU37" s="662"/>
      <c r="CV37" s="662"/>
      <c r="CW37" s="662"/>
      <c r="CX37" s="662"/>
      <c r="CY37" s="663"/>
      <c r="CZ37" s="666">
        <v>3.3</v>
      </c>
      <c r="DA37" s="695"/>
      <c r="DB37" s="695"/>
      <c r="DC37" s="696"/>
      <c r="DD37" s="669">
        <v>1695716</v>
      </c>
      <c r="DE37" s="662"/>
      <c r="DF37" s="662"/>
      <c r="DG37" s="662"/>
      <c r="DH37" s="662"/>
      <c r="DI37" s="662"/>
      <c r="DJ37" s="662"/>
      <c r="DK37" s="663"/>
      <c r="DL37" s="669">
        <v>1627763</v>
      </c>
      <c r="DM37" s="662"/>
      <c r="DN37" s="662"/>
      <c r="DO37" s="662"/>
      <c r="DP37" s="662"/>
      <c r="DQ37" s="662"/>
      <c r="DR37" s="662"/>
      <c r="DS37" s="662"/>
      <c r="DT37" s="662"/>
      <c r="DU37" s="662"/>
      <c r="DV37" s="663"/>
      <c r="DW37" s="666">
        <v>5.8</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51401064</v>
      </c>
      <c r="S38" s="713"/>
      <c r="T38" s="713"/>
      <c r="U38" s="713"/>
      <c r="V38" s="713"/>
      <c r="W38" s="713"/>
      <c r="X38" s="713"/>
      <c r="Y38" s="718"/>
      <c r="Z38" s="719">
        <v>100</v>
      </c>
      <c r="AA38" s="719"/>
      <c r="AB38" s="719"/>
      <c r="AC38" s="719"/>
      <c r="AD38" s="720">
        <v>26231249</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245</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30926</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5326406</v>
      </c>
      <c r="CS38" s="664"/>
      <c r="CT38" s="664"/>
      <c r="CU38" s="664"/>
      <c r="CV38" s="664"/>
      <c r="CW38" s="664"/>
      <c r="CX38" s="664"/>
      <c r="CY38" s="665"/>
      <c r="CZ38" s="666">
        <v>10.4</v>
      </c>
      <c r="DA38" s="695"/>
      <c r="DB38" s="695"/>
      <c r="DC38" s="696"/>
      <c r="DD38" s="669">
        <v>4179752</v>
      </c>
      <c r="DE38" s="664"/>
      <c r="DF38" s="664"/>
      <c r="DG38" s="664"/>
      <c r="DH38" s="664"/>
      <c r="DI38" s="664"/>
      <c r="DJ38" s="664"/>
      <c r="DK38" s="665"/>
      <c r="DL38" s="669">
        <v>3598773</v>
      </c>
      <c r="DM38" s="664"/>
      <c r="DN38" s="664"/>
      <c r="DO38" s="664"/>
      <c r="DP38" s="664"/>
      <c r="DQ38" s="664"/>
      <c r="DR38" s="664"/>
      <c r="DS38" s="664"/>
      <c r="DT38" s="664"/>
      <c r="DU38" s="664"/>
      <c r="DV38" s="665"/>
      <c r="DW38" s="666">
        <v>12.8</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t="s">
        <v>129</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89</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16857</v>
      </c>
      <c r="CS39" s="662"/>
      <c r="CT39" s="662"/>
      <c r="CU39" s="662"/>
      <c r="CV39" s="662"/>
      <c r="CW39" s="662"/>
      <c r="CX39" s="662"/>
      <c r="CY39" s="663"/>
      <c r="CZ39" s="666">
        <v>0</v>
      </c>
      <c r="DA39" s="695"/>
      <c r="DB39" s="695"/>
      <c r="DC39" s="696"/>
      <c r="DD39" s="669">
        <v>12887</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1901127</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245</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153126</v>
      </c>
      <c r="CS40" s="664"/>
      <c r="CT40" s="664"/>
      <c r="CU40" s="664"/>
      <c r="CV40" s="664"/>
      <c r="CW40" s="664"/>
      <c r="CX40" s="664"/>
      <c r="CY40" s="665"/>
      <c r="CZ40" s="666">
        <v>0.3</v>
      </c>
      <c r="DA40" s="695"/>
      <c r="DB40" s="695"/>
      <c r="DC40" s="696"/>
      <c r="DD40" s="669">
        <v>148126</v>
      </c>
      <c r="DE40" s="664"/>
      <c r="DF40" s="664"/>
      <c r="DG40" s="664"/>
      <c r="DH40" s="664"/>
      <c r="DI40" s="664"/>
      <c r="DJ40" s="664"/>
      <c r="DK40" s="665"/>
      <c r="DL40" s="669" t="s">
        <v>129</v>
      </c>
      <c r="DM40" s="664"/>
      <c r="DN40" s="664"/>
      <c r="DO40" s="664"/>
      <c r="DP40" s="664"/>
      <c r="DQ40" s="664"/>
      <c r="DR40" s="664"/>
      <c r="DS40" s="664"/>
      <c r="DT40" s="664"/>
      <c r="DU40" s="664"/>
      <c r="DV40" s="665"/>
      <c r="DW40" s="666" t="s">
        <v>245</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3425279</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329</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129</v>
      </c>
      <c r="CS41" s="662"/>
      <c r="CT41" s="662"/>
      <c r="CU41" s="662"/>
      <c r="CV41" s="662"/>
      <c r="CW41" s="662"/>
      <c r="CX41" s="662"/>
      <c r="CY41" s="663"/>
      <c r="CZ41" s="666" t="s">
        <v>129</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3496801</v>
      </c>
      <c r="CS42" s="664"/>
      <c r="CT42" s="664"/>
      <c r="CU42" s="664"/>
      <c r="CV42" s="664"/>
      <c r="CW42" s="664"/>
      <c r="CX42" s="664"/>
      <c r="CY42" s="665"/>
      <c r="CZ42" s="666">
        <v>6.8</v>
      </c>
      <c r="DA42" s="667"/>
      <c r="DB42" s="667"/>
      <c r="DC42" s="668"/>
      <c r="DD42" s="669">
        <v>527909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157917</v>
      </c>
      <c r="CS43" s="662"/>
      <c r="CT43" s="662"/>
      <c r="CU43" s="662"/>
      <c r="CV43" s="662"/>
      <c r="CW43" s="662"/>
      <c r="CX43" s="662"/>
      <c r="CY43" s="663"/>
      <c r="CZ43" s="666">
        <v>0.3</v>
      </c>
      <c r="DA43" s="695"/>
      <c r="DB43" s="695"/>
      <c r="DC43" s="696"/>
      <c r="DD43" s="669">
        <v>157917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3466008</v>
      </c>
      <c r="CS44" s="664"/>
      <c r="CT44" s="664"/>
      <c r="CU44" s="664"/>
      <c r="CV44" s="664"/>
      <c r="CW44" s="664"/>
      <c r="CX44" s="664"/>
      <c r="CY44" s="665"/>
      <c r="CZ44" s="666">
        <v>6.7</v>
      </c>
      <c r="DA44" s="667"/>
      <c r="DB44" s="667"/>
      <c r="DC44" s="668"/>
      <c r="DD44" s="669">
        <v>525278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2173898</v>
      </c>
      <c r="CS45" s="662"/>
      <c r="CT45" s="662"/>
      <c r="CU45" s="662"/>
      <c r="CV45" s="662"/>
      <c r="CW45" s="662"/>
      <c r="CX45" s="662"/>
      <c r="CY45" s="663"/>
      <c r="CZ45" s="666">
        <v>4.2</v>
      </c>
      <c r="DA45" s="695"/>
      <c r="DB45" s="695"/>
      <c r="DC45" s="696"/>
      <c r="DD45" s="669">
        <v>32335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1292110</v>
      </c>
      <c r="CS46" s="664"/>
      <c r="CT46" s="664"/>
      <c r="CU46" s="664"/>
      <c r="CV46" s="664"/>
      <c r="CW46" s="664"/>
      <c r="CX46" s="664"/>
      <c r="CY46" s="665"/>
      <c r="CZ46" s="666">
        <v>2.5</v>
      </c>
      <c r="DA46" s="667"/>
      <c r="DB46" s="667"/>
      <c r="DC46" s="668"/>
      <c r="DD46" s="669">
        <v>492943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30793</v>
      </c>
      <c r="CS47" s="662"/>
      <c r="CT47" s="662"/>
      <c r="CU47" s="662"/>
      <c r="CV47" s="662"/>
      <c r="CW47" s="662"/>
      <c r="CX47" s="662"/>
      <c r="CY47" s="663"/>
      <c r="CZ47" s="666">
        <v>0.1</v>
      </c>
      <c r="DA47" s="695"/>
      <c r="DB47" s="695"/>
      <c r="DC47" s="696"/>
      <c r="DD47" s="669">
        <v>2631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245</v>
      </c>
      <c r="CS48" s="664"/>
      <c r="CT48" s="664"/>
      <c r="CU48" s="664"/>
      <c r="CV48" s="664"/>
      <c r="CW48" s="664"/>
      <c r="CX48" s="664"/>
      <c r="CY48" s="665"/>
      <c r="CZ48" s="666" t="s">
        <v>245</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51367015</v>
      </c>
      <c r="CS49" s="677"/>
      <c r="CT49" s="677"/>
      <c r="CU49" s="677"/>
      <c r="CV49" s="677"/>
      <c r="CW49" s="677"/>
      <c r="CX49" s="677"/>
      <c r="CY49" s="678"/>
      <c r="CZ49" s="679">
        <v>100</v>
      </c>
      <c r="DA49" s="680"/>
      <c r="DB49" s="680"/>
      <c r="DC49" s="681"/>
      <c r="DD49" s="682">
        <v>31006671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sS/m2McVIV0+x/YNBfkvqSfoMCoACp7A+L+v2o49ZLZ8nuFPLdiBHMtJOV2HRXHeyn5OFh3cp8p9LbA/C3Mlg==" saltValue="j+JEao8NupWZIZ8XeqypNA==" spinCount="100000" sheet="1" objects="1" scenarios="1"/>
  <customSheetViews>
    <customSheetView guid="{567FD665-70CD-4C80-A065-6A7DF2FB5338}" showGridLines="0" fitToPage="1" hiddenRows="1" hiddenColumns="1">
      <selection activeCell="AL34" sqref="AL34:BF34"/>
      <pageMargins left="0" right="0" top="0.39370078740157483" bottom="0.39370078740157483" header="0.19685039370078741" footer="0.19685039370078741"/>
      <printOptions horizontalCentered="1"/>
      <pageSetup paperSize="9" scale="68" orientation="landscape"/>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53001</v>
      </c>
      <c r="R7" s="1194"/>
      <c r="S7" s="1194"/>
      <c r="T7" s="1194"/>
      <c r="U7" s="1194"/>
      <c r="V7" s="1194">
        <v>52967</v>
      </c>
      <c r="W7" s="1194"/>
      <c r="X7" s="1194"/>
      <c r="Y7" s="1194"/>
      <c r="Z7" s="1194"/>
      <c r="AA7" s="1194">
        <v>34</v>
      </c>
      <c r="AB7" s="1194"/>
      <c r="AC7" s="1194"/>
      <c r="AD7" s="1194"/>
      <c r="AE7" s="1195"/>
      <c r="AF7" s="1196">
        <v>1</v>
      </c>
      <c r="AG7" s="1197"/>
      <c r="AH7" s="1197"/>
      <c r="AI7" s="1197"/>
      <c r="AJ7" s="1198"/>
      <c r="AK7" s="1180">
        <v>448</v>
      </c>
      <c r="AL7" s="1181"/>
      <c r="AM7" s="1181"/>
      <c r="AN7" s="1181"/>
      <c r="AO7" s="1181"/>
      <c r="AP7" s="1181">
        <v>49971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14</v>
      </c>
      <c r="CI7" s="1178"/>
      <c r="CJ7" s="1178"/>
      <c r="CK7" s="1178"/>
      <c r="CL7" s="1179"/>
      <c r="CM7" s="1177">
        <v>76</v>
      </c>
      <c r="CN7" s="1178"/>
      <c r="CO7" s="1178"/>
      <c r="CP7" s="1178"/>
      <c r="CQ7" s="1179"/>
      <c r="CR7" s="1177">
        <v>25</v>
      </c>
      <c r="CS7" s="1178"/>
      <c r="CT7" s="1178"/>
      <c r="CU7" s="1178"/>
      <c r="CV7" s="1179"/>
      <c r="CW7" s="1177" t="s">
        <v>581</v>
      </c>
      <c r="CX7" s="1178"/>
      <c r="CY7" s="1178"/>
      <c r="CZ7" s="1178"/>
      <c r="DA7" s="1179"/>
      <c r="DB7" s="1177" t="s">
        <v>593</v>
      </c>
      <c r="DC7" s="1178"/>
      <c r="DD7" s="1178"/>
      <c r="DE7" s="1178"/>
      <c r="DF7" s="1179"/>
      <c r="DG7" s="1177" t="s">
        <v>594</v>
      </c>
      <c r="DH7" s="1178"/>
      <c r="DI7" s="1178"/>
      <c r="DJ7" s="1178"/>
      <c r="DK7" s="1179"/>
      <c r="DL7" s="1177" t="s">
        <v>595</v>
      </c>
      <c r="DM7" s="1178"/>
      <c r="DN7" s="1178"/>
      <c r="DO7" s="1178"/>
      <c r="DP7" s="1179"/>
      <c r="DQ7" s="1177" t="s">
        <v>596</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t="s">
        <v>584</v>
      </c>
      <c r="AB8" s="1133"/>
      <c r="AC8" s="1133"/>
      <c r="AD8" s="1133"/>
      <c r="AE8" s="1134"/>
      <c r="AF8" s="1108" t="s">
        <v>390</v>
      </c>
      <c r="AG8" s="1109"/>
      <c r="AH8" s="1109"/>
      <c r="AI8" s="1109"/>
      <c r="AJ8" s="1110"/>
      <c r="AK8" s="1175">
        <v>1</v>
      </c>
      <c r="AL8" s="1176"/>
      <c r="AM8" s="1176"/>
      <c r="AN8" s="1176"/>
      <c r="AO8" s="1176"/>
      <c r="AP8" s="1176" t="s">
        <v>584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616</v>
      </c>
      <c r="C9" s="1127"/>
      <c r="D9" s="1127"/>
      <c r="E9" s="1127"/>
      <c r="F9" s="1127"/>
      <c r="G9" s="1127"/>
      <c r="H9" s="1127"/>
      <c r="I9" s="1127"/>
      <c r="J9" s="1127"/>
      <c r="K9" s="1127"/>
      <c r="L9" s="1127"/>
      <c r="M9" s="1127"/>
      <c r="N9" s="1127"/>
      <c r="O9" s="1127"/>
      <c r="P9" s="1128"/>
      <c r="Q9" s="1132">
        <v>157</v>
      </c>
      <c r="R9" s="1133"/>
      <c r="S9" s="1133"/>
      <c r="T9" s="1133"/>
      <c r="U9" s="1133"/>
      <c r="V9" s="1133">
        <v>157</v>
      </c>
      <c r="W9" s="1133"/>
      <c r="X9" s="1133"/>
      <c r="Y9" s="1133"/>
      <c r="Z9" s="1133"/>
      <c r="AA9" s="1133" t="s">
        <v>584</v>
      </c>
      <c r="AB9" s="1133"/>
      <c r="AC9" s="1133"/>
      <c r="AD9" s="1133"/>
      <c r="AE9" s="1134"/>
      <c r="AF9" s="1108" t="s">
        <v>390</v>
      </c>
      <c r="AG9" s="1109"/>
      <c r="AH9" s="1109"/>
      <c r="AI9" s="1109"/>
      <c r="AJ9" s="1110"/>
      <c r="AK9" s="1175">
        <v>157</v>
      </c>
      <c r="AL9" s="1176"/>
      <c r="AM9" s="1176"/>
      <c r="AN9" s="1176"/>
      <c r="AO9" s="1176"/>
      <c r="AP9" s="1176">
        <v>219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51401</v>
      </c>
      <c r="R23" s="1158"/>
      <c r="S23" s="1158"/>
      <c r="T23" s="1158"/>
      <c r="U23" s="1158"/>
      <c r="V23" s="1158">
        <v>51367</v>
      </c>
      <c r="W23" s="1158"/>
      <c r="X23" s="1158"/>
      <c r="Y23" s="1158"/>
      <c r="Z23" s="1158"/>
      <c r="AA23" s="1158">
        <v>34</v>
      </c>
      <c r="AB23" s="1158"/>
      <c r="AC23" s="1158"/>
      <c r="AD23" s="1158"/>
      <c r="AE23" s="1159"/>
      <c r="AF23" s="1160">
        <v>1</v>
      </c>
      <c r="AG23" s="1158"/>
      <c r="AH23" s="1158"/>
      <c r="AI23" s="1158"/>
      <c r="AJ23" s="1161"/>
      <c r="AK23" s="1162"/>
      <c r="AL23" s="1163"/>
      <c r="AM23" s="1163"/>
      <c r="AN23" s="1163"/>
      <c r="AO23" s="1163"/>
      <c r="AP23" s="1158">
        <v>50190</v>
      </c>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404</v>
      </c>
      <c r="C28" s="1140"/>
      <c r="D28" s="1140"/>
      <c r="E28" s="1140"/>
      <c r="F28" s="1140"/>
      <c r="G28" s="1140"/>
      <c r="H28" s="1140"/>
      <c r="I28" s="1140"/>
      <c r="J28" s="1140"/>
      <c r="K28" s="1140"/>
      <c r="L28" s="1140"/>
      <c r="M28" s="1140"/>
      <c r="N28" s="1140"/>
      <c r="O28" s="1140"/>
      <c r="P28" s="1141"/>
      <c r="Q28" s="1142">
        <v>15067</v>
      </c>
      <c r="R28" s="1143"/>
      <c r="S28" s="1143"/>
      <c r="T28" s="1143"/>
      <c r="U28" s="1143"/>
      <c r="V28" s="1143">
        <v>15722</v>
      </c>
      <c r="W28" s="1143"/>
      <c r="X28" s="1143"/>
      <c r="Y28" s="1143"/>
      <c r="Z28" s="1143"/>
      <c r="AA28" s="1143">
        <v>-656</v>
      </c>
      <c r="AB28" s="1143"/>
      <c r="AC28" s="1143"/>
      <c r="AD28" s="1143"/>
      <c r="AE28" s="1144"/>
      <c r="AF28" s="1145">
        <v>-656</v>
      </c>
      <c r="AG28" s="1143"/>
      <c r="AH28" s="1143"/>
      <c r="AI28" s="1143"/>
      <c r="AJ28" s="1146"/>
      <c r="AK28" s="1147">
        <v>1901</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405</v>
      </c>
      <c r="C29" s="1127"/>
      <c r="D29" s="1127"/>
      <c r="E29" s="1127"/>
      <c r="F29" s="1127"/>
      <c r="G29" s="1127"/>
      <c r="H29" s="1127"/>
      <c r="I29" s="1127"/>
      <c r="J29" s="1127"/>
      <c r="K29" s="1127"/>
      <c r="L29" s="1127"/>
      <c r="M29" s="1127"/>
      <c r="N29" s="1127"/>
      <c r="O29" s="1127"/>
      <c r="P29" s="1128"/>
      <c r="Q29" s="1132">
        <v>1626</v>
      </c>
      <c r="R29" s="1133"/>
      <c r="S29" s="1133"/>
      <c r="T29" s="1133"/>
      <c r="U29" s="1133"/>
      <c r="V29" s="1133">
        <v>1540</v>
      </c>
      <c r="W29" s="1133"/>
      <c r="X29" s="1133"/>
      <c r="Y29" s="1133"/>
      <c r="Z29" s="1133"/>
      <c r="AA29" s="1133">
        <v>86</v>
      </c>
      <c r="AB29" s="1133"/>
      <c r="AC29" s="1133"/>
      <c r="AD29" s="1133"/>
      <c r="AE29" s="1134"/>
      <c r="AF29" s="1108">
        <v>86</v>
      </c>
      <c r="AG29" s="1109"/>
      <c r="AH29" s="1109"/>
      <c r="AI29" s="1109"/>
      <c r="AJ29" s="1110"/>
      <c r="AK29" s="1069">
        <v>404</v>
      </c>
      <c r="AL29" s="1060"/>
      <c r="AM29" s="1060"/>
      <c r="AN29" s="1060"/>
      <c r="AO29" s="1060"/>
      <c r="AP29" s="1060" t="s">
        <v>582</v>
      </c>
      <c r="AQ29" s="1060"/>
      <c r="AR29" s="1060"/>
      <c r="AS29" s="1060"/>
      <c r="AT29" s="1060"/>
      <c r="AU29" s="1060" t="s">
        <v>583</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406</v>
      </c>
      <c r="C30" s="1127"/>
      <c r="D30" s="1127"/>
      <c r="E30" s="1127"/>
      <c r="F30" s="1127"/>
      <c r="G30" s="1127"/>
      <c r="H30" s="1127"/>
      <c r="I30" s="1127"/>
      <c r="J30" s="1127"/>
      <c r="K30" s="1127"/>
      <c r="L30" s="1127"/>
      <c r="M30" s="1127"/>
      <c r="N30" s="1127"/>
      <c r="O30" s="1127"/>
      <c r="P30" s="1128"/>
      <c r="Q30" s="1132">
        <v>2764</v>
      </c>
      <c r="R30" s="1133"/>
      <c r="S30" s="1133"/>
      <c r="T30" s="1133"/>
      <c r="U30" s="1133"/>
      <c r="V30" s="1133">
        <v>2172</v>
      </c>
      <c r="W30" s="1133"/>
      <c r="X30" s="1133"/>
      <c r="Y30" s="1133"/>
      <c r="Z30" s="1133"/>
      <c r="AA30" s="1133">
        <v>592</v>
      </c>
      <c r="AB30" s="1133"/>
      <c r="AC30" s="1133"/>
      <c r="AD30" s="1133"/>
      <c r="AE30" s="1134"/>
      <c r="AF30" s="1108">
        <v>3645</v>
      </c>
      <c r="AG30" s="1109"/>
      <c r="AH30" s="1109"/>
      <c r="AI30" s="1109"/>
      <c r="AJ30" s="1110"/>
      <c r="AK30" s="1069">
        <v>11</v>
      </c>
      <c r="AL30" s="1060"/>
      <c r="AM30" s="1060"/>
      <c r="AN30" s="1060"/>
      <c r="AO30" s="1060"/>
      <c r="AP30" s="1060">
        <v>3518</v>
      </c>
      <c r="AQ30" s="1060"/>
      <c r="AR30" s="1060"/>
      <c r="AS30" s="1060"/>
      <c r="AT30" s="1060"/>
      <c r="AU30" s="1060" t="s">
        <v>581</v>
      </c>
      <c r="AV30" s="1060"/>
      <c r="AW30" s="1060"/>
      <c r="AX30" s="1060"/>
      <c r="AY30" s="1060"/>
      <c r="AZ30" s="1131" t="s">
        <v>580</v>
      </c>
      <c r="BA30" s="1131"/>
      <c r="BB30" s="1131"/>
      <c r="BC30" s="1131"/>
      <c r="BD30" s="1131"/>
      <c r="BE30" s="1121" t="s">
        <v>407</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3757</v>
      </c>
      <c r="R31" s="1133"/>
      <c r="S31" s="1133"/>
      <c r="T31" s="1133"/>
      <c r="U31" s="1133"/>
      <c r="V31" s="1133">
        <v>3474</v>
      </c>
      <c r="W31" s="1133"/>
      <c r="X31" s="1133"/>
      <c r="Y31" s="1133"/>
      <c r="Z31" s="1133"/>
      <c r="AA31" s="1133">
        <v>284</v>
      </c>
      <c r="AB31" s="1133"/>
      <c r="AC31" s="1133"/>
      <c r="AD31" s="1133"/>
      <c r="AE31" s="1134"/>
      <c r="AF31" s="1108">
        <v>511</v>
      </c>
      <c r="AG31" s="1109"/>
      <c r="AH31" s="1109"/>
      <c r="AI31" s="1109"/>
      <c r="AJ31" s="1110"/>
      <c r="AK31" s="1069">
        <v>1860</v>
      </c>
      <c r="AL31" s="1060"/>
      <c r="AM31" s="1060"/>
      <c r="AN31" s="1060"/>
      <c r="AO31" s="1060"/>
      <c r="AP31" s="1060">
        <v>40994</v>
      </c>
      <c r="AQ31" s="1060"/>
      <c r="AR31" s="1060"/>
      <c r="AS31" s="1060"/>
      <c r="AT31" s="1060"/>
      <c r="AU31" s="1060">
        <v>28204</v>
      </c>
      <c r="AV31" s="1060"/>
      <c r="AW31" s="1060"/>
      <c r="AX31" s="1060"/>
      <c r="AY31" s="1060"/>
      <c r="AZ31" s="1131" t="s">
        <v>581</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3586</v>
      </c>
      <c r="AG63" s="1048"/>
      <c r="AH63" s="1048"/>
      <c r="AI63" s="1048"/>
      <c r="AJ63" s="1119"/>
      <c r="AK63" s="1120"/>
      <c r="AL63" s="1052"/>
      <c r="AM63" s="1052"/>
      <c r="AN63" s="1052"/>
      <c r="AO63" s="1052"/>
      <c r="AP63" s="1048">
        <v>44512</v>
      </c>
      <c r="AQ63" s="1048"/>
      <c r="AR63" s="1048"/>
      <c r="AS63" s="1048"/>
      <c r="AT63" s="1048"/>
      <c r="AU63" s="1048">
        <v>28204</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413</v>
      </c>
      <c r="W66" s="1091"/>
      <c r="X66" s="1091"/>
      <c r="Y66" s="1091"/>
      <c r="Z66" s="1092"/>
      <c r="AA66" s="1090" t="s">
        <v>398</v>
      </c>
      <c r="AB66" s="1091"/>
      <c r="AC66" s="1091"/>
      <c r="AD66" s="1091"/>
      <c r="AE66" s="1092"/>
      <c r="AF66" s="1096" t="s">
        <v>399</v>
      </c>
      <c r="AG66" s="1097"/>
      <c r="AH66" s="1097"/>
      <c r="AI66" s="1097"/>
      <c r="AJ66" s="1098"/>
      <c r="AK66" s="1090" t="s">
        <v>400</v>
      </c>
      <c r="AL66" s="1085"/>
      <c r="AM66" s="1085"/>
      <c r="AN66" s="1085"/>
      <c r="AO66" s="1086"/>
      <c r="AP66" s="1090" t="s">
        <v>414</v>
      </c>
      <c r="AQ66" s="1091"/>
      <c r="AR66" s="1091"/>
      <c r="AS66" s="1091"/>
      <c r="AT66" s="1092"/>
      <c r="AU66" s="1090" t="s">
        <v>415</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585</v>
      </c>
      <c r="C68" s="1075"/>
      <c r="D68" s="1075"/>
      <c r="E68" s="1075"/>
      <c r="F68" s="1075"/>
      <c r="G68" s="1075"/>
      <c r="H68" s="1075"/>
      <c r="I68" s="1075"/>
      <c r="J68" s="1075"/>
      <c r="K68" s="1075"/>
      <c r="L68" s="1075"/>
      <c r="M68" s="1075"/>
      <c r="N68" s="1075"/>
      <c r="O68" s="1075"/>
      <c r="P68" s="1076"/>
      <c r="Q68" s="1077">
        <v>4455</v>
      </c>
      <c r="R68" s="1071"/>
      <c r="S68" s="1071"/>
      <c r="T68" s="1071"/>
      <c r="U68" s="1071"/>
      <c r="V68" s="1071">
        <v>4431</v>
      </c>
      <c r="W68" s="1071"/>
      <c r="X68" s="1071"/>
      <c r="Y68" s="1071"/>
      <c r="Z68" s="1071"/>
      <c r="AA68" s="1071">
        <v>25</v>
      </c>
      <c r="AB68" s="1071"/>
      <c r="AC68" s="1071"/>
      <c r="AD68" s="1071"/>
      <c r="AE68" s="1071"/>
      <c r="AF68" s="1071">
        <v>25</v>
      </c>
      <c r="AG68" s="1071"/>
      <c r="AH68" s="1071"/>
      <c r="AI68" s="1071"/>
      <c r="AJ68" s="1071"/>
      <c r="AK68" s="1071">
        <v>20</v>
      </c>
      <c r="AL68" s="1071"/>
      <c r="AM68" s="1071"/>
      <c r="AN68" s="1071"/>
      <c r="AO68" s="1071"/>
      <c r="AP68" s="1071">
        <v>2068</v>
      </c>
      <c r="AQ68" s="1071"/>
      <c r="AR68" s="1071"/>
      <c r="AS68" s="1071"/>
      <c r="AT68" s="1071"/>
      <c r="AU68" s="1071">
        <v>958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308</v>
      </c>
      <c r="R69" s="1060"/>
      <c r="S69" s="1060"/>
      <c r="T69" s="1060"/>
      <c r="U69" s="1060"/>
      <c r="V69" s="1060">
        <v>271</v>
      </c>
      <c r="W69" s="1060"/>
      <c r="X69" s="1060"/>
      <c r="Y69" s="1060"/>
      <c r="Z69" s="1060"/>
      <c r="AA69" s="1060">
        <v>37</v>
      </c>
      <c r="AB69" s="1060"/>
      <c r="AC69" s="1060"/>
      <c r="AD69" s="1060"/>
      <c r="AE69" s="1060"/>
      <c r="AF69" s="1060">
        <v>37</v>
      </c>
      <c r="AG69" s="1060"/>
      <c r="AH69" s="1060"/>
      <c r="AI69" s="1060"/>
      <c r="AJ69" s="1060"/>
      <c r="AK69" s="1060" t="s">
        <v>600</v>
      </c>
      <c r="AL69" s="1060"/>
      <c r="AM69" s="1060"/>
      <c r="AN69" s="1060"/>
      <c r="AO69" s="1060"/>
      <c r="AP69" s="1060" t="s">
        <v>601</v>
      </c>
      <c r="AQ69" s="1060"/>
      <c r="AR69" s="1060"/>
      <c r="AS69" s="1060"/>
      <c r="AT69" s="1060"/>
      <c r="AU69" s="1060" t="s">
        <v>602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587</v>
      </c>
      <c r="C70" s="1064"/>
      <c r="D70" s="1064"/>
      <c r="E70" s="1064"/>
      <c r="F70" s="1064"/>
      <c r="G70" s="1064"/>
      <c r="H70" s="1064"/>
      <c r="I70" s="1064"/>
      <c r="J70" s="1064"/>
      <c r="K70" s="1064"/>
      <c r="L70" s="1064"/>
      <c r="M70" s="1064"/>
      <c r="N70" s="1064"/>
      <c r="O70" s="1064"/>
      <c r="P70" s="1065"/>
      <c r="Q70" s="1066">
        <v>424</v>
      </c>
      <c r="R70" s="1060"/>
      <c r="S70" s="1060"/>
      <c r="T70" s="1060"/>
      <c r="U70" s="1060"/>
      <c r="V70" s="1060">
        <v>328</v>
      </c>
      <c r="W70" s="1060"/>
      <c r="X70" s="1060"/>
      <c r="Y70" s="1060"/>
      <c r="Z70" s="1060"/>
      <c r="AA70" s="1060">
        <v>95</v>
      </c>
      <c r="AB70" s="1060"/>
      <c r="AC70" s="1060"/>
      <c r="AD70" s="1060"/>
      <c r="AE70" s="1060"/>
      <c r="AF70" s="1060">
        <v>95</v>
      </c>
      <c r="AG70" s="1060"/>
      <c r="AH70" s="1060"/>
      <c r="AI70" s="1060"/>
      <c r="AJ70" s="1060"/>
      <c r="AK70" s="1060" t="s">
        <v>600</v>
      </c>
      <c r="AL70" s="1060"/>
      <c r="AM70" s="1060"/>
      <c r="AN70" s="1060"/>
      <c r="AO70" s="1060"/>
      <c r="AP70" s="1060" t="s">
        <v>597</v>
      </c>
      <c r="AQ70" s="1060"/>
      <c r="AR70" s="1060"/>
      <c r="AS70" s="1060"/>
      <c r="AT70" s="1060"/>
      <c r="AU70" s="1060" t="s">
        <v>603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588</v>
      </c>
      <c r="C71" s="1064"/>
      <c r="D71" s="1064"/>
      <c r="E71" s="1064"/>
      <c r="F71" s="1064"/>
      <c r="G71" s="1064"/>
      <c r="H71" s="1064"/>
      <c r="I71" s="1064"/>
      <c r="J71" s="1064"/>
      <c r="K71" s="1064"/>
      <c r="L71" s="1064"/>
      <c r="M71" s="1064"/>
      <c r="N71" s="1064"/>
      <c r="O71" s="1064"/>
      <c r="P71" s="1065"/>
      <c r="Q71" s="1066">
        <v>155</v>
      </c>
      <c r="R71" s="1060"/>
      <c r="S71" s="1060"/>
      <c r="T71" s="1060"/>
      <c r="U71" s="1060"/>
      <c r="V71" s="1060">
        <v>152</v>
      </c>
      <c r="W71" s="1060"/>
      <c r="X71" s="1060"/>
      <c r="Y71" s="1060"/>
      <c r="Z71" s="1060"/>
      <c r="AA71" s="1060">
        <v>3</v>
      </c>
      <c r="AB71" s="1060"/>
      <c r="AC71" s="1060"/>
      <c r="AD71" s="1060"/>
      <c r="AE71" s="1060"/>
      <c r="AF71" s="1060">
        <v>3</v>
      </c>
      <c r="AG71" s="1060"/>
      <c r="AH71" s="1060"/>
      <c r="AI71" s="1060"/>
      <c r="AJ71" s="1060"/>
      <c r="AK71" s="1060" t="s">
        <v>598</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589</v>
      </c>
      <c r="C72" s="1064"/>
      <c r="D72" s="1064"/>
      <c r="E72" s="1064"/>
      <c r="F72" s="1064"/>
      <c r="G72" s="1064"/>
      <c r="H72" s="1064"/>
      <c r="I72" s="1064"/>
      <c r="J72" s="1064"/>
      <c r="K72" s="1064"/>
      <c r="L72" s="1064"/>
      <c r="M72" s="1064"/>
      <c r="N72" s="1064"/>
      <c r="O72" s="1064"/>
      <c r="P72" s="1065"/>
      <c r="Q72" s="1066">
        <v>31369</v>
      </c>
      <c r="R72" s="1060"/>
      <c r="S72" s="1060"/>
      <c r="T72" s="1060"/>
      <c r="U72" s="1060"/>
      <c r="V72" s="1060">
        <v>30530</v>
      </c>
      <c r="W72" s="1060"/>
      <c r="X72" s="1060"/>
      <c r="Y72" s="1060"/>
      <c r="Z72" s="1060"/>
      <c r="AA72" s="1060">
        <v>839</v>
      </c>
      <c r="AB72" s="1060"/>
      <c r="AC72" s="1060"/>
      <c r="AD72" s="1060"/>
      <c r="AE72" s="1060"/>
      <c r="AF72" s="1060">
        <v>839</v>
      </c>
      <c r="AG72" s="1060"/>
      <c r="AH72" s="1060"/>
      <c r="AI72" s="1060"/>
      <c r="AJ72" s="1060"/>
      <c r="AK72" s="1060" t="s">
        <v>599</v>
      </c>
      <c r="AL72" s="1060"/>
      <c r="AM72" s="1060"/>
      <c r="AN72" s="1060"/>
      <c r="AO72" s="1060"/>
      <c r="AP72" s="1060" t="s">
        <v>599</v>
      </c>
      <c r="AQ72" s="1060"/>
      <c r="AR72" s="1060"/>
      <c r="AS72" s="1060"/>
      <c r="AT72" s="1060"/>
      <c r="AU72" s="1060" t="s">
        <v>597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590</v>
      </c>
      <c r="C73" s="1064"/>
      <c r="D73" s="1064"/>
      <c r="E73" s="1064"/>
      <c r="F73" s="1064"/>
      <c r="G73" s="1064"/>
      <c r="H73" s="1064"/>
      <c r="I73" s="1064"/>
      <c r="J73" s="1064"/>
      <c r="K73" s="1064"/>
      <c r="L73" s="1064"/>
      <c r="M73" s="1064"/>
      <c r="N73" s="1064"/>
      <c r="O73" s="1064"/>
      <c r="P73" s="1065"/>
      <c r="Q73" s="1066">
        <v>194</v>
      </c>
      <c r="R73" s="1060"/>
      <c r="S73" s="1060"/>
      <c r="T73" s="1060"/>
      <c r="U73" s="1060"/>
      <c r="V73" s="1060">
        <v>179</v>
      </c>
      <c r="W73" s="1060"/>
      <c r="X73" s="1060"/>
      <c r="Y73" s="1060"/>
      <c r="Z73" s="1060"/>
      <c r="AA73" s="1060">
        <v>16</v>
      </c>
      <c r="AB73" s="1060"/>
      <c r="AC73" s="1060"/>
      <c r="AD73" s="1060"/>
      <c r="AE73" s="1060"/>
      <c r="AF73" s="1060">
        <v>16</v>
      </c>
      <c r="AG73" s="1060"/>
      <c r="AH73" s="1060"/>
      <c r="AI73" s="1060"/>
      <c r="AJ73" s="1060"/>
      <c r="AK73" s="1060" t="s">
        <v>597</v>
      </c>
      <c r="AL73" s="1060"/>
      <c r="AM73" s="1060"/>
      <c r="AN73" s="1060"/>
      <c r="AO73" s="1060"/>
      <c r="AP73" s="1060" t="s">
        <v>597</v>
      </c>
      <c r="AQ73" s="1060"/>
      <c r="AR73" s="1060"/>
      <c r="AS73" s="1060"/>
      <c r="AT73" s="1060"/>
      <c r="AU73" s="1060" t="s">
        <v>597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591</v>
      </c>
      <c r="C74" s="1064"/>
      <c r="D74" s="1064"/>
      <c r="E74" s="1064"/>
      <c r="F74" s="1064"/>
      <c r="G74" s="1064"/>
      <c r="H74" s="1064"/>
      <c r="I74" s="1064"/>
      <c r="J74" s="1064"/>
      <c r="K74" s="1064"/>
      <c r="L74" s="1064"/>
      <c r="M74" s="1064"/>
      <c r="N74" s="1064"/>
      <c r="O74" s="1064"/>
      <c r="P74" s="1065"/>
      <c r="Q74" s="1066">
        <v>1167375</v>
      </c>
      <c r="R74" s="1060"/>
      <c r="S74" s="1060"/>
      <c r="T74" s="1060"/>
      <c r="U74" s="1060"/>
      <c r="V74" s="1060">
        <v>1136425</v>
      </c>
      <c r="W74" s="1060"/>
      <c r="X74" s="1060"/>
      <c r="Y74" s="1060"/>
      <c r="Z74" s="1060"/>
      <c r="AA74" s="1060">
        <v>30950</v>
      </c>
      <c r="AB74" s="1060"/>
      <c r="AC74" s="1060"/>
      <c r="AD74" s="1060"/>
      <c r="AE74" s="1060"/>
      <c r="AF74" s="1060">
        <v>30950</v>
      </c>
      <c r="AG74" s="1060"/>
      <c r="AH74" s="1060"/>
      <c r="AI74" s="1060"/>
      <c r="AJ74" s="1060"/>
      <c r="AK74" s="1060">
        <v>7000</v>
      </c>
      <c r="AL74" s="1060"/>
      <c r="AM74" s="1060"/>
      <c r="AN74" s="1060"/>
      <c r="AO74" s="1060"/>
      <c r="AP74" s="1060" t="s">
        <v>597</v>
      </c>
      <c r="AQ74" s="1060"/>
      <c r="AR74" s="1060"/>
      <c r="AS74" s="1060"/>
      <c r="AT74" s="1060"/>
      <c r="AU74" s="1060" t="s">
        <v>598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604</v>
      </c>
      <c r="C75" s="1064"/>
      <c r="D75" s="1064"/>
      <c r="E75" s="1064"/>
      <c r="F75" s="1064"/>
      <c r="G75" s="1064"/>
      <c r="H75" s="1064"/>
      <c r="I75" s="1064"/>
      <c r="J75" s="1064"/>
      <c r="K75" s="1064"/>
      <c r="L75" s="1064"/>
      <c r="M75" s="1064"/>
      <c r="N75" s="1064"/>
      <c r="O75" s="1064"/>
      <c r="P75" s="1065"/>
      <c r="Q75" s="1067">
        <v>39841</v>
      </c>
      <c r="R75" s="1068"/>
      <c r="S75" s="1068"/>
      <c r="T75" s="1068"/>
      <c r="U75" s="1069"/>
      <c r="V75" s="1070">
        <v>33505</v>
      </c>
      <c r="W75" s="1068"/>
      <c r="X75" s="1068"/>
      <c r="Y75" s="1068"/>
      <c r="Z75" s="1069"/>
      <c r="AA75" s="1070">
        <v>6336</v>
      </c>
      <c r="AB75" s="1068"/>
      <c r="AC75" s="1068"/>
      <c r="AD75" s="1068"/>
      <c r="AE75" s="1069"/>
      <c r="AF75" s="1070">
        <v>18410</v>
      </c>
      <c r="AG75" s="1068"/>
      <c r="AH75" s="1068"/>
      <c r="AI75" s="1068"/>
      <c r="AJ75" s="1069"/>
      <c r="AK75" s="1070" t="s">
        <v>597</v>
      </c>
      <c r="AL75" s="1068"/>
      <c r="AM75" s="1068"/>
      <c r="AN75" s="1068"/>
      <c r="AO75" s="1069"/>
      <c r="AP75" s="1070">
        <v>124747</v>
      </c>
      <c r="AQ75" s="1068"/>
      <c r="AR75" s="1068"/>
      <c r="AS75" s="1068"/>
      <c r="AT75" s="1069"/>
      <c r="AU75" s="1070" t="s">
        <v>599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605</v>
      </c>
      <c r="C76" s="1064"/>
      <c r="D76" s="1064"/>
      <c r="E76" s="1064"/>
      <c r="F76" s="1064"/>
      <c r="G76" s="1064"/>
      <c r="H76" s="1064"/>
      <c r="I76" s="1064"/>
      <c r="J76" s="1064"/>
      <c r="K76" s="1064"/>
      <c r="L76" s="1064"/>
      <c r="M76" s="1064"/>
      <c r="N76" s="1064"/>
      <c r="O76" s="1064"/>
      <c r="P76" s="1065"/>
      <c r="Q76" s="1067">
        <v>7860</v>
      </c>
      <c r="R76" s="1068"/>
      <c r="S76" s="1068"/>
      <c r="T76" s="1068"/>
      <c r="U76" s="1069"/>
      <c r="V76" s="1070">
        <v>5951</v>
      </c>
      <c r="W76" s="1068"/>
      <c r="X76" s="1068"/>
      <c r="Y76" s="1068"/>
      <c r="Z76" s="1069"/>
      <c r="AA76" s="1070">
        <v>1909</v>
      </c>
      <c r="AB76" s="1068"/>
      <c r="AC76" s="1068"/>
      <c r="AD76" s="1068"/>
      <c r="AE76" s="1069"/>
      <c r="AF76" s="1070">
        <v>17771</v>
      </c>
      <c r="AG76" s="1068"/>
      <c r="AH76" s="1068"/>
      <c r="AI76" s="1068"/>
      <c r="AJ76" s="1069"/>
      <c r="AK76" s="1070" t="s">
        <v>597</v>
      </c>
      <c r="AL76" s="1068"/>
      <c r="AM76" s="1068"/>
      <c r="AN76" s="1068"/>
      <c r="AO76" s="1069"/>
      <c r="AP76" s="1070">
        <v>15061</v>
      </c>
      <c r="AQ76" s="1068"/>
      <c r="AR76" s="1068"/>
      <c r="AS76" s="1068"/>
      <c r="AT76" s="1069"/>
      <c r="AU76" s="1070" t="s">
        <v>599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68146</v>
      </c>
      <c r="AG88" s="1048"/>
      <c r="AH88" s="1048"/>
      <c r="AI88" s="1048"/>
      <c r="AJ88" s="1048"/>
      <c r="AK88" s="1052"/>
      <c r="AL88" s="1052"/>
      <c r="AM88" s="1052"/>
      <c r="AN88" s="1052"/>
      <c r="AO88" s="1052"/>
      <c r="AP88" s="1048">
        <v>141876</v>
      </c>
      <c r="AQ88" s="1048"/>
      <c r="AR88" s="1048"/>
      <c r="AS88" s="1048"/>
      <c r="AT88" s="1048"/>
      <c r="AU88" s="1048">
        <v>958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v>
      </c>
      <c r="CS102" s="1040"/>
      <c r="CT102" s="1040"/>
      <c r="CU102" s="1040"/>
      <c r="CV102" s="1041"/>
      <c r="CW102" s="1039" t="s">
        <v>597</v>
      </c>
      <c r="CX102" s="1040"/>
      <c r="CY102" s="1040"/>
      <c r="CZ102" s="1040"/>
      <c r="DA102" s="1041"/>
      <c r="DB102" s="1039" t="s">
        <v>599</v>
      </c>
      <c r="DC102" s="1040"/>
      <c r="DD102" s="1040"/>
      <c r="DE102" s="1040"/>
      <c r="DF102" s="1041"/>
      <c r="DG102" s="1039" t="s">
        <v>606</v>
      </c>
      <c r="DH102" s="1040"/>
      <c r="DI102" s="1040"/>
      <c r="DJ102" s="1040"/>
      <c r="DK102" s="1041"/>
      <c r="DL102" s="1039" t="s">
        <v>597</v>
      </c>
      <c r="DM102" s="1040"/>
      <c r="DN102" s="1040"/>
      <c r="DO102" s="1040"/>
      <c r="DP102" s="1041"/>
      <c r="DQ102" s="1039" t="s">
        <v>606</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309</v>
      </c>
      <c r="AG109" s="983"/>
      <c r="AH109" s="983"/>
      <c r="AI109" s="983"/>
      <c r="AJ109" s="984"/>
      <c r="AK109" s="985" t="s">
        <v>308</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309</v>
      </c>
      <c r="BW109" s="983"/>
      <c r="BX109" s="983"/>
      <c r="BY109" s="983"/>
      <c r="BZ109" s="984"/>
      <c r="CA109" s="985" t="s">
        <v>308</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309</v>
      </c>
      <c r="DM109" s="983"/>
      <c r="DN109" s="983"/>
      <c r="DO109" s="983"/>
      <c r="DP109" s="984"/>
      <c r="DQ109" s="985" t="s">
        <v>308</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4367438</v>
      </c>
      <c r="AB110" s="976"/>
      <c r="AC110" s="976"/>
      <c r="AD110" s="976"/>
      <c r="AE110" s="977"/>
      <c r="AF110" s="978">
        <v>4238987</v>
      </c>
      <c r="AG110" s="976"/>
      <c r="AH110" s="976"/>
      <c r="AI110" s="976"/>
      <c r="AJ110" s="977"/>
      <c r="AK110" s="978">
        <v>4144510</v>
      </c>
      <c r="AL110" s="976"/>
      <c r="AM110" s="976"/>
      <c r="AN110" s="976"/>
      <c r="AO110" s="977"/>
      <c r="AP110" s="979">
        <v>17.399999999999999</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50625889</v>
      </c>
      <c r="BR110" s="923"/>
      <c r="BS110" s="923"/>
      <c r="BT110" s="923"/>
      <c r="BU110" s="923"/>
      <c r="BV110" s="923">
        <v>50845981</v>
      </c>
      <c r="BW110" s="923"/>
      <c r="BX110" s="923"/>
      <c r="BY110" s="923"/>
      <c r="BZ110" s="923"/>
      <c r="CA110" s="923">
        <v>50189667</v>
      </c>
      <c r="CB110" s="923"/>
      <c r="CC110" s="923"/>
      <c r="CD110" s="923"/>
      <c r="CE110" s="923"/>
      <c r="CF110" s="947">
        <v>210.6</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631714</v>
      </c>
      <c r="DH110" s="923"/>
      <c r="DI110" s="923"/>
      <c r="DJ110" s="923"/>
      <c r="DK110" s="923"/>
      <c r="DL110" s="923">
        <v>568675</v>
      </c>
      <c r="DM110" s="923"/>
      <c r="DN110" s="923"/>
      <c r="DO110" s="923"/>
      <c r="DP110" s="923"/>
      <c r="DQ110" s="923">
        <v>505608</v>
      </c>
      <c r="DR110" s="923"/>
      <c r="DS110" s="923"/>
      <c r="DT110" s="923"/>
      <c r="DU110" s="923"/>
      <c r="DV110" s="924">
        <v>2.1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433</v>
      </c>
      <c r="AG111" s="1004"/>
      <c r="AH111" s="1004"/>
      <c r="AI111" s="1004"/>
      <c r="AJ111" s="1005"/>
      <c r="AK111" s="1006" t="s">
        <v>129</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631714</v>
      </c>
      <c r="BR111" s="895"/>
      <c r="BS111" s="895"/>
      <c r="BT111" s="895"/>
      <c r="BU111" s="895"/>
      <c r="BV111" s="895">
        <v>568675</v>
      </c>
      <c r="BW111" s="895"/>
      <c r="BX111" s="895"/>
      <c r="BY111" s="895"/>
      <c r="BZ111" s="895"/>
      <c r="CA111" s="895">
        <v>505608</v>
      </c>
      <c r="CB111" s="895"/>
      <c r="CC111" s="895"/>
      <c r="CD111" s="895"/>
      <c r="CE111" s="895"/>
      <c r="CF111" s="956">
        <v>2.1</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390</v>
      </c>
      <c r="DR111" s="895"/>
      <c r="DS111" s="895"/>
      <c r="DT111" s="895"/>
      <c r="DU111" s="895"/>
      <c r="DV111" s="872" t="s">
        <v>433</v>
      </c>
      <c r="DW111" s="872"/>
      <c r="DX111" s="872"/>
      <c r="DY111" s="872"/>
      <c r="DZ111" s="873"/>
    </row>
    <row r="112" spans="1:131" s="246" customFormat="1" ht="26.25" customHeight="1" x14ac:dyDescent="0.15">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433</v>
      </c>
      <c r="AB112" s="858"/>
      <c r="AC112" s="858"/>
      <c r="AD112" s="858"/>
      <c r="AE112" s="859"/>
      <c r="AF112" s="860" t="s">
        <v>129</v>
      </c>
      <c r="AG112" s="858"/>
      <c r="AH112" s="858"/>
      <c r="AI112" s="858"/>
      <c r="AJ112" s="859"/>
      <c r="AK112" s="860" t="s">
        <v>129</v>
      </c>
      <c r="AL112" s="858"/>
      <c r="AM112" s="858"/>
      <c r="AN112" s="858"/>
      <c r="AO112" s="859"/>
      <c r="AP112" s="905" t="s">
        <v>434</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29540320</v>
      </c>
      <c r="BR112" s="895"/>
      <c r="BS112" s="895"/>
      <c r="BT112" s="895"/>
      <c r="BU112" s="895"/>
      <c r="BV112" s="895">
        <v>28609936</v>
      </c>
      <c r="BW112" s="895"/>
      <c r="BX112" s="895"/>
      <c r="BY112" s="895"/>
      <c r="BZ112" s="895"/>
      <c r="CA112" s="895">
        <v>28203777</v>
      </c>
      <c r="CB112" s="895"/>
      <c r="CC112" s="895"/>
      <c r="CD112" s="895"/>
      <c r="CE112" s="895"/>
      <c r="CF112" s="956">
        <v>118.3</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129</v>
      </c>
      <c r="DH112" s="895"/>
      <c r="DI112" s="895"/>
      <c r="DJ112" s="895"/>
      <c r="DK112" s="895"/>
      <c r="DL112" s="895" t="s">
        <v>129</v>
      </c>
      <c r="DM112" s="895"/>
      <c r="DN112" s="895"/>
      <c r="DO112" s="895"/>
      <c r="DP112" s="895"/>
      <c r="DQ112" s="895" t="s">
        <v>129</v>
      </c>
      <c r="DR112" s="895"/>
      <c r="DS112" s="895"/>
      <c r="DT112" s="895"/>
      <c r="DU112" s="895"/>
      <c r="DV112" s="872" t="s">
        <v>129</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1782283</v>
      </c>
      <c r="AB113" s="1004"/>
      <c r="AC113" s="1004"/>
      <c r="AD113" s="1004"/>
      <c r="AE113" s="1005"/>
      <c r="AF113" s="1006">
        <v>1515721</v>
      </c>
      <c r="AG113" s="1004"/>
      <c r="AH113" s="1004"/>
      <c r="AI113" s="1004"/>
      <c r="AJ113" s="1005"/>
      <c r="AK113" s="1006">
        <v>1490837</v>
      </c>
      <c r="AL113" s="1004"/>
      <c r="AM113" s="1004"/>
      <c r="AN113" s="1004"/>
      <c r="AO113" s="1005"/>
      <c r="AP113" s="1007">
        <v>6.3</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578766</v>
      </c>
      <c r="BR113" s="895"/>
      <c r="BS113" s="895"/>
      <c r="BT113" s="895"/>
      <c r="BU113" s="895"/>
      <c r="BV113" s="895">
        <v>687121</v>
      </c>
      <c r="BW113" s="895"/>
      <c r="BX113" s="895"/>
      <c r="BY113" s="895"/>
      <c r="BZ113" s="895"/>
      <c r="CA113" s="895">
        <v>957665</v>
      </c>
      <c r="CB113" s="895"/>
      <c r="CC113" s="895"/>
      <c r="CD113" s="895"/>
      <c r="CE113" s="895"/>
      <c r="CF113" s="956">
        <v>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434</v>
      </c>
      <c r="DM113" s="858"/>
      <c r="DN113" s="858"/>
      <c r="DO113" s="858"/>
      <c r="DP113" s="859"/>
      <c r="DQ113" s="860" t="s">
        <v>433</v>
      </c>
      <c r="DR113" s="858"/>
      <c r="DS113" s="858"/>
      <c r="DT113" s="858"/>
      <c r="DU113" s="859"/>
      <c r="DV113" s="905" t="s">
        <v>129</v>
      </c>
      <c r="DW113" s="906"/>
      <c r="DX113" s="906"/>
      <c r="DY113" s="906"/>
      <c r="DZ113" s="907"/>
    </row>
    <row r="114" spans="1:130" s="246" customFormat="1" ht="26.25" customHeight="1" x14ac:dyDescent="0.15">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102616</v>
      </c>
      <c r="AB114" s="858"/>
      <c r="AC114" s="858"/>
      <c r="AD114" s="858"/>
      <c r="AE114" s="859"/>
      <c r="AF114" s="860">
        <v>96971</v>
      </c>
      <c r="AG114" s="858"/>
      <c r="AH114" s="858"/>
      <c r="AI114" s="858"/>
      <c r="AJ114" s="859"/>
      <c r="AK114" s="860">
        <v>97125</v>
      </c>
      <c r="AL114" s="858"/>
      <c r="AM114" s="858"/>
      <c r="AN114" s="858"/>
      <c r="AO114" s="859"/>
      <c r="AP114" s="905">
        <v>0.4</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4763732</v>
      </c>
      <c r="BR114" s="895"/>
      <c r="BS114" s="895"/>
      <c r="BT114" s="895"/>
      <c r="BU114" s="895"/>
      <c r="BV114" s="895">
        <v>4719692</v>
      </c>
      <c r="BW114" s="895"/>
      <c r="BX114" s="895"/>
      <c r="BY114" s="895"/>
      <c r="BZ114" s="895"/>
      <c r="CA114" s="895">
        <v>4760604</v>
      </c>
      <c r="CB114" s="895"/>
      <c r="CC114" s="895"/>
      <c r="CD114" s="895"/>
      <c r="CE114" s="895"/>
      <c r="CF114" s="956">
        <v>20</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433</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x14ac:dyDescent="0.15">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48000</v>
      </c>
      <c r="AB115" s="1004"/>
      <c r="AC115" s="1004"/>
      <c r="AD115" s="1004"/>
      <c r="AE115" s="1005"/>
      <c r="AF115" s="1006">
        <v>47200</v>
      </c>
      <c r="AG115" s="1004"/>
      <c r="AH115" s="1004"/>
      <c r="AI115" s="1004"/>
      <c r="AJ115" s="1005"/>
      <c r="AK115" s="1006">
        <v>47300</v>
      </c>
      <c r="AL115" s="1004"/>
      <c r="AM115" s="1004"/>
      <c r="AN115" s="1004"/>
      <c r="AO115" s="1005"/>
      <c r="AP115" s="1007">
        <v>0.2</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129</v>
      </c>
      <c r="BR115" s="895"/>
      <c r="BS115" s="895"/>
      <c r="BT115" s="895"/>
      <c r="BU115" s="895"/>
      <c r="BV115" s="895" t="s">
        <v>129</v>
      </c>
      <c r="BW115" s="895"/>
      <c r="BX115" s="895"/>
      <c r="BY115" s="895"/>
      <c r="BZ115" s="895"/>
      <c r="CA115" s="895" t="s">
        <v>129</v>
      </c>
      <c r="CB115" s="895"/>
      <c r="CC115" s="895"/>
      <c r="CD115" s="895"/>
      <c r="CE115" s="895"/>
      <c r="CF115" s="956" t="s">
        <v>129</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433</v>
      </c>
      <c r="DH115" s="858"/>
      <c r="DI115" s="858"/>
      <c r="DJ115" s="858"/>
      <c r="DK115" s="859"/>
      <c r="DL115" s="860" t="s">
        <v>129</v>
      </c>
      <c r="DM115" s="858"/>
      <c r="DN115" s="858"/>
      <c r="DO115" s="858"/>
      <c r="DP115" s="859"/>
      <c r="DQ115" s="860" t="s">
        <v>129</v>
      </c>
      <c r="DR115" s="858"/>
      <c r="DS115" s="858"/>
      <c r="DT115" s="858"/>
      <c r="DU115" s="859"/>
      <c r="DV115" s="905" t="s">
        <v>433</v>
      </c>
      <c r="DW115" s="906"/>
      <c r="DX115" s="906"/>
      <c r="DY115" s="906"/>
      <c r="DZ115" s="907"/>
    </row>
    <row r="116" spans="1:130" s="246" customFormat="1" ht="26.25" customHeight="1" x14ac:dyDescent="0.15">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73</v>
      </c>
      <c r="AB116" s="858"/>
      <c r="AC116" s="858"/>
      <c r="AD116" s="858"/>
      <c r="AE116" s="859"/>
      <c r="AF116" s="860" t="s">
        <v>129</v>
      </c>
      <c r="AG116" s="858"/>
      <c r="AH116" s="858"/>
      <c r="AI116" s="858"/>
      <c r="AJ116" s="859"/>
      <c r="AK116" s="860" t="s">
        <v>129</v>
      </c>
      <c r="AL116" s="858"/>
      <c r="AM116" s="858"/>
      <c r="AN116" s="858"/>
      <c r="AO116" s="859"/>
      <c r="AP116" s="905" t="s">
        <v>433</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433</v>
      </c>
      <c r="BW116" s="895"/>
      <c r="BX116" s="895"/>
      <c r="BY116" s="895"/>
      <c r="BZ116" s="895"/>
      <c r="CA116" s="895" t="s">
        <v>129</v>
      </c>
      <c r="CB116" s="895"/>
      <c r="CC116" s="895"/>
      <c r="CD116" s="895"/>
      <c r="CE116" s="895"/>
      <c r="CF116" s="956" t="s">
        <v>129</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129</v>
      </c>
      <c r="DH116" s="858"/>
      <c r="DI116" s="858"/>
      <c r="DJ116" s="858"/>
      <c r="DK116" s="859"/>
      <c r="DL116" s="860" t="s">
        <v>129</v>
      </c>
      <c r="DM116" s="858"/>
      <c r="DN116" s="858"/>
      <c r="DO116" s="858"/>
      <c r="DP116" s="859"/>
      <c r="DQ116" s="860" t="s">
        <v>129</v>
      </c>
      <c r="DR116" s="858"/>
      <c r="DS116" s="858"/>
      <c r="DT116" s="858"/>
      <c r="DU116" s="859"/>
      <c r="DV116" s="905" t="s">
        <v>129</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6300410</v>
      </c>
      <c r="AB117" s="990"/>
      <c r="AC117" s="990"/>
      <c r="AD117" s="990"/>
      <c r="AE117" s="991"/>
      <c r="AF117" s="992">
        <v>5898879</v>
      </c>
      <c r="AG117" s="990"/>
      <c r="AH117" s="990"/>
      <c r="AI117" s="990"/>
      <c r="AJ117" s="991"/>
      <c r="AK117" s="992">
        <v>5779772</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433</v>
      </c>
      <c r="CB117" s="895"/>
      <c r="CC117" s="895"/>
      <c r="CD117" s="895"/>
      <c r="CE117" s="895"/>
      <c r="CF117" s="956" t="s">
        <v>434</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433</v>
      </c>
      <c r="DM117" s="858"/>
      <c r="DN117" s="858"/>
      <c r="DO117" s="858"/>
      <c r="DP117" s="859"/>
      <c r="DQ117" s="860" t="s">
        <v>433</v>
      </c>
      <c r="DR117" s="858"/>
      <c r="DS117" s="858"/>
      <c r="DT117" s="858"/>
      <c r="DU117" s="859"/>
      <c r="DV117" s="905" t="s">
        <v>129</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309</v>
      </c>
      <c r="AG118" s="983"/>
      <c r="AH118" s="983"/>
      <c r="AI118" s="983"/>
      <c r="AJ118" s="984"/>
      <c r="AK118" s="985" t="s">
        <v>308</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434</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434</v>
      </c>
      <c r="DR118" s="858"/>
      <c r="DS118" s="858"/>
      <c r="DT118" s="858"/>
      <c r="DU118" s="859"/>
      <c r="DV118" s="905" t="s">
        <v>433</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48000</v>
      </c>
      <c r="AB119" s="976"/>
      <c r="AC119" s="976"/>
      <c r="AD119" s="976"/>
      <c r="AE119" s="977"/>
      <c r="AF119" s="978">
        <v>47200</v>
      </c>
      <c r="AG119" s="976"/>
      <c r="AH119" s="976"/>
      <c r="AI119" s="976"/>
      <c r="AJ119" s="977"/>
      <c r="AK119" s="978">
        <v>47300</v>
      </c>
      <c r="AL119" s="976"/>
      <c r="AM119" s="976"/>
      <c r="AN119" s="976"/>
      <c r="AO119" s="977"/>
      <c r="AP119" s="979">
        <v>0.2</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458</v>
      </c>
      <c r="BP119" s="959"/>
      <c r="BQ119" s="963">
        <v>86140421</v>
      </c>
      <c r="BR119" s="926"/>
      <c r="BS119" s="926"/>
      <c r="BT119" s="926"/>
      <c r="BU119" s="926"/>
      <c r="BV119" s="926">
        <v>85431405</v>
      </c>
      <c r="BW119" s="926"/>
      <c r="BX119" s="926"/>
      <c r="BY119" s="926"/>
      <c r="BZ119" s="926"/>
      <c r="CA119" s="926">
        <v>84617321</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433</v>
      </c>
      <c r="DH119" s="841"/>
      <c r="DI119" s="841"/>
      <c r="DJ119" s="841"/>
      <c r="DK119" s="842"/>
      <c r="DL119" s="843" t="s">
        <v>433</v>
      </c>
      <c r="DM119" s="841"/>
      <c r="DN119" s="841"/>
      <c r="DO119" s="841"/>
      <c r="DP119" s="842"/>
      <c r="DQ119" s="843" t="s">
        <v>129</v>
      </c>
      <c r="DR119" s="841"/>
      <c r="DS119" s="841"/>
      <c r="DT119" s="841"/>
      <c r="DU119" s="842"/>
      <c r="DV119" s="929" t="s">
        <v>129</v>
      </c>
      <c r="DW119" s="930"/>
      <c r="DX119" s="930"/>
      <c r="DY119" s="930"/>
      <c r="DZ119" s="931"/>
    </row>
    <row r="120" spans="1:130" s="246" customFormat="1" ht="26.25" customHeight="1" x14ac:dyDescent="0.15">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433</v>
      </c>
      <c r="AG120" s="858"/>
      <c r="AH120" s="858"/>
      <c r="AI120" s="858"/>
      <c r="AJ120" s="859"/>
      <c r="AK120" s="860" t="s">
        <v>129</v>
      </c>
      <c r="AL120" s="858"/>
      <c r="AM120" s="858"/>
      <c r="AN120" s="858"/>
      <c r="AO120" s="859"/>
      <c r="AP120" s="905" t="s">
        <v>129</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6106711</v>
      </c>
      <c r="BR120" s="923"/>
      <c r="BS120" s="923"/>
      <c r="BT120" s="923"/>
      <c r="BU120" s="923"/>
      <c r="BV120" s="923">
        <v>6122015</v>
      </c>
      <c r="BW120" s="923"/>
      <c r="BX120" s="923"/>
      <c r="BY120" s="923"/>
      <c r="BZ120" s="923"/>
      <c r="CA120" s="923">
        <v>5691693</v>
      </c>
      <c r="CB120" s="923"/>
      <c r="CC120" s="923"/>
      <c r="CD120" s="923"/>
      <c r="CE120" s="923"/>
      <c r="CF120" s="947">
        <v>23.9</v>
      </c>
      <c r="CG120" s="948"/>
      <c r="CH120" s="948"/>
      <c r="CI120" s="948"/>
      <c r="CJ120" s="948"/>
      <c r="CK120" s="949" t="s">
        <v>462</v>
      </c>
      <c r="CL120" s="933"/>
      <c r="CM120" s="933"/>
      <c r="CN120" s="933"/>
      <c r="CO120" s="934"/>
      <c r="CP120" s="953" t="s">
        <v>463</v>
      </c>
      <c r="CQ120" s="954"/>
      <c r="CR120" s="954"/>
      <c r="CS120" s="954"/>
      <c r="CT120" s="954"/>
      <c r="CU120" s="954"/>
      <c r="CV120" s="954"/>
      <c r="CW120" s="954"/>
      <c r="CX120" s="954"/>
      <c r="CY120" s="954"/>
      <c r="CZ120" s="954"/>
      <c r="DA120" s="954"/>
      <c r="DB120" s="954"/>
      <c r="DC120" s="954"/>
      <c r="DD120" s="954"/>
      <c r="DE120" s="954"/>
      <c r="DF120" s="955"/>
      <c r="DG120" s="942" t="s">
        <v>433</v>
      </c>
      <c r="DH120" s="923"/>
      <c r="DI120" s="923"/>
      <c r="DJ120" s="923"/>
      <c r="DK120" s="923"/>
      <c r="DL120" s="923">
        <v>28609936</v>
      </c>
      <c r="DM120" s="923"/>
      <c r="DN120" s="923"/>
      <c r="DO120" s="923"/>
      <c r="DP120" s="923"/>
      <c r="DQ120" s="923">
        <v>28203777</v>
      </c>
      <c r="DR120" s="923"/>
      <c r="DS120" s="923"/>
      <c r="DT120" s="923"/>
      <c r="DU120" s="923"/>
      <c r="DV120" s="924">
        <v>118.3</v>
      </c>
      <c r="DW120" s="924"/>
      <c r="DX120" s="924"/>
      <c r="DY120" s="924"/>
      <c r="DZ120" s="925"/>
    </row>
    <row r="121" spans="1:130" s="246" customFormat="1" ht="26.25" customHeight="1" x14ac:dyDescent="0.15">
      <c r="A121" s="898"/>
      <c r="B121" s="899"/>
      <c r="C121" s="944" t="s">
        <v>464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465</v>
      </c>
      <c r="BA121" s="828"/>
      <c r="BB121" s="828"/>
      <c r="BC121" s="828"/>
      <c r="BD121" s="828"/>
      <c r="BE121" s="828"/>
      <c r="BF121" s="828"/>
      <c r="BG121" s="828"/>
      <c r="BH121" s="828"/>
      <c r="BI121" s="828"/>
      <c r="BJ121" s="828"/>
      <c r="BK121" s="828"/>
      <c r="BL121" s="828"/>
      <c r="BM121" s="828"/>
      <c r="BN121" s="828"/>
      <c r="BO121" s="828"/>
      <c r="BP121" s="829"/>
      <c r="BQ121" s="894">
        <v>18697063</v>
      </c>
      <c r="BR121" s="895"/>
      <c r="BS121" s="895"/>
      <c r="BT121" s="895"/>
      <c r="BU121" s="895"/>
      <c r="BV121" s="895">
        <v>19223938</v>
      </c>
      <c r="BW121" s="895"/>
      <c r="BX121" s="895"/>
      <c r="BY121" s="895"/>
      <c r="BZ121" s="895"/>
      <c r="CA121" s="895">
        <v>20916636</v>
      </c>
      <c r="CB121" s="895"/>
      <c r="CC121" s="895"/>
      <c r="CD121" s="895"/>
      <c r="CE121" s="895"/>
      <c r="CF121" s="956">
        <v>87.8</v>
      </c>
      <c r="CG121" s="957"/>
      <c r="CH121" s="957"/>
      <c r="CI121" s="957"/>
      <c r="CJ121" s="957"/>
      <c r="CK121" s="950"/>
      <c r="CL121" s="936"/>
      <c r="CM121" s="936"/>
      <c r="CN121" s="936"/>
      <c r="CO121" s="937"/>
      <c r="CP121" s="916" t="s">
        <v>466</v>
      </c>
      <c r="CQ121" s="917"/>
      <c r="CR121" s="917"/>
      <c r="CS121" s="917"/>
      <c r="CT121" s="917"/>
      <c r="CU121" s="917"/>
      <c r="CV121" s="917"/>
      <c r="CW121" s="917"/>
      <c r="CX121" s="917"/>
      <c r="CY121" s="917"/>
      <c r="CZ121" s="917"/>
      <c r="DA121" s="917"/>
      <c r="DB121" s="917"/>
      <c r="DC121" s="917"/>
      <c r="DD121" s="917"/>
      <c r="DE121" s="917"/>
      <c r="DF121" s="918"/>
      <c r="DG121" s="894" t="s">
        <v>129</v>
      </c>
      <c r="DH121" s="895"/>
      <c r="DI121" s="895"/>
      <c r="DJ121" s="895"/>
      <c r="DK121" s="895"/>
      <c r="DL121" s="895" t="s">
        <v>433</v>
      </c>
      <c r="DM121" s="895"/>
      <c r="DN121" s="895"/>
      <c r="DO121" s="895"/>
      <c r="DP121" s="895"/>
      <c r="DQ121" s="895" t="s">
        <v>433</v>
      </c>
      <c r="DR121" s="895"/>
      <c r="DS121" s="895"/>
      <c r="DT121" s="895"/>
      <c r="DU121" s="895"/>
      <c r="DV121" s="872" t="s">
        <v>129</v>
      </c>
      <c r="DW121" s="872"/>
      <c r="DX121" s="872"/>
      <c r="DY121" s="872"/>
      <c r="DZ121" s="873"/>
    </row>
    <row r="122" spans="1:130" s="246" customFormat="1" ht="26.25" customHeight="1" x14ac:dyDescent="0.15">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467</v>
      </c>
      <c r="BA122" s="961"/>
      <c r="BB122" s="961"/>
      <c r="BC122" s="961"/>
      <c r="BD122" s="961"/>
      <c r="BE122" s="961"/>
      <c r="BF122" s="961"/>
      <c r="BG122" s="961"/>
      <c r="BH122" s="961"/>
      <c r="BI122" s="961"/>
      <c r="BJ122" s="961"/>
      <c r="BK122" s="961"/>
      <c r="BL122" s="961"/>
      <c r="BM122" s="961"/>
      <c r="BN122" s="961"/>
      <c r="BO122" s="961"/>
      <c r="BP122" s="962"/>
      <c r="BQ122" s="963">
        <v>47261467</v>
      </c>
      <c r="BR122" s="926"/>
      <c r="BS122" s="926"/>
      <c r="BT122" s="926"/>
      <c r="BU122" s="926"/>
      <c r="BV122" s="926">
        <v>47939657</v>
      </c>
      <c r="BW122" s="926"/>
      <c r="BX122" s="926"/>
      <c r="BY122" s="926"/>
      <c r="BZ122" s="926"/>
      <c r="CA122" s="926">
        <v>47462837</v>
      </c>
      <c r="CB122" s="926"/>
      <c r="CC122" s="926"/>
      <c r="CD122" s="926"/>
      <c r="CE122" s="926"/>
      <c r="CF122" s="927">
        <v>199.1</v>
      </c>
      <c r="CG122" s="928"/>
      <c r="CH122" s="928"/>
      <c r="CI122" s="928"/>
      <c r="CJ122" s="928"/>
      <c r="CK122" s="950"/>
      <c r="CL122" s="936"/>
      <c r="CM122" s="936"/>
      <c r="CN122" s="936"/>
      <c r="CO122" s="937"/>
      <c r="CP122" s="916" t="s">
        <v>468</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129</v>
      </c>
      <c r="DM122" s="895"/>
      <c r="DN122" s="895"/>
      <c r="DO122" s="895"/>
      <c r="DP122" s="895"/>
      <c r="DQ122" s="895" t="s">
        <v>433</v>
      </c>
      <c r="DR122" s="895"/>
      <c r="DS122" s="895"/>
      <c r="DT122" s="895"/>
      <c r="DU122" s="895"/>
      <c r="DV122" s="872" t="s">
        <v>433</v>
      </c>
      <c r="DW122" s="872"/>
      <c r="DX122" s="872"/>
      <c r="DY122" s="872"/>
      <c r="DZ122" s="873"/>
    </row>
    <row r="123" spans="1:130" s="246" customFormat="1" ht="26.25" customHeight="1" x14ac:dyDescent="0.15">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433</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469</v>
      </c>
      <c r="BP123" s="959"/>
      <c r="BQ123" s="913">
        <v>72065241</v>
      </c>
      <c r="BR123" s="914"/>
      <c r="BS123" s="914"/>
      <c r="BT123" s="914"/>
      <c r="BU123" s="914"/>
      <c r="BV123" s="914">
        <v>73285610</v>
      </c>
      <c r="BW123" s="914"/>
      <c r="BX123" s="914"/>
      <c r="BY123" s="914"/>
      <c r="BZ123" s="914"/>
      <c r="CA123" s="914">
        <v>74071166</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129</v>
      </c>
      <c r="DH123" s="858"/>
      <c r="DI123" s="858"/>
      <c r="DJ123" s="858"/>
      <c r="DK123" s="859"/>
      <c r="DL123" s="860" t="s">
        <v>129</v>
      </c>
      <c r="DM123" s="858"/>
      <c r="DN123" s="858"/>
      <c r="DO123" s="858"/>
      <c r="DP123" s="859"/>
      <c r="DQ123" s="860" t="s">
        <v>129</v>
      </c>
      <c r="DR123" s="858"/>
      <c r="DS123" s="858"/>
      <c r="DT123" s="858"/>
      <c r="DU123" s="859"/>
      <c r="DV123" s="905" t="s">
        <v>434</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434</v>
      </c>
      <c r="AB124" s="858"/>
      <c r="AC124" s="858"/>
      <c r="AD124" s="858"/>
      <c r="AE124" s="859"/>
      <c r="AF124" s="860" t="s">
        <v>434</v>
      </c>
      <c r="AG124" s="858"/>
      <c r="AH124" s="858"/>
      <c r="AI124" s="858"/>
      <c r="AJ124" s="859"/>
      <c r="AK124" s="860" t="s">
        <v>434</v>
      </c>
      <c r="AL124" s="858"/>
      <c r="AM124" s="858"/>
      <c r="AN124" s="858"/>
      <c r="AO124" s="859"/>
      <c r="AP124" s="905" t="s">
        <v>129</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59.6</v>
      </c>
      <c r="BR124" s="912"/>
      <c r="BS124" s="912"/>
      <c r="BT124" s="912"/>
      <c r="BU124" s="912"/>
      <c r="BV124" s="912">
        <v>51.2</v>
      </c>
      <c r="BW124" s="912"/>
      <c r="BX124" s="912"/>
      <c r="BY124" s="912"/>
      <c r="BZ124" s="912"/>
      <c r="CA124" s="912">
        <v>44.2</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v>29540320</v>
      </c>
      <c r="DH124" s="841"/>
      <c r="DI124" s="841"/>
      <c r="DJ124" s="841"/>
      <c r="DK124" s="842"/>
      <c r="DL124" s="843" t="s">
        <v>129</v>
      </c>
      <c r="DM124" s="841"/>
      <c r="DN124" s="841"/>
      <c r="DO124" s="841"/>
      <c r="DP124" s="842"/>
      <c r="DQ124" s="843" t="s">
        <v>129</v>
      </c>
      <c r="DR124" s="841"/>
      <c r="DS124" s="841"/>
      <c r="DT124" s="841"/>
      <c r="DU124" s="842"/>
      <c r="DV124" s="929" t="s">
        <v>129</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473</v>
      </c>
      <c r="AB125" s="858"/>
      <c r="AC125" s="858"/>
      <c r="AD125" s="858"/>
      <c r="AE125" s="859"/>
      <c r="AF125" s="860" t="s">
        <v>129</v>
      </c>
      <c r="AG125" s="858"/>
      <c r="AH125" s="858"/>
      <c r="AI125" s="858"/>
      <c r="AJ125" s="859"/>
      <c r="AK125" s="860" t="s">
        <v>129</v>
      </c>
      <c r="AL125" s="858"/>
      <c r="AM125" s="858"/>
      <c r="AN125" s="858"/>
      <c r="AO125" s="859"/>
      <c r="AP125" s="905" t="s">
        <v>129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476</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129</v>
      </c>
      <c r="DM126" s="895"/>
      <c r="DN126" s="895"/>
      <c r="DO126" s="895"/>
      <c r="DP126" s="895"/>
      <c r="DQ126" s="895" t="s">
        <v>129</v>
      </c>
      <c r="DR126" s="895"/>
      <c r="DS126" s="895"/>
      <c r="DT126" s="895"/>
      <c r="DU126" s="895"/>
      <c r="DV126" s="872" t="s">
        <v>129</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473</v>
      </c>
      <c r="AG127" s="858"/>
      <c r="AH127" s="858"/>
      <c r="AI127" s="858"/>
      <c r="AJ127" s="859"/>
      <c r="AK127" s="860" t="s">
        <v>129</v>
      </c>
      <c r="AL127" s="858"/>
      <c r="AM127" s="858"/>
      <c r="AN127" s="858"/>
      <c r="AO127" s="859"/>
      <c r="AP127" s="905" t="s">
        <v>129</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129</v>
      </c>
      <c r="DH127" s="895"/>
      <c r="DI127" s="895"/>
      <c r="DJ127" s="895"/>
      <c r="DK127" s="895"/>
      <c r="DL127" s="895" t="s">
        <v>129</v>
      </c>
      <c r="DM127" s="895"/>
      <c r="DN127" s="895"/>
      <c r="DO127" s="895"/>
      <c r="DP127" s="895"/>
      <c r="DQ127" s="895" t="s">
        <v>473</v>
      </c>
      <c r="DR127" s="895"/>
      <c r="DS127" s="895"/>
      <c r="DT127" s="895"/>
      <c r="DU127" s="895"/>
      <c r="DV127" s="872" t="s">
        <v>129</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1530774</v>
      </c>
      <c r="AB128" s="879"/>
      <c r="AC128" s="879"/>
      <c r="AD128" s="879"/>
      <c r="AE128" s="880"/>
      <c r="AF128" s="881">
        <v>1375092</v>
      </c>
      <c r="AG128" s="879"/>
      <c r="AH128" s="879"/>
      <c r="AI128" s="879"/>
      <c r="AJ128" s="880"/>
      <c r="AK128" s="881">
        <v>1313998</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129</v>
      </c>
      <c r="BG128" s="865"/>
      <c r="BH128" s="865"/>
      <c r="BI128" s="865"/>
      <c r="BJ128" s="865"/>
      <c r="BK128" s="865"/>
      <c r="BL128" s="888"/>
      <c r="BM128" s="864">
        <v>11.95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476</v>
      </c>
      <c r="DR128" s="869"/>
      <c r="DS128" s="869"/>
      <c r="DT128" s="869"/>
      <c r="DU128" s="869"/>
      <c r="DV128" s="870" t="s">
        <v>129</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26967805</v>
      </c>
      <c r="AB129" s="858"/>
      <c r="AC129" s="858"/>
      <c r="AD129" s="858"/>
      <c r="AE129" s="859"/>
      <c r="AF129" s="860">
        <v>26996400</v>
      </c>
      <c r="AG129" s="858"/>
      <c r="AH129" s="858"/>
      <c r="AI129" s="858"/>
      <c r="AJ129" s="859"/>
      <c r="AK129" s="860">
        <v>27176168</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129</v>
      </c>
      <c r="BG129" s="848"/>
      <c r="BH129" s="848"/>
      <c r="BI129" s="848"/>
      <c r="BJ129" s="848"/>
      <c r="BK129" s="848"/>
      <c r="BL129" s="849"/>
      <c r="BM129" s="847">
        <v>16.95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3355878</v>
      </c>
      <c r="AB130" s="858"/>
      <c r="AC130" s="858"/>
      <c r="AD130" s="858"/>
      <c r="AE130" s="859"/>
      <c r="AF130" s="860">
        <v>3304203</v>
      </c>
      <c r="AG130" s="858"/>
      <c r="AH130" s="858"/>
      <c r="AI130" s="858"/>
      <c r="AJ130" s="859"/>
      <c r="AK130" s="860">
        <v>3343256</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5.2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23611927</v>
      </c>
      <c r="AB131" s="841"/>
      <c r="AC131" s="841"/>
      <c r="AD131" s="841"/>
      <c r="AE131" s="842"/>
      <c r="AF131" s="843">
        <v>23692197</v>
      </c>
      <c r="AG131" s="841"/>
      <c r="AH131" s="841"/>
      <c r="AI131" s="841"/>
      <c r="AJ131" s="842"/>
      <c r="AK131" s="843">
        <v>23832912</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44.2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5.9874725870000001</v>
      </c>
      <c r="AB132" s="821"/>
      <c r="AC132" s="821"/>
      <c r="AD132" s="821"/>
      <c r="AE132" s="822"/>
      <c r="AF132" s="823">
        <v>5.1476188550000002</v>
      </c>
      <c r="AG132" s="821"/>
      <c r="AH132" s="821"/>
      <c r="AI132" s="821"/>
      <c r="AJ132" s="822"/>
      <c r="AK132" s="823">
        <v>4.7099489979999998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6.8</v>
      </c>
      <c r="AB133" s="800"/>
      <c r="AC133" s="800"/>
      <c r="AD133" s="800"/>
      <c r="AE133" s="801"/>
      <c r="AF133" s="799">
        <v>6.1</v>
      </c>
      <c r="AG133" s="800"/>
      <c r="AH133" s="800"/>
      <c r="AI133" s="800"/>
      <c r="AJ133" s="801"/>
      <c r="AK133" s="799">
        <v>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xny/+u8rq0R5WvaYmhJIjc/fYblaDUYz8y79l68cEREowvdA0zRAJh+S4JvEwxya6FPJ73ajCqmy0IKOIwB4A==" saltValue="/+JLANSMHH7FTLVTZcEdBw==" spinCount="100000" sheet="1" objects="1" scenarios="1" formatRows="0"/>
  <customSheetViews>
    <customSheetView guid="{567FD665-70CD-4C80-A065-6A7DF2FB5338}" scale="70" fitToPage="1" hiddenRows="1" hiddenColumns="1">
      <selection activeCell="B9" sqref="B9:P9"/>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gq8RRp8OB1XLP5paOh7K8iDMkGAkSRelqKUFtRI3cby5EQcOL57Rpz+NPbU5HG1bi1Fc9JpYz37GVUSVDI+/w==" saltValue="hQeUUFQ8CJYjukj4xNNjKQ==" spinCount="100000" sheet="1" objects="1" scenarios="1"/>
  <dataConsolidate/>
  <customSheetViews>
    <customSheetView guid="{567FD665-70CD-4C80-A065-6A7DF2FB5338}" showPageBreaks="1" showGridLines="0" fitToPage="1" hiddenRows="1" hiddenColumns="1" view="pageBreakPreview" topLeftCell="AI55">
      <selection activeCell="CJ73" sqref="CJ73"/>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nC6mhPVsxJbYcZetrnFOyub+cpjMWaVU1Dl3dBT8q6oX+lMQoBNZLq77e3BBqeyVj3yj1Vdvj64dr5RE7KnsA==" saltValue="QC3+ty8BplivOL2IPG0WXQ==" spinCount="100000" sheet="1" objects="1" scenarios="1"/>
  <dataConsolidate/>
  <customSheetViews>
    <customSheetView guid="{567FD665-70CD-4C80-A065-6A7DF2FB5338}" showGridLines="0" fitToPage="1" hiddenRows="1" hiddenColumns="1" topLeftCell="AB52">
      <selection activeCell="AO34" sqref="AO34:BF34"/>
      <pageMargins left="0" right="0" top="0" bottom="0" header="0" footer="0"/>
      <printOptions horizontalCentered="1" verticalCentered="1"/>
      <pageSetup paperSize="9" scale="49"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6950872</v>
      </c>
      <c r="AP9" s="312">
        <v>56670</v>
      </c>
      <c r="AQ9" s="313">
        <v>63339</v>
      </c>
      <c r="AR9" s="314">
        <v>-10.5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174276</v>
      </c>
      <c r="AP10" s="315">
        <v>1421</v>
      </c>
      <c r="AQ10" s="316">
        <v>4956</v>
      </c>
      <c r="AR10" s="317">
        <v>-71.3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1406957</v>
      </c>
      <c r="AP11" s="315">
        <v>11471</v>
      </c>
      <c r="AQ11" s="316">
        <v>5936</v>
      </c>
      <c r="AR11" s="317">
        <v>93.2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31441</v>
      </c>
      <c r="AP12" s="315">
        <v>256</v>
      </c>
      <c r="AQ12" s="316">
        <v>914</v>
      </c>
      <c r="AR12" s="317">
        <v>-72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t="s">
        <v>511</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292143</v>
      </c>
      <c r="AP14" s="315">
        <v>2382</v>
      </c>
      <c r="AQ14" s="316">
        <v>2492</v>
      </c>
      <c r="AR14" s="317">
        <v>-4.4000000000000004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157917</v>
      </c>
      <c r="AP15" s="315">
        <v>1287</v>
      </c>
      <c r="AQ15" s="316">
        <v>2050</v>
      </c>
      <c r="AR15" s="317">
        <v>-37.200000000000003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-396737</v>
      </c>
      <c r="AP16" s="315">
        <v>-3235</v>
      </c>
      <c r="AQ16" s="316">
        <v>-5679</v>
      </c>
      <c r="AR16" s="317">
        <v>-43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8616869</v>
      </c>
      <c r="AP17" s="315">
        <v>70252</v>
      </c>
      <c r="AQ17" s="316">
        <v>74007</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6.06</v>
      </c>
      <c r="AP21" s="328">
        <v>7.16</v>
      </c>
      <c r="AQ21" s="329">
        <v>-1.1000000000000001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98.1</v>
      </c>
      <c r="AP22" s="333">
        <v>98.2</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4144510</v>
      </c>
      <c r="AP32" s="342">
        <v>33790</v>
      </c>
      <c r="AQ32" s="343">
        <v>45288</v>
      </c>
      <c r="AR32" s="344">
        <v>-25.4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v>17</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1490837</v>
      </c>
      <c r="AP35" s="342">
        <v>12155</v>
      </c>
      <c r="AQ35" s="343">
        <v>12800</v>
      </c>
      <c r="AR35" s="344">
        <v>-5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97125</v>
      </c>
      <c r="AP36" s="342">
        <v>792</v>
      </c>
      <c r="AQ36" s="343">
        <v>1217</v>
      </c>
      <c r="AR36" s="344">
        <v>-34.9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47300</v>
      </c>
      <c r="AP37" s="342">
        <v>386</v>
      </c>
      <c r="AQ37" s="343">
        <v>783</v>
      </c>
      <c r="AR37" s="344">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2</v>
      </c>
      <c r="AR38" s="334" t="s">
        <v>511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-1313998</v>
      </c>
      <c r="AP39" s="342">
        <v>-10713</v>
      </c>
      <c r="AQ39" s="343">
        <v>-4392</v>
      </c>
      <c r="AR39" s="344">
        <v>143.9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-3343256</v>
      </c>
      <c r="AP40" s="342">
        <v>-27257</v>
      </c>
      <c r="AQ40" s="343">
        <v>-39728</v>
      </c>
      <c r="AR40" s="344">
        <v>-31.4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1122518</v>
      </c>
      <c r="AP41" s="342">
        <v>9152</v>
      </c>
      <c r="AQ41" s="343">
        <v>15988</v>
      </c>
      <c r="AR41" s="344">
        <v>-42.8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3741286</v>
      </c>
      <c r="AN51" s="364">
        <v>29551</v>
      </c>
      <c r="AO51" s="365">
        <v>-27.5</v>
      </c>
      <c r="AP51" s="366">
        <v>53605</v>
      </c>
      <c r="AQ51" s="367">
        <v>5.4</v>
      </c>
      <c r="AR51" s="368">
        <v>-32.9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1986320</v>
      </c>
      <c r="AN52" s="372">
        <v>15689</v>
      </c>
      <c r="AO52" s="373">
        <v>10</v>
      </c>
      <c r="AP52" s="374">
        <v>28343</v>
      </c>
      <c r="AQ52" s="375">
        <v>11.7</v>
      </c>
      <c r="AR52" s="376">
        <v>-1.7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4921529</v>
      </c>
      <c r="AN53" s="364">
        <v>39244</v>
      </c>
      <c r="AO53" s="365">
        <v>32.799999999999997</v>
      </c>
      <c r="AP53" s="366">
        <v>58051</v>
      </c>
      <c r="AQ53" s="367">
        <v>8.3000000000000007</v>
      </c>
      <c r="AR53" s="368">
        <v>24.5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3131220</v>
      </c>
      <c r="AN54" s="372">
        <v>24968</v>
      </c>
      <c r="AO54" s="373">
        <v>59.1</v>
      </c>
      <c r="AP54" s="374">
        <v>32143</v>
      </c>
      <c r="AQ54" s="375">
        <v>13.4</v>
      </c>
      <c r="AR54" s="376">
        <v>45.7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6824913</v>
      </c>
      <c r="AN55" s="364">
        <v>54741</v>
      </c>
      <c r="AO55" s="365">
        <v>39.5</v>
      </c>
      <c r="AP55" s="366">
        <v>65942</v>
      </c>
      <c r="AQ55" s="367">
        <v>13.6</v>
      </c>
      <c r="AR55" s="368">
        <v>25.9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3160460</v>
      </c>
      <c r="AN56" s="372">
        <v>25349</v>
      </c>
      <c r="AO56" s="373">
        <v>1.5</v>
      </c>
      <c r="AP56" s="374">
        <v>32778</v>
      </c>
      <c r="AQ56" s="375">
        <v>2</v>
      </c>
      <c r="AR56" s="376">
        <v>-0.5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3229271</v>
      </c>
      <c r="AN57" s="364">
        <v>26120</v>
      </c>
      <c r="AO57" s="365">
        <v>-52.3</v>
      </c>
      <c r="AP57" s="366">
        <v>68655</v>
      </c>
      <c r="AQ57" s="367">
        <v>4.0999999999999996</v>
      </c>
      <c r="AR57" s="368">
        <v>-56.4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2190661</v>
      </c>
      <c r="AN58" s="372">
        <v>17719</v>
      </c>
      <c r="AO58" s="373">
        <v>-30.1</v>
      </c>
      <c r="AP58" s="374">
        <v>32316</v>
      </c>
      <c r="AQ58" s="375">
        <v>-1.4</v>
      </c>
      <c r="AR58" s="376">
        <v>-28.7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3466008</v>
      </c>
      <c r="AN59" s="364">
        <v>28258</v>
      </c>
      <c r="AO59" s="365">
        <v>8.1999999999999993</v>
      </c>
      <c r="AP59" s="366">
        <v>66863</v>
      </c>
      <c r="AQ59" s="367">
        <v>-2.6</v>
      </c>
      <c r="AR59" s="368">
        <v>10.8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1292110</v>
      </c>
      <c r="AN60" s="372">
        <v>10534</v>
      </c>
      <c r="AO60" s="373">
        <v>-40.5</v>
      </c>
      <c r="AP60" s="374">
        <v>32770</v>
      </c>
      <c r="AQ60" s="375">
        <v>1.4</v>
      </c>
      <c r="AR60" s="376">
        <v>-41.9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4436601</v>
      </c>
      <c r="AN61" s="379">
        <v>35583</v>
      </c>
      <c r="AO61" s="380">
        <v>0.1</v>
      </c>
      <c r="AP61" s="381">
        <v>62623</v>
      </c>
      <c r="AQ61" s="382">
        <v>5.8</v>
      </c>
      <c r="AR61" s="368">
        <v>-5.7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2352154</v>
      </c>
      <c r="AN62" s="372">
        <v>18852</v>
      </c>
      <c r="AO62" s="373">
        <v>0</v>
      </c>
      <c r="AP62" s="374">
        <v>31670</v>
      </c>
      <c r="AQ62" s="375">
        <v>5.4</v>
      </c>
      <c r="AR62" s="376">
        <v>-5.4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Q/yJ6kU0m0Ln8PaxpQDo5baVAkuy/ZmaRgtJpQoZDygWkWfpnmZ2jGj42NAcOrf/hqRTMzIqV2pR6AgqnfrFQ==" saltValue="qiZ3zQGJjp3QmIQFJLguYw==" spinCount="100000" sheet="1" objects="1" scenarios="1"/>
  <customSheetViews>
    <customSheetView guid="{567FD665-70CD-4C80-A065-6A7DF2FB5338}" showPageBreaks="1" showGridLines="0" fitToPage="1" hiddenRows="1" hiddenColumns="1" view="pageBreakPreview" topLeftCell="A34">
      <selection activeCell="AO34" sqref="AO34:BF34"/>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GKzsLGtUnLBn7+gpmUGUAkosmBV4ouRTHMOMXEF3fbQE0ac7ZuK3g0OQ2FzJZtJTIGAVCcVA0/IDDjsbHaQ/Q==" saltValue="jKoTt3g3CVQ8aB2iGRrKwg==" spinCount="100000" sheet="1" objects="1" scenarios="1"/>
  <dataConsolidate/>
  <customSheetViews>
    <customSheetView guid="{567FD665-70CD-4C80-A065-6A7DF2FB5338}" showGridLines="0" fitToPage="1" hiddenRows="1" hiddenColumns="1" topLeftCell="A82">
      <selection activeCell="AG100" sqref="AG100"/>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zVUKTdWnWnavIlCv8GOCiV9PQ8MTQaOhqjBTsmWFWK51Jo5O9nTb9RMzNQVxNMO9U80yqno6FkBBmkQAs3AWg==" saltValue="G9BiGJOD6K3I3b1lu0Pg7A==" spinCount="100000" sheet="1" objects="1" scenarios="1"/>
  <dataConsolidate/>
  <customSheetViews>
    <customSheetView guid="{567FD665-70CD-4C80-A065-6A7DF2FB5338}" showGridLines="0" fitToPage="1" hiddenRows="1" hiddenColumns="1" topLeftCell="A78">
      <selection activeCell="AO34" sqref="AO34:BF34"/>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6.42</v>
      </c>
      <c r="G47" s="12">
        <v>7.17</v>
      </c>
      <c r="H47" s="12">
        <v>6.68</v>
      </c>
      <c r="I47" s="12">
        <v>6.49</v>
      </c>
      <c r="J47" s="13">
        <v>5.72</v>
      </c>
    </row>
    <row r="48" spans="2:10" ht="57.75" customHeight="1" x14ac:dyDescent="0.15">
      <c r="B48" s="14"/>
      <c r="C48" s="1234" t="s">
        <v>4</v>
      </c>
      <c r="D48" s="1234"/>
      <c r="E48" s="1235"/>
      <c r="F48" s="15">
        <v>1.55</v>
      </c>
      <c r="G48" s="16">
        <v>0.2</v>
      </c>
      <c r="H48" s="16">
        <v>0.03</v>
      </c>
      <c r="I48" s="16">
        <v>0.01</v>
      </c>
      <c r="J48" s="17">
        <v>0</v>
      </c>
    </row>
    <row r="49" spans="2:10" ht="57.75" customHeight="1" thickBot="1" x14ac:dyDescent="0.2">
      <c r="B49" s="18"/>
      <c r="C49" s="1236" t="s">
        <v>5</v>
      </c>
      <c r="D49" s="1236"/>
      <c r="E49" s="1237"/>
      <c r="F49" s="19">
        <v>1.07</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suzzL+FfMgxYoNjCRUv3Q1c1jbCxF5QIWXzrXcYZmTNL7UFXzrB24QkSgZFFNMCon1cQNNMXmPQlk93Xv7e+Q==" saltValue="iEQCqv6YYWR6rhkWWY1OmQ==" spinCount="100000" sheet="1" objects="1" scenarios="1"/>
  <customSheetViews>
    <customSheetView guid="{567FD665-70CD-4C80-A065-6A7DF2FB5338}" showGridLines="0" fitToPage="1" hiddenRows="1" hiddenColumns="1">
      <selection activeCell="AO1048576" sqref="AO1048576"/>
      <rowBreaks count="1" manualBreakCount="1">
        <brk id="51"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kik05</dc:creator>
  <cp:lastModifiedBy>大阪府</cp:lastModifiedBy>
  <cp:lastPrinted>2020-09-14T05:13:56Z</cp:lastPrinted>
  <dcterms:created xsi:type="dcterms:W3CDTF">2020-03-12T02:51:59Z</dcterms:created>
  <dcterms:modified xsi:type="dcterms:W3CDTF">2020-09-30T02:46:08Z</dcterms:modified>
</cp:coreProperties>
</file>