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CO34" i="10" s="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<sst xmlns="http://schemas.openxmlformats.org/spreadsheetml/2006/main" count="1147" uniqueCount="641">
  <si>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</si>
  <si>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</si>
  <si>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</si>
  <si>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</si>
  <si>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</si>
  <si>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</si>
  <si>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</si>
  <si>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</si>
  <si>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</si>
  <si>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</si>
  <si>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</si>
  <si>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</si>
  <si>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</si>
  <si>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</si>
  <si>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</si>
  <si>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</si>
  <si>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</si>
  <si>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</si>
  <si>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</si>
  <si>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</si>
  <si>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</si>
  <si>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</si>
  <si>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</si>
  <si>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</si>
  <si>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</si>
  <si>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</si>
  <si>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</si>
  <si>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</si>
  <si>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</si>
  <si>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</si>
  <si>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</si>
  <si>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</si>
  <si>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</si>
  <si>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</si>
  <si>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</si>
  <si>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</si>
  <si>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</si>
  <si>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</si>
  <si>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</si>
  <si>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</si>
  <si>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</si>
  <si>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</si>
  <si>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</si>
  <si>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</si>
  <si>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</si>
  <si>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</si>
  <si>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</si>
  <si>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</si>
  <si>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</si>
  <si>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</si>
  <si>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</si>
  <si>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</si>
  <si>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</si>
  <si>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</si>
  <si>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</si>
  <si>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</si>
  <si>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</si>
  <si>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</si>
  <si>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</si>
  <si>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</si>
  <si>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</si>
  <si>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</si>
  <si>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</si>
  <si>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</si>
  <si>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</si>
  <si>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</si>
  <si>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</si>
  <si>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</si>
  <si>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</si>
  <si>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</si>
  <si>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</si>
  <si>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</si>
  <si>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</si>
  <si>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</si>
  <si>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</si>
  <si>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</si>
  <si>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</si>
  <si>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</si>
  <si>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</si>
  <si>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</si>
  <si>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</si>
  <si>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</si>
  <si>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</si>
  <si>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</si>
  <si>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</si>
  <si>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</si>
  <si>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</si>
  <si>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</si>
  <si>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</si>
  <si>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</si>
  <si>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</si>
  <si>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</si>
  <si>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</si>
  <si>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</si>
  <si>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</si>
  <si>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</si>
  <si>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</si>
  <si>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</si>
  <si>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</si>
  <si>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</si>
  <si>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</si>
  <si>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</si>
  <si>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</si>
  <si>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</si>
  <si>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</si>
  <si>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</si>
  <si>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</si>
  <si>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</si>
  <si>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</si>
  <si>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</si>
  <si>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</si>
  <si>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</si>
  <si>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</si>
  <si>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</si>
  <si>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</si>
  <si>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</si>
  <si>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</si>
  <si>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</si>
  <si>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</si>
  <si>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</si>
  <si>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</si>
  <si>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</si>
  <si>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</si>
  <si>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</si>
  <si>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</si>
  <si>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</si>
  <si>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</si>
  <si>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</si>
  <si>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</si>
  <si>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</si>
  <si>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</si>
  <si>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</si>
  <si>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</si>
  <si>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</si>
  <si>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</si>
  <si>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</si>
  <si>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</si>
  <si>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</si>
  <si>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</si>
  <si>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</si>
  <si>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</si>
  <si>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</si>
  <si>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</si>
  <si>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</si>
  <si>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</si>
  <si>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</si>
  <si>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</si>
  <si>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</si>
  <si>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</si>
  <si>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</si>
  <si>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</si>
  <si>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</si>
  <si>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</si>
  <si>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</si>
  <si>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</si>
  <si>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</si>
  <si>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</si>
  <si>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</si>
  <si>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</si>
  <si>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</si>
  <si>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</si>
  <si>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</si>
  <si>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</si>
  <si>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</si>
  <si>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</si>
  <si>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</si>
  <si>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</si>
  <si>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</si>
  <si>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</si>
  <si>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</si>
  <si>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</si>
  <si>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</si>
  <si>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</si>
  <si>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</si>
  <si>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</si>
  <si>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</si>
  <si>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</si>
  <si>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</si>
  <si>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</si>
  <si>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</si>
  <si>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</si>
  <si>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</si>
  <si>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</si>
  <si>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</si>
  <si>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</si>
  <si>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</si>
  <si>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</si>
  <si>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</si>
  <si>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</si>
  <si>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</si>
  <si>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</si>
  <si>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</si>
  <si>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</si>
  <si>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</si>
  <si>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</si>
  <si>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</si>
  <si>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</si>
  <si>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</si>
  <si>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</si>
  <si>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</si>
  <si>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</si>
  <si>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</si>
  <si>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</si>
  <si>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</si>
  <si>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</si>
  <si>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</si>
  <si>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</si>
  <si>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</si>
  <si>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</si>
  <si>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</si>
  <si>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</si>
  <si>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大阪府富田林市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</si>
  <si>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</si>
  <si>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</si>
  <si>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</si>
  <si>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</si>
  <si>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</si>
  <si>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</si>
  <si>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</si>
  <si>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</si>
  <si>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</si>
  <si>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</si>
  <si>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</si>
  <si>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</si>
  <si>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</si>
  <si>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</si>
  <si>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</si>
  <si>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</si>
  <si>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</si>
  <si>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</si>
  <si>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</si>
  <si>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</si>
  <si>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</si>
  <si>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</si>
  <si>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</si>
  <si>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</si>
  <si>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</si>
  <si>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</si>
  <si>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</si>
  <si>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</si>
  <si>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</si>
  <si>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</si>
  <si>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</si>
  <si>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</si>
  <si>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</si>
  <si>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</si>
  <si>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</si>
  <si>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</si>
  <si>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</si>
  <si>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</si>
  <si>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</si>
  <si>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</si>
  <si>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</si>
  <si>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</si>
  <si>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</si>
  <si>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</si>
  <si>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</si>
  <si>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</si>
  <si>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</si>
  <si>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</si>
  <si>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</si>
  <si>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</si>
  <si>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</si>
  <si>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</si>
  <si>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</si>
  <si>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</si>
  <si>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</si>
  <si>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</si>
  <si>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</si>
  <si>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</si>
  <si>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</si>
  <si>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</si>
  <si>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</si>
  <si>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</si>
  <si>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</si>
  <si>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</si>
  <si>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</si>
  <si>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</si>
  <si>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</si>
  <si>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</si>
  <si>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</si>
  <si>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</si>
  <si>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</si>
  <si>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</si>
  <si>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</si>
  <si>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</si>
  <si>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</si>
  <si>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</si>
  <si>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</si>
  <si>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</si>
  <si>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</si>
  <si>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</si>
  <si>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</si>
  <si>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</si>
  <si>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</si>
  <si>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</si>
  <si>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</si>
  <si>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</si>
  <si>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</si>
  <si>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</si>
  <si>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</si>
  <si>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</si>
  <si>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</si>
  <si>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</si>
  <si>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</si>
  <si>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</si>
  <si>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</si>
  <si>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</si>
  <si>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</si>
  <si>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</si>
  <si>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</si>
  <si>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</si>
  <si>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</si>
  <si>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</si>
  <si>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</si>
  <si>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</si>
  <si>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</si>
  <si>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</si>
  <si>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</si>
  <si>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</si>
  <si>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</si>
  <si>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</si>
  <si>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</si>
  <si>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</si>
  <si>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</si>
  <si>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</si>
  <si>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</si>
  <si>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</si>
  <si>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</si>
  <si>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</si>
  <si>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</si>
  <si>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</si>
  <si>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</si>
  <si>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</si>
  <si>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</si>
  <si>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</si>
  <si>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</si>
  <si>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</si>
  <si>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</si>
  <si>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</si>
  <si>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</si>
  <si>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</si>
  <si>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</si>
  <si>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</si>
  <si>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</si>
  <si>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</si>
  <si>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</si>
  <si>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</si>
  <si>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</si>
  <si>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</si>
  <si>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</si>
  <si>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</si>
  <si>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</si>
  <si>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</si>
  <si>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</si>
  <si>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</si>
  <si>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</si>
  <si>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</si>
  <si>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</si>
  <si>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</si>
  <si>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</si>
  <si>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大阪府富田林市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</si>
  <si>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</si>
  <si>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</si>
  <si>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</si>
  <si>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</si>
  <si>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</si>
  <si>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</si>
  <si>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</si>
  <si>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</si>
  <si>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</si>
  <si>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</si>
  <si>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</si>
  <si>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</si>
  <si>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</si>
  <si>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</si>
  <si>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</si>
  <si>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</si>
  <si>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</si>
  <si>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</si>
  <si>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</si>
  <si>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</si>
  <si>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</si>
  <si>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</si>
  <si>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</si>
  <si>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</si>
  <si>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</si>
  <si>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</si>
  <si>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</si>
  <si>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</si>
  <si>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</si>
  <si>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</si>
  <si>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</si>
  <si>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</si>
  <si>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</si>
  <si>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</si>
  <si>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</si>
  <si>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</si>
  <si>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</si>
  <si>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</si>
  <si>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</si>
  <si>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</si>
  <si>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</si>
  <si>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</si>
  <si>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</si>
  <si>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</si>
  <si>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</si>
  <si>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</si>
  <si>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</si>
  <si>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</si>
  <si>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</si>
  <si>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</si>
  <si>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</si>
  <si>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</si>
  <si>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</si>
  <si>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</si>
  <si>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</si>
  <si>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</si>
  <si>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</si>
  <si>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</si>
  <si>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</si>
  <si>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</si>
  <si>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</si>
  <si>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</si>
  <si>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</si>
  <si>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</si>
  <si>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</si>
  <si>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</si>
  <si>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</si>
  <si>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</si>
  <si>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</si>
  <si>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</si>
  <si>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</si>
  <si>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</si>
  <si>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</si>
  <si>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</si>
  <si>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</si>
  <si>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</si>
  <si>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</si>
  <si>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</si>
  <si>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</si>
  <si>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</si>
  <si>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</si>
  <si>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</si>
  <si>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</si>
  <si>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</si>
  <si>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</si>
  <si>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</si>
  <si>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</si>
  <si>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</si>
  <si>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</si>
  <si>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</si>
  <si>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</si>
  <si>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</si>
  <si>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</si>
  <si>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</si>
  <si>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</si>
  <si>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</si>
  <si>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</si>
  <si>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</si>
  <si>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</si>
  <si>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</si>
  <si>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</si>
  <si>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</si>
  <si>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</si>
  <si>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</si>
  <si>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</si>
  <si>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</si>
  <si>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</si>
  <si>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</si>
  <si>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</si>
  <si>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</si>
  <si>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</si>
  <si>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</si>
  <si>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</si>
  <si>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</si>
  <si>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</si>
  <si>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</si>
  <si>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</si>
  <si>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</si>
  <si>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</si>
  <si>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</si>
  <si>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</si>
  <si>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</si>
  <si>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</si>
  <si>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</si>
  <si>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</si>
  <si>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</si>
  <si>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</si>
  <si>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</si>
  <si>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</si>
  <si>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</si>
  <si>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</si>
  <si>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</si>
  <si>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</si>
  <si>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</si>
  <si>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</si>
  <si>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</si>
  <si>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</si>
  <si>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</si>
  <si>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</si>
  <si>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</si>
  <si>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</si>
  <si>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</si>
  <si>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</si>
  <si>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</si>
  <si>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</si>
  <si>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</si>
  <si>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</si>
  <si>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</si>
  <si>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</si>
  <si>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</si>
  <si>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</si>
  <si>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</si>
  <si>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</si>
  <si>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</si>
  <si>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</si>
  <si>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</si>
  <si>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</si>
  <si>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</si>
  <si>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</si>
  <si>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</si>
  <si>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</si>
  <si>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</si>
  <si>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</si>
  <si>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</si>
  <si>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</si>
  <si>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</si>
  <si>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</si>
  <si>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</si>
  <si>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</si>
  <si>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</si>
  <si>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</si>
  <si>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</si>
  <si>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</si>
  <si>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</si>
  <si>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</si>
  <si>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</si>
  <si>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</si>
  <si>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</si>
  <si>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</si>
  <si>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</si>
  <si>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</si>
  <si>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</si>
  <si>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</si>
  <si>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</si>
  <si>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</si>
  <si>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</si>
  <si>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</si>
  <si>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</si>
  <si>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</si>
  <si>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</si>
  <si>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</si>
  <si>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</si>
  <si>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</si>
  <si>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</si>
  <si>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</si>
  <si>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</si>
  <si>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</si>
  <si>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</si>
  <si>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</si>
  <si>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</si>
  <si>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</si>
  <si>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0.47</t>
  </si>
  <si>
    <t>▲ 0.26</t>
  </si>
  <si>
    <t>▲ 0.12</t>
  </si>
  <si>
    <t>▲ 1.02</t>
  </si>
  <si>
    <t>水道事業会計</t>
  </si>
  <si>
    <t>一般会計</t>
  </si>
  <si>
    <t>下水道事業会計</t>
  </si>
  <si>
    <t>介護保険事業特別会計</t>
  </si>
  <si>
    <t>後期高齢者医療事業特別会計</t>
  </si>
  <si>
    <t>国民健康保険事業特別会計</t>
  </si>
  <si>
    <t>▲ 0.39</t>
  </si>
  <si>
    <t>▲ 1.25</t>
  </si>
  <si>
    <t>▲ 0.30</t>
  </si>
  <si>
    <t>南河内広域行政共同処理事業特別会計</t>
  </si>
  <si>
    <t>その他会計（赤字）</t>
  </si>
  <si>
    <t>その他会計（黒字）</t>
  </si>
  <si>
    <t>H25末</t>
    <phoneticPr fontId="5"/>
  </si>
  <si>
    <t>H26末</t>
    <phoneticPr fontId="5"/>
  </si>
  <si>
    <t>H27末</t>
    <phoneticPr fontId="5"/>
  </si>
  <si>
    <t>H28末</t>
    <phoneticPr fontId="5"/>
  </si>
  <si>
    <t>H29末</t>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</si>
  <si>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</si>
  <si>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</si>
  <si>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</si>
  <si>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10" eb="12">
      <t>コウギョウ</t>
    </rPh>
    <rPh sb="12" eb="13">
      <t>ヨウ</t>
    </rPh>
    <phoneticPr fontId="2"/>
  </si>
  <si>
    <t>南河内環境事業組合</t>
    <rPh sb="0" eb="1">
      <t>ミナミ</t>
    </rPh>
    <rPh sb="1" eb="3">
      <t>カワチ</t>
    </rPh>
    <rPh sb="3" eb="5">
      <t>カンキョウ</t>
    </rPh>
    <rPh sb="5" eb="7">
      <t>ジギョウ</t>
    </rPh>
    <rPh sb="7" eb="9">
      <t>クミアイ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</si>
  <si>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</si>
  <si>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</si>
  <si>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</si>
  <si>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リョクカ</t>
    </rPh>
    <rPh sb="8" eb="10">
      <t>キョウカイ</t>
    </rPh>
    <phoneticPr fontId="2"/>
  </si>
  <si>
    <t>富田林学校給食</t>
    <rPh sb="0" eb="3">
      <t>トンダバヤシ</t>
    </rPh>
    <rPh sb="3" eb="5">
      <t>ガッコウ</t>
    </rPh>
    <rPh sb="5" eb="7">
      <t>キュウショク</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</si>
  <si>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</si>
  <si>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</si>
  <si>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</si>
  <si>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</si>
  <si>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</si>
  <si>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</si>
  <si>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</si>
  <si>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</si>
  <si>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</si>
  <si>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</si>
  <si>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</si>
  <si>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</si>
  <si>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</si>
  <si>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〇</t>
    <phoneticPr fontId="2"/>
  </si>
  <si>
    <t>〇</t>
    <phoneticPr fontId="2"/>
  </si>
  <si>
    <t>〇</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</si>
  <si>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</si>
  <si>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</si>
  <si>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</si>
  <si>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</si>
  <si>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</si>
  <si>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</si>
  <si>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</si>
  <si>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</si>
  <si>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</si>
  <si>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</si>
  <si>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</si>
  <si>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</si>
  <si>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</si>
  <si>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</si>
  <si>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</si>
  <si>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職員退職手当基金</t>
    <rPh sb="0" eb="2">
      <t>ショクイン</t>
    </rPh>
    <rPh sb="2" eb="4">
      <t>タイショク</t>
    </rPh>
    <rPh sb="4" eb="6">
      <t>テアテ</t>
    </rPh>
    <rPh sb="6" eb="8">
      <t>キキン</t>
    </rPh>
    <phoneticPr fontId="2"/>
  </si>
  <si>
    <t>地域福祉基金</t>
    <rPh sb="0" eb="2">
      <t>チイキ</t>
    </rPh>
    <rPh sb="2" eb="4">
      <t>フクシ</t>
    </rPh>
    <rPh sb="4" eb="6">
      <t>キキン</t>
    </rPh>
    <phoneticPr fontId="2"/>
  </si>
  <si>
    <t>駅前整備基金</t>
    <rPh sb="0" eb="2">
      <t>エキマエ</t>
    </rPh>
    <rPh sb="2" eb="4">
      <t>セイビ</t>
    </rPh>
    <rPh sb="4" eb="6">
      <t>キキン</t>
    </rPh>
    <phoneticPr fontId="2"/>
  </si>
  <si>
    <t>生活つなぎ資金貸付基金</t>
    <rPh sb="0" eb="2">
      <t>セイカツ</t>
    </rPh>
    <rPh sb="5" eb="7">
      <t>シキン</t>
    </rPh>
    <rPh sb="7" eb="9">
      <t>カシツケ</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</si>
  <si>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</si>
  <si>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</si>
  <si>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</si>
  <si>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平成27～30年度において将来負担比率は発生していない。有形固定資産減価償却率は平成30年度で64.1％と類似団体内平均値より2.4ポイント高い数値となっており、老朽化が進んでいる施設が多い状況である。今後は施設の更新等の整備が増えることが予想され、地方債の発行額が増加することにより、将来負担比率の上昇が見込まれる。適切な起債管理を行うため、計画的に施設整備を進めていく。</t>
    <rPh sb="0" eb="2">
      <t>ホンシ</t>
    </rPh>
    <rPh sb="5" eb="7">
      <t>ヘイセイ</t>
    </rPh>
    <rPh sb="12" eb="14">
      <t>ネンド</t>
    </rPh>
    <rPh sb="18" eb="20">
      <t>ショウライ</t>
    </rPh>
    <rPh sb="20" eb="22">
      <t>フタン</t>
    </rPh>
    <rPh sb="22" eb="24">
      <t>ヒリツ</t>
    </rPh>
    <rPh sb="25" eb="27">
      <t>ハッセイ</t>
    </rPh>
    <rPh sb="33" eb="39">
      <t>ユウケイコテイシサン</t>
    </rPh>
    <rPh sb="39" eb="41">
      <t>ゲンカ</t>
    </rPh>
    <rPh sb="41" eb="43">
      <t>ショウキャク</t>
    </rPh>
    <rPh sb="43" eb="44">
      <t>リツ</t>
    </rPh>
    <rPh sb="45" eb="47">
      <t>ヘイセイ</t>
    </rPh>
    <rPh sb="49" eb="51">
      <t>ネンド</t>
    </rPh>
    <rPh sb="58" eb="60">
      <t>ルイジ</t>
    </rPh>
    <rPh sb="60" eb="62">
      <t>ダンタイ</t>
    </rPh>
    <rPh sb="62" eb="63">
      <t>ナイ</t>
    </rPh>
    <rPh sb="63" eb="66">
      <t>ヘイキンチ</t>
    </rPh>
    <rPh sb="75" eb="76">
      <t>タカ</t>
    </rPh>
    <rPh sb="77" eb="79">
      <t>スウチ</t>
    </rPh>
    <rPh sb="86" eb="89">
      <t>ロウキュウカ</t>
    </rPh>
    <rPh sb="90" eb="91">
      <t>スス</t>
    </rPh>
    <rPh sb="95" eb="97">
      <t>シセツ</t>
    </rPh>
    <rPh sb="98" eb="99">
      <t>オオ</t>
    </rPh>
    <rPh sb="100" eb="102">
      <t>ジョウキョウ</t>
    </rPh>
    <rPh sb="106" eb="108">
      <t>コンゴ</t>
    </rPh>
    <rPh sb="109" eb="111">
      <t>シセツ</t>
    </rPh>
    <rPh sb="112" eb="114">
      <t>コウシン</t>
    </rPh>
    <rPh sb="114" eb="115">
      <t>トウ</t>
    </rPh>
    <rPh sb="116" eb="118">
      <t>セイビ</t>
    </rPh>
    <rPh sb="119" eb="120">
      <t>フ</t>
    </rPh>
    <rPh sb="125" eb="127">
      <t>ヨソウ</t>
    </rPh>
    <rPh sb="130" eb="133">
      <t>チホウサイ</t>
    </rPh>
    <rPh sb="134" eb="137">
      <t>ハッコウガク</t>
    </rPh>
    <rPh sb="138" eb="140">
      <t>ゾウカ</t>
    </rPh>
    <rPh sb="148" eb="150">
      <t>ショウライ</t>
    </rPh>
    <rPh sb="150" eb="152">
      <t>フタン</t>
    </rPh>
    <rPh sb="152" eb="154">
      <t>ヒリツ</t>
    </rPh>
    <rPh sb="155" eb="157">
      <t>ジョウショウ</t>
    </rPh>
    <rPh sb="158" eb="160">
      <t>ミコ</t>
    </rPh>
    <rPh sb="164" eb="166">
      <t>テキセツ</t>
    </rPh>
    <rPh sb="167" eb="169">
      <t>キサイ</t>
    </rPh>
    <rPh sb="169" eb="171">
      <t>カンリ</t>
    </rPh>
    <rPh sb="172" eb="173">
      <t>オコナ</t>
    </rPh>
    <rPh sb="177" eb="180">
      <t>ケイカクテキ</t>
    </rPh>
    <rPh sb="181" eb="183">
      <t>シセツ</t>
    </rPh>
    <rPh sb="183" eb="185">
      <t>セイビ</t>
    </rPh>
    <rPh sb="186" eb="187">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</si>
  <si>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</si>
  <si>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</si>
  <si>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</si>
  <si>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</si>
  <si>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</si>
  <si>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</si>
  <si>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では、平成27～30年度において将来負担比率は発生していない。実質公債費比率は平成30年度で▲1.3％と類似団体内平均値より5.8ポイント低い数値となっている。しかし、老朽化が進んでいる施設が多い状況であることから、今後は施設の更新等の整備が増えることが予想され、地方債の発行額が増加することにより、実質公債費比率の上昇が見込まれる。適切な起債管理を行うため、計画的に施設整備を進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</si>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</sst>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05F4-44A0-BF50-D780A71498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21598</c:v>
                </c:pt>
                <c:pt idx="1">
                  <c:v>20151</c:v>
                </c:pt>
                <c:pt idx="2">
                  <c:v>21705</c:v>
                </c:pt>
                <c:pt idx="3">
                  <c:v>38977</c:v>
                </c:pt>
                <c:pt idx="4">
                  <c:v>35432</c:v>
                </c:pt>
              </c:numCache>
            </c:numRef>
          </c:val>
          <c:smooth val="0"/>
          <c:extLst>
            <c:ext xmlns:c16="http://schemas.microsoft.com/office/drawing/2014/chart" uri="{C3380CC4-5D6E-409C-BE32-E72D297353CC}">
              <c16:uniqueId val="{00000001-05F4-44A0-BF50-D780A71498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3.02</c:v>
                </c:pt>
                <c:pt idx="1">
                  <c:v>2.54</c:v>
                </c:pt>
                <c:pt idx="2">
                  <c:v>2.44</c:v>
                </c:pt>
                <c:pt idx="3">
                  <c:v>1.88</c:v>
                </c:pt>
                <c:pt idx="4">
                  <c:v>3.41</c:v>
                </c:pt>
              </c:numCache>
            </c:numRef>
          </c:val>
          <c:extLst>
            <c:ext xmlns:c16="http://schemas.microsoft.com/office/drawing/2014/chart" uri="{C3380CC4-5D6E-409C-BE32-E72D297353CC}">
              <c16:uniqueId val="{00000000-1403-40C0-AD46-1BB1A0130F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16.899999999999999</c:v>
                </c:pt>
                <c:pt idx="1">
                  <c:v>16.63</c:v>
                </c:pt>
                <c:pt idx="2">
                  <c:v>16.920000000000002</c:v>
                </c:pt>
                <c:pt idx="3">
                  <c:v>16.45</c:v>
                </c:pt>
                <c:pt idx="4">
                  <c:v>16.34</c:v>
                </c:pt>
              </c:numCache>
            </c:numRef>
          </c:val>
          <c:extLst>
            <c:ext xmlns:c16="http://schemas.microsoft.com/office/drawing/2014/chart" uri="{C3380CC4-5D6E-409C-BE32-E72D297353CC}">
              <c16:uniqueId val="{00000001-1403-40C0-AD46-1BB1A0130F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-0.47</c:v>
                </c:pt>
                <c:pt idx="1">
                  <c:v>-0.26</c:v>
                </c:pt>
                <c:pt idx="2">
                  <c:v>-0.12</c:v>
                </c:pt>
                <c:pt idx="3">
                  <c:v>-1.02</c:v>
                </c:pt>
                <c:pt idx="4">
                  <c:v>1.56</c:v>
                </c:pt>
              </c:numCache>
            </c:numRef>
          </c:val>
          <c:smooth val="0"/>
          <c:extLst>
            <c:ext xmlns:c16="http://schemas.microsoft.com/office/drawing/2014/chart" uri="{C3380CC4-5D6E-409C-BE32-E72D297353CC}">
              <c16:uniqueId val="{00000002-1403-40C0-AD46-1BB1A0130F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2.4500000000000002</c:v>
                </c:pt>
                <c:pt idx="4">
                  <c:v>0</c:v>
                </c:pt>
                <c:pt idx="5">
                  <c:v>0</c:v>
                </c:pt>
                <c:pt idx="6">
                  <c:v>0</c:v>
                </c:pt>
                <c:pt idx="7">
                  <c:v>0</c:v>
                </c:pt>
                <c:pt idx="8">
                  <c:v>0</c:v>
                </c:pt>
                <c:pt idx="9">
                  <c:v>0</c:v>
                </c:pt>
              </c:numCache>
            </c:numRef>
          </c:val>
          <c:extLst>
            <c:ext xmlns:c16="http://schemas.microsoft.com/office/drawing/2014/chart" uri="{C3380CC4-5D6E-409C-BE32-E72D297353CC}">
              <c16:uniqueId val="{00000000-AB60-4E35-87DB-37A073DB01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60-4E35-87DB-37A073DB01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60-4E35-87DB-37A073DB0124}"/>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3-AB60-4E35-87DB-37A073DB012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0.39</c:v>
                </c:pt>
                <c:pt idx="1">
                  <c:v>#N/A</c:v>
                </c:pt>
                <c:pt idx="2">
                  <c:v>1.25</c:v>
                </c:pt>
                <c:pt idx="3">
                  <c:v>#N/A</c:v>
                </c:pt>
                <c:pt idx="4">
                  <c:v>0.3</c:v>
                </c:pt>
                <c:pt idx="5">
                  <c:v>#N/A</c:v>
                </c:pt>
                <c:pt idx="6">
                  <c:v>#N/A</c:v>
                </c:pt>
                <c:pt idx="7">
                  <c:v>0.23</c:v>
                </c:pt>
                <c:pt idx="8">
                  <c:v>#N/A</c:v>
                </c:pt>
                <c:pt idx="9">
                  <c:v>0.04</c:v>
                </c:pt>
              </c:numCache>
            </c:numRef>
          </c:val>
          <c:extLst>
            <c:ext xmlns:c16="http://schemas.microsoft.com/office/drawing/2014/chart" uri="{C3380CC4-5D6E-409C-BE32-E72D297353CC}">
              <c16:uniqueId val="{00000004-AB60-4E35-87DB-37A073DB012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0.23</c:v>
                </c:pt>
                <c:pt idx="4">
                  <c:v>#N/A</c:v>
                </c:pt>
                <c:pt idx="5">
                  <c:v>0.24</c:v>
                </c:pt>
                <c:pt idx="6">
                  <c:v>#N/A</c:v>
                </c:pt>
                <c:pt idx="7">
                  <c:v>0.26</c:v>
                </c:pt>
                <c:pt idx="8">
                  <c:v>#N/A</c:v>
                </c:pt>
                <c:pt idx="9">
                  <c:v>0.26</c:v>
                </c:pt>
              </c:numCache>
            </c:numRef>
          </c:val>
          <c:extLst>
            <c:ext xmlns:c16="http://schemas.microsoft.com/office/drawing/2014/chart" uri="{C3380CC4-5D6E-409C-BE32-E72D297353CC}">
              <c16:uniqueId val="{00000005-AB60-4E35-87DB-37A073DB012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0.14000000000000001</c:v>
                </c:pt>
                <c:pt idx="4">
                  <c:v>#N/A</c:v>
                </c:pt>
                <c:pt idx="5">
                  <c:v>0.65</c:v>
                </c:pt>
                <c:pt idx="6">
                  <c:v>#N/A</c:v>
                </c:pt>
                <c:pt idx="7">
                  <c:v>0.62</c:v>
                </c:pt>
                <c:pt idx="8">
                  <c:v>#N/A</c:v>
                </c:pt>
                <c:pt idx="9">
                  <c:v>0.79</c:v>
                </c:pt>
              </c:numCache>
            </c:numRef>
          </c:val>
          <c:extLst>
            <c:ext xmlns:c16="http://schemas.microsoft.com/office/drawing/2014/chart" uri="{C3380CC4-5D6E-409C-BE32-E72D297353CC}">
              <c16:uniqueId val="{00000006-AB60-4E35-87DB-37A073DB012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1.51</c:v>
                </c:pt>
                <c:pt idx="6">
                  <c:v>#N/A</c:v>
                </c:pt>
                <c:pt idx="7">
                  <c:v>1.4</c:v>
                </c:pt>
                <c:pt idx="8">
                  <c:v>#N/A</c:v>
                </c:pt>
                <c:pt idx="9">
                  <c:v>1.25</c:v>
                </c:pt>
              </c:numCache>
            </c:numRef>
          </c:val>
          <c:extLst>
            <c:ext xmlns:c16="http://schemas.microsoft.com/office/drawing/2014/chart" uri="{C3380CC4-5D6E-409C-BE32-E72D297353CC}">
              <c16:uniqueId val="{00000007-AB60-4E35-87DB-37A073DB01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3.01</c:v>
                </c:pt>
                <c:pt idx="2">
                  <c:v>#N/A</c:v>
                </c:pt>
                <c:pt idx="3">
                  <c:v>2.4900000000000002</c:v>
                </c:pt>
                <c:pt idx="4">
                  <c:v>#N/A</c:v>
                </c:pt>
                <c:pt idx="5">
                  <c:v>2.42</c:v>
                </c:pt>
                <c:pt idx="6">
                  <c:v>#N/A</c:v>
                </c:pt>
                <c:pt idx="7">
                  <c:v>1.86</c:v>
                </c:pt>
                <c:pt idx="8">
                  <c:v>#N/A</c:v>
                </c:pt>
                <c:pt idx="9">
                  <c:v>3.39</c:v>
                </c:pt>
              </c:numCache>
            </c:numRef>
          </c:val>
          <c:extLst>
            <c:ext xmlns:c16="http://schemas.microsoft.com/office/drawing/2014/chart" uri="{C3380CC4-5D6E-409C-BE32-E72D297353CC}">
              <c16:uniqueId val="{00000008-AB60-4E35-87DB-37A073DB01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16.649999999999999</c:v>
                </c:pt>
                <c:pt idx="2">
                  <c:v>#N/A</c:v>
                </c:pt>
                <c:pt idx="3">
                  <c:v>16.75</c:v>
                </c:pt>
                <c:pt idx="4">
                  <c:v>#N/A</c:v>
                </c:pt>
                <c:pt idx="5">
                  <c:v>15.36</c:v>
                </c:pt>
                <c:pt idx="6">
                  <c:v>#N/A</c:v>
                </c:pt>
                <c:pt idx="7">
                  <c:v>15.1</c:v>
                </c:pt>
                <c:pt idx="8">
                  <c:v>#N/A</c:v>
                </c:pt>
                <c:pt idx="9">
                  <c:v>12.81</c:v>
                </c:pt>
              </c:numCache>
            </c:numRef>
          </c:val>
          <c:extLst>
            <c:ext xmlns:c16="http://schemas.microsoft.com/office/drawing/2014/chart" uri="{C3380CC4-5D6E-409C-BE32-E72D297353CC}">
              <c16:uniqueId val="{00000009-AB60-4E35-87DB-37A073DB01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3752</c:v>
                </c:pt>
                <c:pt idx="5">
                  <c:v>3550</c:v>
                </c:pt>
                <c:pt idx="8">
                  <c:v>3573</c:v>
                </c:pt>
                <c:pt idx="11">
                  <c:v>3578</c:v>
                </c:pt>
                <c:pt idx="14">
                  <c:v>3572</c:v>
                </c:pt>
              </c:numCache>
            </c:numRef>
          </c:val>
          <c:extLst>
            <c:ext xmlns:c16="http://schemas.microsoft.com/office/drawing/2014/chart" uri="{C3380CC4-5D6E-409C-BE32-E72D297353CC}">
              <c16:uniqueId val="{00000000-4F54-40A3-8639-E7DD4C3F22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54-40A3-8639-E7DD4C3F22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c:v>
                </c:pt>
                <c:pt idx="3">
                  <c:v>36</c:v>
                </c:pt>
                <c:pt idx="6">
                  <c:v>27</c:v>
                </c:pt>
                <c:pt idx="9">
                  <c:v>119</c:v>
                </c:pt>
                <c:pt idx="12">
                  <c:v>0</c:v>
                </c:pt>
              </c:numCache>
            </c:numRef>
          </c:val>
          <c:extLst>
            <c:ext xmlns:c16="http://schemas.microsoft.com/office/drawing/2014/chart" uri="{C3380CC4-5D6E-409C-BE32-E72D297353CC}">
              <c16:uniqueId val="{00000002-4F54-40A3-8639-E7DD4C3F22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409</c:v>
                </c:pt>
                <c:pt idx="3">
                  <c:v>165</c:v>
                </c:pt>
                <c:pt idx="6">
                  <c:v>70</c:v>
                </c:pt>
                <c:pt idx="9">
                  <c:v>17</c:v>
                </c:pt>
                <c:pt idx="12">
                  <c:v>17</c:v>
                </c:pt>
              </c:numCache>
            </c:numRef>
          </c:val>
          <c:extLst>
            <c:ext xmlns:c16="http://schemas.microsoft.com/office/drawing/2014/chart" uri="{C3380CC4-5D6E-409C-BE32-E72D297353CC}">
              <c16:uniqueId val="{00000003-4F54-40A3-8639-E7DD4C3F22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874</c:v>
                </c:pt>
                <c:pt idx="3">
                  <c:v>961</c:v>
                </c:pt>
                <c:pt idx="6">
                  <c:v>866</c:v>
                </c:pt>
                <c:pt idx="9">
                  <c:v>817</c:v>
                </c:pt>
                <c:pt idx="12">
                  <c:v>798</c:v>
                </c:pt>
              </c:numCache>
            </c:numRef>
          </c:val>
          <c:extLst>
            <c:ext xmlns:c16="http://schemas.microsoft.com/office/drawing/2014/chart" uri="{C3380CC4-5D6E-409C-BE32-E72D297353CC}">
              <c16:uniqueId val="{00000004-4F54-40A3-8639-E7DD4C3F22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54-40A3-8639-E7DD4C3F22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54-40A3-8639-E7DD4C3F22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2346</c:v>
                </c:pt>
                <c:pt idx="3">
                  <c:v>2204</c:v>
                </c:pt>
                <c:pt idx="6">
                  <c:v>2323</c:v>
                </c:pt>
                <c:pt idx="9">
                  <c:v>2428</c:v>
                </c:pt>
                <c:pt idx="12">
                  <c:v>2421</c:v>
                </c:pt>
              </c:numCache>
            </c:numRef>
          </c:val>
          <c:extLst>
            <c:ext xmlns:c16="http://schemas.microsoft.com/office/drawing/2014/chart" uri="{C3380CC4-5D6E-409C-BE32-E72D297353CC}">
              <c16:uniqueId val="{00000007-4F54-40A3-8639-E7DD4C3F22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c:v>
                </c:pt>
                <c:pt idx="2">
                  <c:v>#N/A</c:v>
                </c:pt>
                <c:pt idx="3">
                  <c:v>#N/A</c:v>
                </c:pt>
                <c:pt idx="4">
                  <c:v>-184</c:v>
                </c:pt>
                <c:pt idx="5">
                  <c:v>#N/A</c:v>
                </c:pt>
                <c:pt idx="6">
                  <c:v>#N/A</c:v>
                </c:pt>
                <c:pt idx="7">
                  <c:v>-287</c:v>
                </c:pt>
                <c:pt idx="8">
                  <c:v>#N/A</c:v>
                </c:pt>
                <c:pt idx="9">
                  <c:v>#N/A</c:v>
                </c:pt>
                <c:pt idx="10">
                  <c:v>-197</c:v>
                </c:pt>
                <c:pt idx="11">
                  <c:v>#N/A</c:v>
                </c:pt>
                <c:pt idx="12">
                  <c:v>#N/A</c:v>
                </c:pt>
                <c:pt idx="13">
                  <c:v>-336</c:v>
                </c:pt>
                <c:pt idx="14">
                  <c:v>#N/A</c:v>
                </c:pt>
              </c:numCache>
            </c:numRef>
          </c:val>
          <c:smooth val="0"/>
          <c:extLst>
            <c:ext xmlns:c16="http://schemas.microsoft.com/office/drawing/2014/chart" uri="{C3380CC4-5D6E-409C-BE32-E72D297353CC}">
              <c16:uniqueId val="{00000008-4F54-40A3-8639-E7DD4C3F22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30833</c:v>
                </c:pt>
                <c:pt idx="5">
                  <c:v>30819</c:v>
                </c:pt>
                <c:pt idx="8">
                  <c:v>30978</c:v>
                </c:pt>
                <c:pt idx="11">
                  <c:v>31761</c:v>
                </c:pt>
                <c:pt idx="14">
                  <c:v>31381</c:v>
                </c:pt>
              </c:numCache>
            </c:numRef>
          </c:val>
          <c:extLst>
            <c:ext xmlns:c16="http://schemas.microsoft.com/office/drawing/2014/chart" uri="{C3380CC4-5D6E-409C-BE32-E72D297353CC}">
              <c16:uniqueId val="{00000000-B731-42B9-B2B2-880DC46296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7899</c:v>
                </c:pt>
                <c:pt idx="5">
                  <c:v>8287</c:v>
                </c:pt>
                <c:pt idx="8">
                  <c:v>8746</c:v>
                </c:pt>
                <c:pt idx="11">
                  <c:v>9110</c:v>
                </c:pt>
                <c:pt idx="14">
                  <c:v>8927</c:v>
                </c:pt>
              </c:numCache>
            </c:numRef>
          </c:val>
          <c:extLst>
            <c:ext xmlns:c16="http://schemas.microsoft.com/office/drawing/2014/chart" uri="{C3380CC4-5D6E-409C-BE32-E72D297353CC}">
              <c16:uniqueId val="{00000001-B731-42B9-B2B2-880DC46296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10019</c:v>
                </c:pt>
                <c:pt idx="5">
                  <c:v>11033</c:v>
                </c:pt>
                <c:pt idx="8">
                  <c:v>11066</c:v>
                </c:pt>
                <c:pt idx="11">
                  <c:v>10908</c:v>
                </c:pt>
                <c:pt idx="14">
                  <c:v>11280</c:v>
                </c:pt>
              </c:numCache>
            </c:numRef>
          </c:val>
          <c:extLst>
            <c:ext xmlns:c16="http://schemas.microsoft.com/office/drawing/2014/chart" uri="{C3380CC4-5D6E-409C-BE32-E72D297353CC}">
              <c16:uniqueId val="{00000002-B731-42B9-B2B2-880DC46296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31-42B9-B2B2-880DC46296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31-42B9-B2B2-880DC46296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31-42B9-B2B2-880DC46296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5890</c:v>
                </c:pt>
                <c:pt idx="3">
                  <c:v>5836</c:v>
                </c:pt>
                <c:pt idx="6">
                  <c:v>5811</c:v>
                </c:pt>
                <c:pt idx="9">
                  <c:v>5834</c:v>
                </c:pt>
                <c:pt idx="12">
                  <c:v>5634</c:v>
                </c:pt>
              </c:numCache>
            </c:numRef>
          </c:val>
          <c:extLst>
            <c:ext xmlns:c16="http://schemas.microsoft.com/office/drawing/2014/chart" uri="{C3380CC4-5D6E-409C-BE32-E72D297353CC}">
              <c16:uniqueId val="{00000006-B731-42B9-B2B2-880DC46296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257</c:v>
                </c:pt>
                <c:pt idx="3">
                  <c:v>97</c:v>
                </c:pt>
                <c:pt idx="6">
                  <c:v>32</c:v>
                </c:pt>
                <c:pt idx="9">
                  <c:v>19</c:v>
                </c:pt>
                <c:pt idx="12">
                  <c:v>4</c:v>
                </c:pt>
              </c:numCache>
            </c:numRef>
          </c:val>
          <c:extLst>
            <c:ext xmlns:c16="http://schemas.microsoft.com/office/drawing/2014/chart" uri="{C3380CC4-5D6E-409C-BE32-E72D297353CC}">
              <c16:uniqueId val="{00000007-B731-42B9-B2B2-880DC46296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11055</c:v>
                </c:pt>
                <c:pt idx="3">
                  <c:v>10435</c:v>
                </c:pt>
                <c:pt idx="6">
                  <c:v>9704</c:v>
                </c:pt>
                <c:pt idx="9">
                  <c:v>9224</c:v>
                </c:pt>
                <c:pt idx="12">
                  <c:v>8296</c:v>
                </c:pt>
              </c:numCache>
            </c:numRef>
          </c:val>
          <c:extLst>
            <c:ext xmlns:c16="http://schemas.microsoft.com/office/drawing/2014/chart" uri="{C3380CC4-5D6E-409C-BE32-E72D297353CC}">
              <c16:uniqueId val="{00000008-B731-42B9-B2B2-880DC46296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197</c:v>
                </c:pt>
                <c:pt idx="3">
                  <c:v>162</c:v>
                </c:pt>
                <c:pt idx="6">
                  <c:v>119</c:v>
                </c:pt>
                <c:pt idx="9">
                  <c:v>0</c:v>
                </c:pt>
                <c:pt idx="12">
                  <c:v>0</c:v>
                </c:pt>
              </c:numCache>
            </c:numRef>
          </c:val>
          <c:extLst>
            <c:ext xmlns:c16="http://schemas.microsoft.com/office/drawing/2014/chart" uri="{C3380CC4-5D6E-409C-BE32-E72D297353CC}">
              <c16:uniqueId val="{00000009-B731-42B9-B2B2-880DC46296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26437</c:v>
                </c:pt>
                <c:pt idx="3">
                  <c:v>26718</c:v>
                </c:pt>
                <c:pt idx="6">
                  <c:v>26736</c:v>
                </c:pt>
                <c:pt idx="9">
                  <c:v>28467</c:v>
                </c:pt>
                <c:pt idx="12">
                  <c:v>29779</c:v>
                </c:pt>
              </c:numCache>
            </c:numRef>
          </c:val>
          <c:extLst>
            <c:ext xmlns:c16="http://schemas.microsoft.com/office/drawing/2014/chart" uri="{C3380CC4-5D6E-409C-BE32-E72D297353CC}">
              <c16:uniqueId val="{0000000A-B731-42B9-B2B2-880DC46296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31-42B9-B2B2-880DC46296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3799</c:v>
                </c:pt>
                <c:pt idx="1">
                  <c:v>3697</c:v>
                </c:pt>
                <c:pt idx="2">
                  <c:v>3701</c:v>
                </c:pt>
              </c:numCache>
            </c:numRef>
          </c:val>
          <c:extLst>
            <c:ext xmlns:c16="http://schemas.microsoft.com/office/drawing/2014/chart" uri="{C3380CC4-5D6E-409C-BE32-E72D297353CC}">
              <c16:uniqueId val="{00000000-0467-45E4-9D79-F015AF1FA1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467-45E4-9D79-F015AF1FA1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7078</c:v>
                </c:pt>
                <c:pt idx="1">
                  <c:v>7021</c:v>
                </c:pt>
                <c:pt idx="2">
                  <c:v>7228</c:v>
                </c:pt>
              </c:numCache>
            </c:numRef>
          </c:val>
          <c:extLst>
            <c:ext xmlns:c16="http://schemas.microsoft.com/office/drawing/2014/chart" uri="{C3380CC4-5D6E-409C-BE32-E72D297353CC}">
              <c16:uniqueId val="{00000002-0467-45E4-9D79-F015AF1FA1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{D9AC61CC-0577-459F-B2C2-DB5891C06B30}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B12-4944-B552-046C7B412C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{425EDFA9-5E7E-484A-BC5E-2028E64E64AA}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12-4944-B552-046C7B412C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{A53E5F8C-E3E7-410A-982D-686D2A478D33}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12-4944-B552-046C7B412C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{B272E78C-E85E-4FEE-882C-F889C7F251B8}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12-4944-B552-046C7B412C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{3A5CD9AF-9837-4937-8A8D-0D1BD0ADA3D2}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12-4944-B552-046C7B412CB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{6CEDD0A2-8348-411B-8DC7-560E301B4DB8}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B12-4944-B552-046C7B412CB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{B2C4A997-0418-46FC-AB7D-BAABB80355FC}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B12-4944-B552-046C7B412CB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{509DE626-FEEA-4B55-BB70-8AF1E6EFF6A3}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B12-4944-B552-046C7B412CB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{8FE9A3D4-7ABC-4A8B-87DD-1FA9BF96BD7E}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B12-4944-B552-046C7B412C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63.3</c:v>
                </c:pt>
                <c:pt idx="16">
                  <c:v>64.400000000000006</c:v>
                </c:pt>
                <c:pt idx="24">
                  <c:v>63.6</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B12-4944-B552-046C7B412C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{392CEE29-0552-4F26-A225-A71E42B4585E}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B12-4944-B552-046C7B412C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{385D4181-1232-4453-8328-EFEBB817C40D}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12-4944-B552-046C7B412C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{7CB0A386-FB5F-411B-9EEF-E06FD1B0645E}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12-4944-B552-046C7B412C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{9C628BE1-1DD0-4030-9FD1-2A09A5456E2D}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12-4944-B552-046C7B412C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{132E9CE5-2057-4508-BE94-989C9999FC36}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12-4944-B552-046C7B412CB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{B7AC297F-7139-48E7-B879-9BE230A5D96F}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B12-4944-B552-046C7B412CB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{C52EAA80-DC9B-42AA-911F-D62C6331F71D}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B12-4944-B552-046C7B412CB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{E95B833E-A958-42B4-B0AA-8123490C5C31}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B12-4944-B552-046C7B412CB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{DA28571D-16D3-473C-815A-FF23D8D0543D}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B12-4944-B552-046C7B412C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6B12-4944-B552-046C7B412CB9}"/>
            </c:ext>
          </c:extLst>
        </c:ser>
        <c:dLbls>
          <c:showLegendKey val="0"/>
          <c:showVal val="1"/>
          <c:showCatName val="0"/>
          <c:showSerName val="0"/>
          <c:showPercent val="0"/>
          <c:showBubbleSize val="0"/>
        </c:dLbls>
        <c:axId val="46179840"/>
        <c:axId val="46181760"/>
      </c:scatterChart>
      <c:valAx>
        <c:axId val="46179840"/>
        <c:scaling>
          <c:orientation val="minMax"/>
          <c:max val="62.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{553E602F-D648-4451-A294-160D0E418D90}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11D-4440-80D3-7BA3844F72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{27310500-8C27-4855-BBDA-96B0BA8B0988}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1D-4440-80D3-7BA3844F72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{D3E3A0EE-9B08-44C0-AF52-51B4E28E92A7}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1D-4440-80D3-7BA3844F72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{88642674-190F-4EB0-8D1A-AB215652DD14}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1D-4440-80D3-7BA3844F72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{D273B6CD-69ED-45A6-B672-BFA92CA96EF8}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1D-4440-80D3-7BA3844F724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{5F0F3D30-C298-4134-8684-09DBB573B5C0}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11D-4440-80D3-7BA3844F724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{FB909475-C6DA-4092-A1B1-24CDD22E6C3C}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11D-4440-80D3-7BA3844F724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{841E012B-7FE8-4A76-821C-5A6A03EFBC3D}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11D-4440-80D3-7BA3844F724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{FFCDD40D-B44B-4449-ABFC-9B49531D217E}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11D-4440-80D3-7BA3844F72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-0.3</c:v>
                </c:pt>
                <c:pt idx="16">
                  <c:v>-0.9</c:v>
                </c:pt>
                <c:pt idx="24">
                  <c:v>-1.1000000000000001</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1D-4440-80D3-7BA3844F72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{A66F7295-3C5F-46BB-81AA-7AD1F1CB6D3E}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11D-4440-80D3-7BA3844F72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{9CA66AE0-AA69-4999-A59B-359BD40D8C70}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1D-4440-80D3-7BA3844F72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{92490857-DC17-4849-82DE-0100F1B05054}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1D-4440-80D3-7BA3844F72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{BEBCF278-F807-4814-84A4-7A9D5AEA9A3F}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1D-4440-80D3-7BA3844F72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{4517CA6B-F2BB-4157-9676-4C0AB2579CD3}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1D-4440-80D3-7BA3844F724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{37207A18-EA3A-447A-B45E-BAC7F19F7B03}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11D-4440-80D3-7BA3844F724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{E7028FAF-7419-4B24-BE97-63960DA2907F}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11D-4440-80D3-7BA3844F724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{20AD75CB-FE33-40F4-8AFF-C671AD4DF729}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11D-4440-80D3-7BA3844F724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{F55D0770-2643-4653-ADA7-D22629846616}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11D-4440-80D3-7BA3844F72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A11D-4440-80D3-7BA3844F724F}"/>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rPr>
            <a:t>30</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年度は、</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下水道事業の公債費の減少により公営企業債の元利償還金に対する繰入金が減少したことに加えて、</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小中学校建替償還事業に係る償還終了</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により債務負担行為に基づく支出額が減少したことで、平成</a:t>
          </a:r>
          <a:r>
            <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rPr>
            <a:t>29</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年度に比べて元利償還金等が</a:t>
          </a:r>
          <a:r>
            <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rPr>
            <a:t>145</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百万円減少した。</a:t>
          </a:r>
          <a:endPar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一方、算入公債費等については、特に大きな増減は無かったため、実質公債費比率はやや減少した。</a:t>
          </a:r>
          <a:endPar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臨時財政対策債の発行額を抑制するなど</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して</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低い水準を維持できるよう起債管理に努める。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endParaRPr>
        </a:p>
        <a:p>
          <a:endParaRPr lang="ja-JP" altLang="ja-JP" sz="1100">
            <a:solidFill>
              <a:srgbClr val="000000"/>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rPr>
            <a:t>30</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年度は、</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富田林病院</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や市営住宅</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の建替</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事業の財源として地方債の発行を行ったことなどにより</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一般会計</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等に係る</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地方債残高が増加した</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ため</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rPr>
            <a:t>29</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年度に比べて</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将来負担額</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は</a:t>
          </a:r>
          <a:r>
            <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rPr>
            <a:t>169</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百万円増加した。</a:t>
          </a:r>
        </a:p>
        <a:p>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一方</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、下水道事業の地方債残高が減少したことなどにより、基準財政需要額算入見込額が減少</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したため</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rPr>
            <a:t>29</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年度に比べて</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充当可能財源</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等は</a:t>
          </a:r>
          <a:r>
            <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rPr>
            <a:t>191</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百万円</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減少</a:t>
          </a:r>
          <a:r>
            <a:rPr lang="ja-JP" altLang="ja-JP" sz="1400" u="none">
              <a:solidFill>
                <a:srgbClr val="000000"/>
              </a:solidFill>
              <a:effectLst/>
              <a:latin typeface="ＭＳ ゴシック" panose="020B0609070205080204" pitchFamily="49" charset="-128"/>
              <a:ea typeface="ＭＳ ゴシック" panose="020B0609070205080204" pitchFamily="49" charset="-128"/>
              <a:cs typeface="+mn-cs"/>
            </a:rPr>
            <a:t>し</a:t>
          </a:r>
          <a:r>
            <a:rPr lang="ja-JP" altLang="en-US" sz="1400" u="none">
              <a:solidFill>
                <a:srgbClr val="000000"/>
              </a:solidFill>
              <a:effectLst/>
              <a:latin typeface="ＭＳ ゴシック" panose="020B0609070205080204" pitchFamily="49" charset="-128"/>
              <a:ea typeface="ＭＳ ゴシック" panose="020B0609070205080204" pitchFamily="49" charset="-128"/>
              <a:cs typeface="+mn-cs"/>
            </a:rPr>
            <a:t>、将来負担比率はやや増加した。</a:t>
          </a:r>
          <a:endParaRPr lang="en-US" altLang="ja-JP" sz="1400" u="none">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今後、老朽化した公共施設の更新が控えており、</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将来負担比率</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の上昇が見込まれる</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、引き続き計画的な起債管理を行い、</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将来</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負担</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が発生しない状態を維持するよう努める</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大阪府富田林市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公共施設整備基金等の積立てが増えた</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ことなどにより、基金全体としては、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老朽化施設の更新などに備えて計画的な基金運用を行う。</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また、</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積立ての必要性を精査し、不要なものについては計画的に取崩しを進める。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職員退職手当基金：職員の退職手当の支給に充てる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地域福祉基金：高齢者福祉施策</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に充てる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駅前整備基金：駅前の整備資金に充てる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生活つなぎ資金貸付基金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生活つなぎ資金貸付金に充てる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百万円積立てたことにより増となった。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公共施設整備基金について、老朽化した施設の更新が控えているため、今後は取崩しが増える見込みである。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職員退職手当基金、地域福祉基金、駅前整備基金、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生活つなぎ資金貸付基金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については、引き続き計画的な積立て及び取崩しを行う</a:t>
          </a:r>
          <a:r>
            <a:rPr kumimoji="1" lang="ja-JP" altLang="ja-JP" sz="1100">
              <a:solidFill>
                <a:srgbClr val="000000"/>
              </a:solidFill>
              <a:effectLst/>
              <a:latin typeface="+mn-lt"/>
              <a:ea typeface="+mn-ea"/>
              <a:cs typeface="+mn-cs"/>
            </a:rPr>
            <a:t>。</a:t>
          </a:r>
          <a:endParaRPr lang="ja-JP" altLang="ja-JP" sz="1400">
            <a:solidFill>
              <a:srgbClr val="000000"/>
            </a:solidFill>
            <a:effectLst/>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利子を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積立てたことにより増となった。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災害への備えとして、一定の額を積立てる。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また、公債費の平準化のため、市債の繰上償還の財源として活用する。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111,898
110,677
39.72
41,126,511
40,249,698
772,335
22,655,333
29,778,996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本市では、平成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年度に竣工した給食センターや生涯学習施設の建替えにより、有形固定資産減価償却率が平成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28</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年度から平成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年度で</a:t>
          </a:r>
          <a:r>
            <a:rPr kumimoji="1" lang="en-US" altLang="ja-JP" sz="1000">
              <a:solidFill>
                <a:srgbClr val="000000"/>
              </a:solidFill>
              <a:latin typeface="ＭＳ Ｐゴシック" panose="020B0600070205080204" pitchFamily="50" charset="-128"/>
              <a:ea typeface="ＭＳ Ｐゴシック" panose="020B0600070205080204" pitchFamily="50" charset="-128"/>
            </a:rPr>
            <a:t>0.8</a:t>
          </a:r>
          <a:r>
            <a:rPr kumimoji="1" lang="ja-JP" altLang="en-US" sz="1000">
              <a:solidFill>
                <a:srgbClr val="000000"/>
              </a:solidFill>
              <a:latin typeface="ＭＳ Ｐゴシック" panose="020B0600070205080204" pitchFamily="50" charset="-128"/>
              <a:ea typeface="ＭＳ Ｐゴシック" panose="020B0600070205080204" pitchFamily="50" charset="-128"/>
            </a:rPr>
            <a:t>ポイント減少したが、平成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年度から平成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年度では</a:t>
          </a:r>
          <a:r>
            <a:rPr kumimoji="1" lang="en-US" altLang="ja-JP" sz="1000">
              <a:solidFill>
                <a:srgbClr val="000000"/>
              </a:solidFill>
              <a:latin typeface="ＭＳ Ｐゴシック" panose="020B0600070205080204" pitchFamily="50" charset="-128"/>
              <a:ea typeface="ＭＳ Ｐゴシック" panose="020B0600070205080204" pitchFamily="50" charset="-128"/>
            </a:rPr>
            <a:t>0.5</a:t>
          </a:r>
          <a:r>
            <a:rPr kumimoji="1" lang="ja-JP" altLang="en-US" sz="1000">
              <a:solidFill>
                <a:srgbClr val="000000"/>
              </a:solidFill>
              <a:latin typeface="ＭＳ Ｐゴシック" panose="020B0600070205080204" pitchFamily="50" charset="-128"/>
              <a:ea typeface="ＭＳ Ｐゴシック" panose="020B0600070205080204" pitchFamily="50" charset="-128"/>
            </a:rPr>
            <a:t>ポイント増加しており、減価償却の進行は類似団体内平均値の増と同程度である。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000000"/>
              </a:solidFill>
              <a:latin typeface="ＭＳ Ｐゴシック" panose="020B0600070205080204" pitchFamily="50" charset="-128"/>
              <a:ea typeface="ＭＳ Ｐゴシック" panose="020B0600070205080204" pitchFamily="50" charset="-128"/>
            </a:rPr>
            <a:t>しかしながら、平成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年度においては類似団体内平均値と比べて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2.4</a:t>
          </a:r>
          <a:r>
            <a:rPr kumimoji="1" lang="ja-JP" altLang="en-US" sz="1000">
              <a:solidFill>
                <a:srgbClr val="000000"/>
              </a:solidFill>
              <a:latin typeface="ＭＳ Ｐゴシック" panose="020B0600070205080204" pitchFamily="50" charset="-128"/>
              <a:ea typeface="ＭＳ Ｐゴシック" panose="020B0600070205080204" pitchFamily="50" charset="-128"/>
            </a:rPr>
            <a:t>ポイント高く、老朽化が進んでいる施設が多いことがわかる。今後は、平成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28</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月に策定した公共施設等総合管理計画に沿って、施設の老朽化対策を進めていく。</a:t>
          </a:r>
          <a:endParaRPr kumimoji="1" lang="en-US" altLang="ja-JP" sz="1000" strike="sng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6"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80" name="フローチャート: 判断 79"/>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105537</xdr:rowOff>
    </xdr:from>
    <xdr:to>
      <xdr:col>23</xdr:col>
      <xdr:colOff>136525</xdr:colOff>
      <xdr:row>31</xdr:row>
      <xdr:rowOff>35687</xdr:rowOff>
    </xdr:to>
    <xdr:sp macro="" textlink="">
      <xdr:nvSpPr>
        <xdr:cNvPr id="86" name="楕円 85"/>
        <xdr:cNvSpPr/>
      </xdr:nvSpPr>
      <xdr:spPr>
        <a:xfrm>
          <a:off x="47117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128414</xdr:rowOff>
    </xdr:from>
    <xdr:ext cx="405111" cy="259045"/>
    <xdr:sp macro="" textlink="">
      <xdr:nvSpPr>
        <xdr:cNvPr id="87" name="有形固定資産減価償却率該当値テキスト"/>
        <xdr:cNvSpPr txBox="1"/>
      </xdr:nvSpPr>
      <xdr:spPr>
        <a:xfrm>
          <a:off x="4813300" y="587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127127</xdr:rowOff>
    </xdr:from>
    <xdr:to>
      <xdr:col>19</xdr:col>
      <xdr:colOff>187325</xdr:colOff>
      <xdr:row>31</xdr:row>
      <xdr:rowOff>57277</xdr:rowOff>
    </xdr:to>
    <xdr:sp macro="" textlink="">
      <xdr:nvSpPr>
        <xdr:cNvPr id="88" name="楕円 87"/>
        <xdr:cNvSpPr/>
      </xdr:nvSpPr>
      <xdr:spPr>
        <a:xfrm>
          <a:off x="4000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156337</xdr:rowOff>
    </xdr:from>
    <xdr:to>
      <xdr:col>23</xdr:col>
      <xdr:colOff>85725</xdr:colOff>
      <xdr:row>31</xdr:row>
      <xdr:rowOff>6477</xdr:rowOff>
    </xdr:to>
    <xdr:cxnSp macro="">
      <xdr:nvCxnSpPr>
        <xdr:cNvPr id="89" name="直線コネクタ 88"/>
        <xdr:cNvCxnSpPr/>
      </xdr:nvCxnSpPr>
      <xdr:spPr>
        <a:xfrm flipV="1">
          <a:off x="4051300" y="607136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92583</xdr:rowOff>
    </xdr:from>
    <xdr:to>
      <xdr:col>15</xdr:col>
      <xdr:colOff>187325</xdr:colOff>
      <xdr:row>31</xdr:row>
      <xdr:rowOff>22733</xdr:rowOff>
    </xdr:to>
    <xdr:sp macro="" textlink="">
      <xdr:nvSpPr>
        <xdr:cNvPr id="90" name="楕円 89"/>
        <xdr:cNvSpPr/>
      </xdr:nvSpPr>
      <xdr:spPr>
        <a:xfrm>
          <a:off x="3238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143383</xdr:rowOff>
    </xdr:from>
    <xdr:to>
      <xdr:col>19</xdr:col>
      <xdr:colOff>136525</xdr:colOff>
      <xdr:row>31</xdr:row>
      <xdr:rowOff>6477</xdr:rowOff>
    </xdr:to>
    <xdr:cxnSp macro="">
      <xdr:nvCxnSpPr>
        <xdr:cNvPr id="91" name="直線コネクタ 90"/>
        <xdr:cNvCxnSpPr/>
      </xdr:nvCxnSpPr>
      <xdr:spPr>
        <a:xfrm>
          <a:off x="3289300" y="605840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140081</xdr:rowOff>
    </xdr:from>
    <xdr:to>
      <xdr:col>11</xdr:col>
      <xdr:colOff>187325</xdr:colOff>
      <xdr:row>31</xdr:row>
      <xdr:rowOff>70231</xdr:rowOff>
    </xdr:to>
    <xdr:sp macro="" textlink="">
      <xdr:nvSpPr>
        <xdr:cNvPr id="92" name="楕円 91"/>
        <xdr:cNvSpPr/>
      </xdr:nvSpPr>
      <xdr:spPr>
        <a:xfrm>
          <a:off x="2476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143383</xdr:rowOff>
    </xdr:from>
    <xdr:to>
      <xdr:col>15</xdr:col>
      <xdr:colOff>136525</xdr:colOff>
      <xdr:row>31</xdr:row>
      <xdr:rowOff>19431</xdr:rowOff>
    </xdr:to>
    <xdr:cxnSp macro="">
      <xdr:nvCxnSpPr>
        <xdr:cNvPr id="93" name="直線コネクタ 92"/>
        <xdr:cNvCxnSpPr/>
      </xdr:nvCxnSpPr>
      <xdr:spPr>
        <a:xfrm flipV="1">
          <a:off x="2527300" y="605840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94"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95"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96" name="n_3aveValue有形固定資産減価償却率"/>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73804</xdr:rowOff>
    </xdr:from>
    <xdr:ext cx="405111" cy="259045"/>
    <xdr:sp macro="" textlink="">
      <xdr:nvSpPr>
        <xdr:cNvPr id="97" name="n_1mainValue有形固定資産減価償却率"/>
        <xdr:cNvSpPr txBox="1"/>
      </xdr:nvSpPr>
      <xdr:spPr>
        <a:xfrm>
          <a:off x="38360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98" name="n_2main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86758</xdr:rowOff>
    </xdr:from>
    <xdr:ext cx="405111" cy="259045"/>
    <xdr:sp macro="" textlink="">
      <xdr:nvSpPr>
        <xdr:cNvPr id="99" name="n_3mainValue有形固定資産減価償却率"/>
        <xdr:cNvSpPr txBox="1"/>
      </xdr:nvSpPr>
      <xdr:spPr>
        <a:xfrm>
          <a:off x="2324744" y="58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年度は類似団体内平均値と比べて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68</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ポイント低く、債務償還能力は平均より高いといえる。しかし、有形固定資産減価償却率が平成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年度で</a:t>
          </a:r>
          <a:r>
            <a:rPr kumimoji="1" lang="en-US" altLang="ja-JP" sz="1100">
              <a:solidFill>
                <a:srgbClr val="000000"/>
              </a:solidFill>
              <a:latin typeface="ＭＳ Ｐゴシック" panose="020B0600070205080204" pitchFamily="50" charset="-128"/>
              <a:ea typeface="ＭＳ Ｐゴシック" panose="020B0600070205080204" pitchFamily="50" charset="-128"/>
            </a:rPr>
            <a:t>64.1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と類似団体内平均値と比べて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2.4</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ポイント高く、老朽化が進んでいる施設が多い状況であり、今後施設の更新等が増えることで</a:t>
          </a:r>
          <a:r>
            <a:rPr kumimoji="1" lang="ja-JP" altLang="en-US" sz="1100" strike="noStrike" baseline="0">
              <a:solidFill>
                <a:srgbClr val="000000"/>
              </a:solidFill>
              <a:latin typeface="ＭＳ Ｐゴシック" panose="020B0600070205080204" pitchFamily="50" charset="-128"/>
              <a:ea typeface="ＭＳ Ｐゴシック" panose="020B0600070205080204" pitchFamily="50" charset="-128"/>
            </a:rPr>
            <a:t>地方債</a:t>
          </a:r>
          <a:r>
            <a:rPr kumimoji="1" lang="ja-JP" altLang="en-US" sz="1100">
              <a:solidFill>
                <a:srgbClr val="000000"/>
              </a:solidFill>
              <a:latin typeface="ＭＳ Ｐゴシック" panose="020B0600070205080204" pitchFamily="50" charset="-128"/>
              <a:ea typeface="ＭＳ Ｐゴシック" panose="020B0600070205080204" pitchFamily="50" charset="-128"/>
            </a:rPr>
            <a:t>の発行額が増加することが予想される。適切な起債管理を行うため、施設の更新等を計画的に進め</a:t>
          </a:r>
          <a:r>
            <a:rPr kumimoji="1" lang="ja-JP" altLang="en-US" sz="1100" strike="noStrike" baseline="0">
              <a:solidFill>
                <a:srgbClr val="000000"/>
              </a:solidFill>
              <a:latin typeface="ＭＳ Ｐゴシック" panose="020B0600070205080204" pitchFamily="50" charset="-128"/>
              <a:ea typeface="ＭＳ Ｐゴシック" panose="020B0600070205080204" pitchFamily="50" charset="-128"/>
            </a:rPr>
            <a:t>ていく</a:t>
          </a:r>
          <a:r>
            <a:rPr kumimoji="1" lang="ja-JP" altLang="en-US" sz="1100">
              <a:solidFill>
                <a:srgbClr val="000000"/>
              </a:solidFill>
              <a:latin typeface="ＭＳ Ｐゴシック" panose="020B0600070205080204" pitchFamily="50" charset="-128"/>
              <a:ea typeface="ＭＳ Ｐゴシック" panose="020B0600070205080204" pitchFamily="50" charset="-128"/>
            </a:rPr>
            <a:t>。</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3"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156633</xdr:rowOff>
    </xdr:from>
    <xdr:to>
      <xdr:col>76</xdr:col>
      <xdr:colOff>73025</xdr:colOff>
      <xdr:row>31</xdr:row>
      <xdr:rowOff>86783</xdr:rowOff>
    </xdr:to>
    <xdr:sp macro="" textlink="">
      <xdr:nvSpPr>
        <xdr:cNvPr id="141" name="楕円 140"/>
        <xdr:cNvSpPr/>
      </xdr:nvSpPr>
      <xdr:spPr>
        <a:xfrm>
          <a:off x="147447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135060</xdr:rowOff>
    </xdr:from>
    <xdr:ext cx="469744" cy="259045"/>
    <xdr:sp macro="" textlink="">
      <xdr:nvSpPr>
        <xdr:cNvPr id="142" name="債務償還比率該当値テキスト"/>
        <xdr:cNvSpPr txBox="1"/>
      </xdr:nvSpPr>
      <xdr:spPr>
        <a:xfrm>
          <a:off x="14846300" y="60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104577</xdr:rowOff>
    </xdr:from>
    <xdr:to>
      <xdr:col>72</xdr:col>
      <xdr:colOff>123825</xdr:colOff>
      <xdr:row>31</xdr:row>
      <xdr:rowOff>34727</xdr:rowOff>
    </xdr:to>
    <xdr:sp macro="" textlink="">
      <xdr:nvSpPr>
        <xdr:cNvPr id="143" name="楕円 142"/>
        <xdr:cNvSpPr/>
      </xdr:nvSpPr>
      <xdr:spPr>
        <a:xfrm>
          <a:off x="14033500" y="60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155377</xdr:rowOff>
    </xdr:from>
    <xdr:to>
      <xdr:col>76</xdr:col>
      <xdr:colOff>22225</xdr:colOff>
      <xdr:row>31</xdr:row>
      <xdr:rowOff>35983</xdr:rowOff>
    </xdr:to>
    <xdr:cxnSp macro="">
      <xdr:nvCxnSpPr>
        <xdr:cNvPr id="144" name="直線コネクタ 143"/>
        <xdr:cNvCxnSpPr/>
      </xdr:nvCxnSpPr>
      <xdr:spPr>
        <a:xfrm>
          <a:off x="14084300" y="6070402"/>
          <a:ext cx="7112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5"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25854</xdr:rowOff>
    </xdr:from>
    <xdr:ext cx="469744" cy="259045"/>
    <xdr:sp macro="" textlink="">
      <xdr:nvSpPr>
        <xdr:cNvPr id="146" name="n_1mainValue債務償還比率"/>
        <xdr:cNvSpPr txBox="1"/>
      </xdr:nvSpPr>
      <xdr:spPr>
        <a:xfrm>
          <a:off x="13836727" y="611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111,898
110,677
39.72
41,126,511
40,249,698
772,335
22,655,333
29,778,996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69" name="楕円 68"/>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0" name="【道路】&#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77978</xdr:rowOff>
    </xdr:from>
    <xdr:to>
      <xdr:col>20</xdr:col>
      <xdr:colOff>38100</xdr:colOff>
      <xdr:row>40</xdr:row>
      <xdr:rowOff>8128</xdr:rowOff>
    </xdr:to>
    <xdr:sp macro="" textlink="">
      <xdr:nvSpPr>
        <xdr:cNvPr id="71" name="楕円 70"/>
        <xdr:cNvSpPr/>
      </xdr:nvSpPr>
      <xdr:spPr>
        <a:xfrm>
          <a:off x="3746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128778</xdr:rowOff>
    </xdr:from>
    <xdr:to>
      <xdr:col>24</xdr:col>
      <xdr:colOff>63500</xdr:colOff>
      <xdr:row>39</xdr:row>
      <xdr:rowOff>133350</xdr:rowOff>
    </xdr:to>
    <xdr:cxnSp macro="">
      <xdr:nvCxnSpPr>
        <xdr:cNvPr id="72" name="直線コネクタ 71"/>
        <xdr:cNvCxnSpPr/>
      </xdr:nvCxnSpPr>
      <xdr:spPr>
        <a:xfrm>
          <a:off x="3797300" y="6815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3" name="楕円 72"/>
        <xdr:cNvSpPr/>
      </xdr:nvSpPr>
      <xdr:spPr>
        <a:xfrm>
          <a:off x="2857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128778</xdr:rowOff>
    </xdr:from>
    <xdr:to>
      <xdr:col>19</xdr:col>
      <xdr:colOff>177800</xdr:colOff>
      <xdr:row>39</xdr:row>
      <xdr:rowOff>142494</xdr:rowOff>
    </xdr:to>
    <xdr:cxnSp macro="">
      <xdr:nvCxnSpPr>
        <xdr:cNvPr id="74" name="直線コネクタ 73"/>
        <xdr:cNvCxnSpPr/>
      </xdr:nvCxnSpPr>
      <xdr:spPr>
        <a:xfrm flipV="1">
          <a:off x="2908300" y="6815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100838</xdr:rowOff>
    </xdr:from>
    <xdr:to>
      <xdr:col>10</xdr:col>
      <xdr:colOff>165100</xdr:colOff>
      <xdr:row>40</xdr:row>
      <xdr:rowOff>30988</xdr:rowOff>
    </xdr:to>
    <xdr:sp macro="" textlink="">
      <xdr:nvSpPr>
        <xdr:cNvPr id="75" name="楕円 74"/>
        <xdr:cNvSpPr/>
      </xdr:nvSpPr>
      <xdr:spPr>
        <a:xfrm>
          <a:off x="1968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142494</xdr:rowOff>
    </xdr:from>
    <xdr:to>
      <xdr:col>15</xdr:col>
      <xdr:colOff>50800</xdr:colOff>
      <xdr:row>39</xdr:row>
      <xdr:rowOff>151638</xdr:rowOff>
    </xdr:to>
    <xdr:cxnSp macro="">
      <xdr:nvCxnSpPr>
        <xdr:cNvPr id="76" name="直線コネクタ 75"/>
        <xdr:cNvCxnSpPr/>
      </xdr:nvCxnSpPr>
      <xdr:spPr>
        <a:xfrm flipV="1">
          <a:off x="2019300" y="6829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9"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170705</xdr:rowOff>
    </xdr:from>
    <xdr:ext cx="405111" cy="259045"/>
    <xdr:sp macro="" textlink="">
      <xdr:nvSpPr>
        <xdr:cNvPr id="80" name="n_1mainValue【道路】&#10;有形固定資産減価償却率"/>
        <xdr:cNvSpPr txBox="1"/>
      </xdr:nvSpPr>
      <xdr:spPr>
        <a:xfrm>
          <a:off x="35820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81" name="n_2mainValue【道路】&#10;有形固定資産減価償却率"/>
        <xdr:cNvSpPr txBox="1"/>
      </xdr:nvSpPr>
      <xdr:spPr>
        <a:xfrm>
          <a:off x="2705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22115</xdr:rowOff>
    </xdr:from>
    <xdr:ext cx="405111" cy="259045"/>
    <xdr:sp macro="" textlink="">
      <xdr:nvSpPr>
        <xdr:cNvPr id="82" name="n_3mainValue【道路】&#10;有形固定資産減価償却率"/>
        <xdr:cNvSpPr txBox="1"/>
      </xdr:nvSpPr>
      <xdr:spPr>
        <a:xfrm>
          <a:off x="18167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107011</xdr:rowOff>
    </xdr:from>
    <xdr:to>
      <xdr:col>55</xdr:col>
      <xdr:colOff>50800</xdr:colOff>
      <xdr:row>41</xdr:row>
      <xdr:rowOff>37161</xdr:rowOff>
    </xdr:to>
    <xdr:sp macro="" textlink="">
      <xdr:nvSpPr>
        <xdr:cNvPr id="121" name="楕円 120"/>
        <xdr:cNvSpPr/>
      </xdr:nvSpPr>
      <xdr:spPr>
        <a:xfrm>
          <a:off x="10426700" y="69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85438</xdr:rowOff>
    </xdr:from>
    <xdr:ext cx="469744" cy="259045"/>
    <xdr:sp macro="" textlink="">
      <xdr:nvSpPr>
        <xdr:cNvPr id="122" name="【道路】&#10;一人当たり延長該当値テキスト"/>
        <xdr:cNvSpPr txBox="1"/>
      </xdr:nvSpPr>
      <xdr:spPr>
        <a:xfrm>
          <a:off x="10515600" y="694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112496</xdr:rowOff>
    </xdr:from>
    <xdr:to>
      <xdr:col>50</xdr:col>
      <xdr:colOff>165100</xdr:colOff>
      <xdr:row>41</xdr:row>
      <xdr:rowOff>42646</xdr:rowOff>
    </xdr:to>
    <xdr:sp macro="" textlink="">
      <xdr:nvSpPr>
        <xdr:cNvPr id="123" name="楕円 122"/>
        <xdr:cNvSpPr/>
      </xdr:nvSpPr>
      <xdr:spPr>
        <a:xfrm>
          <a:off x="9588500" y="69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157811</xdr:rowOff>
    </xdr:from>
    <xdr:to>
      <xdr:col>55</xdr:col>
      <xdr:colOff>0</xdr:colOff>
      <xdr:row>40</xdr:row>
      <xdr:rowOff>163296</xdr:rowOff>
    </xdr:to>
    <xdr:cxnSp macro="">
      <xdr:nvCxnSpPr>
        <xdr:cNvPr id="124" name="直線コネクタ 123"/>
        <xdr:cNvCxnSpPr/>
      </xdr:nvCxnSpPr>
      <xdr:spPr>
        <a:xfrm flipV="1">
          <a:off x="9639300" y="7015811"/>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121488</xdr:rowOff>
    </xdr:from>
    <xdr:to>
      <xdr:col>46</xdr:col>
      <xdr:colOff>38100</xdr:colOff>
      <xdr:row>41</xdr:row>
      <xdr:rowOff>51638</xdr:rowOff>
    </xdr:to>
    <xdr:sp macro="" textlink="">
      <xdr:nvSpPr>
        <xdr:cNvPr id="125" name="楕円 124"/>
        <xdr:cNvSpPr/>
      </xdr:nvSpPr>
      <xdr:spPr>
        <a:xfrm>
          <a:off x="8699500" y="69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163296</xdr:rowOff>
    </xdr:from>
    <xdr:to>
      <xdr:col>50</xdr:col>
      <xdr:colOff>114300</xdr:colOff>
      <xdr:row>41</xdr:row>
      <xdr:rowOff>838</xdr:rowOff>
    </xdr:to>
    <xdr:cxnSp macro="">
      <xdr:nvCxnSpPr>
        <xdr:cNvPr id="126" name="直線コネクタ 125"/>
        <xdr:cNvCxnSpPr/>
      </xdr:nvCxnSpPr>
      <xdr:spPr>
        <a:xfrm flipV="1">
          <a:off x="8750300" y="702129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134289</xdr:rowOff>
    </xdr:from>
    <xdr:to>
      <xdr:col>41</xdr:col>
      <xdr:colOff>101600</xdr:colOff>
      <xdr:row>41</xdr:row>
      <xdr:rowOff>64439</xdr:rowOff>
    </xdr:to>
    <xdr:sp macro="" textlink="">
      <xdr:nvSpPr>
        <xdr:cNvPr id="127" name="楕円 126"/>
        <xdr:cNvSpPr/>
      </xdr:nvSpPr>
      <xdr:spPr>
        <a:xfrm>
          <a:off x="7810500" y="6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xdr:rowOff>
    </xdr:from>
    <xdr:to>
      <xdr:col>45</xdr:col>
      <xdr:colOff>177800</xdr:colOff>
      <xdr:row>41</xdr:row>
      <xdr:rowOff>13639</xdr:rowOff>
    </xdr:to>
    <xdr:cxnSp macro="">
      <xdr:nvCxnSpPr>
        <xdr:cNvPr id="128" name="直線コネクタ 127"/>
        <xdr:cNvCxnSpPr/>
      </xdr:nvCxnSpPr>
      <xdr:spPr>
        <a:xfrm flipV="1">
          <a:off x="7861300" y="703028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33773</xdr:rowOff>
    </xdr:from>
    <xdr:ext cx="469744" cy="259045"/>
    <xdr:sp macro="" textlink="">
      <xdr:nvSpPr>
        <xdr:cNvPr id="132" name="n_1mainValue【道路】&#10;一人当たり延長"/>
        <xdr:cNvSpPr txBox="1"/>
      </xdr:nvSpPr>
      <xdr:spPr>
        <a:xfrm>
          <a:off x="9391727" y="706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42765</xdr:rowOff>
    </xdr:from>
    <xdr:ext cx="469744" cy="259045"/>
    <xdr:sp macro="" textlink="">
      <xdr:nvSpPr>
        <xdr:cNvPr id="133" name="n_2mainValue【道路】&#10;一人当たり延長"/>
        <xdr:cNvSpPr txBox="1"/>
      </xdr:nvSpPr>
      <xdr:spPr>
        <a:xfrm>
          <a:off x="8515427" y="707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55566</xdr:rowOff>
    </xdr:from>
    <xdr:ext cx="469744" cy="259045"/>
    <xdr:sp macro="" textlink="">
      <xdr:nvSpPr>
        <xdr:cNvPr id="134" name="n_3mainValue【道路】&#10;一人当たり延長"/>
        <xdr:cNvSpPr txBox="1"/>
      </xdr:nvSpPr>
      <xdr:spPr>
        <a:xfrm>
          <a:off x="7626427" y="708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65"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171269</xdr:rowOff>
    </xdr:from>
    <xdr:to>
      <xdr:col>24</xdr:col>
      <xdr:colOff>114300</xdr:colOff>
      <xdr:row>58</xdr:row>
      <xdr:rowOff>101419</xdr:rowOff>
    </xdr:to>
    <xdr:sp macro="" textlink="">
      <xdr:nvSpPr>
        <xdr:cNvPr id="175" name="楕円 174"/>
        <xdr:cNvSpPr/>
      </xdr:nvSpPr>
      <xdr:spPr>
        <a:xfrm>
          <a:off x="45847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22696</xdr:rowOff>
    </xdr:from>
    <xdr:ext cx="405111" cy="259045"/>
    <xdr:sp macro="" textlink="">
      <xdr:nvSpPr>
        <xdr:cNvPr id="176" name="【橋りょう・トンネル】&#10;有形固定資産減価償却率該当値テキスト"/>
        <xdr:cNvSpPr txBox="1"/>
      </xdr:nvSpPr>
      <xdr:spPr>
        <a:xfrm>
          <a:off x="4673600" y="979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27577</xdr:rowOff>
    </xdr:from>
    <xdr:to>
      <xdr:col>20</xdr:col>
      <xdr:colOff>38100</xdr:colOff>
      <xdr:row>58</xdr:row>
      <xdr:rowOff>129177</xdr:rowOff>
    </xdr:to>
    <xdr:sp macro="" textlink="">
      <xdr:nvSpPr>
        <xdr:cNvPr id="177" name="楕円 176"/>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50619</xdr:rowOff>
    </xdr:from>
    <xdr:to>
      <xdr:col>24</xdr:col>
      <xdr:colOff>63500</xdr:colOff>
      <xdr:row>58</xdr:row>
      <xdr:rowOff>78377</xdr:rowOff>
    </xdr:to>
    <xdr:cxnSp macro="">
      <xdr:nvCxnSpPr>
        <xdr:cNvPr id="178" name="直線コネクタ 177"/>
        <xdr:cNvCxnSpPr/>
      </xdr:nvCxnSpPr>
      <xdr:spPr>
        <a:xfrm flipV="1">
          <a:off x="3797300" y="99947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43906</xdr:rowOff>
    </xdr:from>
    <xdr:to>
      <xdr:col>15</xdr:col>
      <xdr:colOff>101600</xdr:colOff>
      <xdr:row>58</xdr:row>
      <xdr:rowOff>145506</xdr:rowOff>
    </xdr:to>
    <xdr:sp macro="" textlink="">
      <xdr:nvSpPr>
        <xdr:cNvPr id="179" name="楕円 178"/>
        <xdr:cNvSpPr/>
      </xdr:nvSpPr>
      <xdr:spPr>
        <a:xfrm>
          <a:off x="2857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78377</xdr:rowOff>
    </xdr:from>
    <xdr:to>
      <xdr:col>19</xdr:col>
      <xdr:colOff>177800</xdr:colOff>
      <xdr:row>58</xdr:row>
      <xdr:rowOff>94706</xdr:rowOff>
    </xdr:to>
    <xdr:cxnSp macro="">
      <xdr:nvCxnSpPr>
        <xdr:cNvPr id="180" name="直線コネクタ 179"/>
        <xdr:cNvCxnSpPr/>
      </xdr:nvCxnSpPr>
      <xdr:spPr>
        <a:xfrm flipV="1">
          <a:off x="2908300" y="10022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39007</xdr:rowOff>
    </xdr:from>
    <xdr:to>
      <xdr:col>10</xdr:col>
      <xdr:colOff>165100</xdr:colOff>
      <xdr:row>58</xdr:row>
      <xdr:rowOff>140607</xdr:rowOff>
    </xdr:to>
    <xdr:sp macro="" textlink="">
      <xdr:nvSpPr>
        <xdr:cNvPr id="181" name="楕円 180"/>
        <xdr:cNvSpPr/>
      </xdr:nvSpPr>
      <xdr:spPr>
        <a:xfrm>
          <a:off x="1968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89807</xdr:rowOff>
    </xdr:from>
    <xdr:to>
      <xdr:col>15</xdr:col>
      <xdr:colOff>50800</xdr:colOff>
      <xdr:row>58</xdr:row>
      <xdr:rowOff>94706</xdr:rowOff>
    </xdr:to>
    <xdr:cxnSp macro="">
      <xdr:nvCxnSpPr>
        <xdr:cNvPr id="182" name="直線コネクタ 181"/>
        <xdr:cNvCxnSpPr/>
      </xdr:nvCxnSpPr>
      <xdr:spPr>
        <a:xfrm>
          <a:off x="2019300" y="100339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83"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84" name="n_2aveValue【橋りょう・トンネル】&#10;有形固定資産減価償却率"/>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48458</xdr:rowOff>
    </xdr:from>
    <xdr:ext cx="405111" cy="259045"/>
    <xdr:sp macro="" textlink="">
      <xdr:nvSpPr>
        <xdr:cNvPr id="185" name="n_3aveValue【橋りょう・トンネル】&#10;有形固定資産減価償却率"/>
        <xdr:cNvSpPr txBox="1"/>
      </xdr:nvSpPr>
      <xdr:spPr>
        <a:xfrm>
          <a:off x="1816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145704</xdr:rowOff>
    </xdr:from>
    <xdr:ext cx="405111" cy="259045"/>
    <xdr:sp macro="" textlink="">
      <xdr:nvSpPr>
        <xdr:cNvPr id="186" name="n_1mainValue【橋りょう・トンネル】&#10;有形固定資産減価償却率"/>
        <xdr:cNvSpPr txBox="1"/>
      </xdr:nvSpPr>
      <xdr:spPr>
        <a:xfrm>
          <a:off x="3582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162033</xdr:rowOff>
    </xdr:from>
    <xdr:ext cx="405111" cy="259045"/>
    <xdr:sp macro="" textlink="">
      <xdr:nvSpPr>
        <xdr:cNvPr id="187" name="n_2mainValue【橋りょう・トンネル】&#10;有形固定資産減価償却率"/>
        <xdr:cNvSpPr txBox="1"/>
      </xdr:nvSpPr>
      <xdr:spPr>
        <a:xfrm>
          <a:off x="2705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157134</xdr:rowOff>
    </xdr:from>
    <xdr:ext cx="405111" cy="259045"/>
    <xdr:sp macro="" textlink="">
      <xdr:nvSpPr>
        <xdr:cNvPr id="188" name="n_3mainValue【橋りょう・トンネル】&#10;有形固定資産減価償却率"/>
        <xdr:cNvSpPr txBox="1"/>
      </xdr:nvSpPr>
      <xdr:spPr>
        <a:xfrm>
          <a:off x="1816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119015</xdr:rowOff>
    </xdr:from>
    <xdr:to>
      <xdr:col>55</xdr:col>
      <xdr:colOff>50800</xdr:colOff>
      <xdr:row>64</xdr:row>
      <xdr:rowOff>49165</xdr:rowOff>
    </xdr:to>
    <xdr:sp macro="" textlink="">
      <xdr:nvSpPr>
        <xdr:cNvPr id="227" name="楕円 226"/>
        <xdr:cNvSpPr/>
      </xdr:nvSpPr>
      <xdr:spPr>
        <a:xfrm>
          <a:off x="10426700" y="109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33942</xdr:rowOff>
    </xdr:from>
    <xdr:ext cx="534377" cy="259045"/>
    <xdr:sp macro="" textlink="">
      <xdr:nvSpPr>
        <xdr:cNvPr id="228" name="【橋りょう・トンネル】&#10;一人当たり有形固定資産（償却資産）額該当値テキスト"/>
        <xdr:cNvSpPr txBox="1"/>
      </xdr:nvSpPr>
      <xdr:spPr>
        <a:xfrm>
          <a:off x="10515600" y="1083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119728</xdr:rowOff>
    </xdr:from>
    <xdr:to>
      <xdr:col>50</xdr:col>
      <xdr:colOff>165100</xdr:colOff>
      <xdr:row>64</xdr:row>
      <xdr:rowOff>49878</xdr:rowOff>
    </xdr:to>
    <xdr:sp macro="" textlink="">
      <xdr:nvSpPr>
        <xdr:cNvPr id="229" name="楕円 228"/>
        <xdr:cNvSpPr/>
      </xdr:nvSpPr>
      <xdr:spPr>
        <a:xfrm>
          <a:off x="9588500" y="1092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169815</xdr:rowOff>
    </xdr:from>
    <xdr:to>
      <xdr:col>55</xdr:col>
      <xdr:colOff>0</xdr:colOff>
      <xdr:row>63</xdr:row>
      <xdr:rowOff>170528</xdr:rowOff>
    </xdr:to>
    <xdr:cxnSp macro="">
      <xdr:nvCxnSpPr>
        <xdr:cNvPr id="230" name="直線コネクタ 229"/>
        <xdr:cNvCxnSpPr/>
      </xdr:nvCxnSpPr>
      <xdr:spPr>
        <a:xfrm flipV="1">
          <a:off x="9639300" y="10971165"/>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121020</xdr:rowOff>
    </xdr:from>
    <xdr:to>
      <xdr:col>46</xdr:col>
      <xdr:colOff>38100</xdr:colOff>
      <xdr:row>64</xdr:row>
      <xdr:rowOff>51170</xdr:rowOff>
    </xdr:to>
    <xdr:sp macro="" textlink="">
      <xdr:nvSpPr>
        <xdr:cNvPr id="231" name="楕円 230"/>
        <xdr:cNvSpPr/>
      </xdr:nvSpPr>
      <xdr:spPr>
        <a:xfrm>
          <a:off x="8699500" y="109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170528</xdr:rowOff>
    </xdr:from>
    <xdr:to>
      <xdr:col>50</xdr:col>
      <xdr:colOff>114300</xdr:colOff>
      <xdr:row>64</xdr:row>
      <xdr:rowOff>370</xdr:rowOff>
    </xdr:to>
    <xdr:cxnSp macro="">
      <xdr:nvCxnSpPr>
        <xdr:cNvPr id="232" name="直線コネクタ 231"/>
        <xdr:cNvCxnSpPr/>
      </xdr:nvCxnSpPr>
      <xdr:spPr>
        <a:xfrm flipV="1">
          <a:off x="8750300" y="10971878"/>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123911</xdr:rowOff>
    </xdr:from>
    <xdr:to>
      <xdr:col>41</xdr:col>
      <xdr:colOff>101600</xdr:colOff>
      <xdr:row>64</xdr:row>
      <xdr:rowOff>54061</xdr:rowOff>
    </xdr:to>
    <xdr:sp macro="" textlink="">
      <xdr:nvSpPr>
        <xdr:cNvPr id="233" name="楕円 232"/>
        <xdr:cNvSpPr/>
      </xdr:nvSpPr>
      <xdr:spPr>
        <a:xfrm>
          <a:off x="7810500" y="109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370</xdr:rowOff>
    </xdr:from>
    <xdr:to>
      <xdr:col>45</xdr:col>
      <xdr:colOff>177800</xdr:colOff>
      <xdr:row>64</xdr:row>
      <xdr:rowOff>3261</xdr:rowOff>
    </xdr:to>
    <xdr:cxnSp macro="">
      <xdr:nvCxnSpPr>
        <xdr:cNvPr id="234" name="直線コネクタ 233"/>
        <xdr:cNvCxnSpPr/>
      </xdr:nvCxnSpPr>
      <xdr:spPr>
        <a:xfrm flipV="1">
          <a:off x="7861300" y="10973170"/>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37"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41005</xdr:rowOff>
    </xdr:from>
    <xdr:ext cx="534377" cy="259045"/>
    <xdr:sp macro="" textlink="">
      <xdr:nvSpPr>
        <xdr:cNvPr id="238" name="n_1mainValue【橋りょう・トンネル】&#10;一人当たり有形固定資産（償却資産）額"/>
        <xdr:cNvSpPr txBox="1"/>
      </xdr:nvSpPr>
      <xdr:spPr>
        <a:xfrm>
          <a:off x="9359411" y="1101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42297</xdr:rowOff>
    </xdr:from>
    <xdr:ext cx="534377" cy="259045"/>
    <xdr:sp macro="" textlink="">
      <xdr:nvSpPr>
        <xdr:cNvPr id="239" name="n_2mainValue【橋りょう・トンネル】&#10;一人当たり有形固定資産（償却資産）額"/>
        <xdr:cNvSpPr txBox="1"/>
      </xdr:nvSpPr>
      <xdr:spPr>
        <a:xfrm>
          <a:off x="8483111" y="110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45188</xdr:rowOff>
    </xdr:from>
    <xdr:ext cx="534377" cy="259045"/>
    <xdr:sp macro="" textlink="">
      <xdr:nvSpPr>
        <xdr:cNvPr id="240" name="n_3mainValue【橋りょう・トンネル】&#10;一人当たり有形固定資産（償却資産）額"/>
        <xdr:cNvSpPr txBox="1"/>
      </xdr:nvSpPr>
      <xdr:spPr>
        <a:xfrm>
          <a:off x="7594111" y="110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80" name="楕円 279"/>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34307</xdr:rowOff>
    </xdr:from>
    <xdr:ext cx="405111" cy="259045"/>
    <xdr:sp macro="" textlink="">
      <xdr:nvSpPr>
        <xdr:cNvPr id="281" name="【公営住宅】&#10;有形固定資産減価償却率該当値テキスト"/>
        <xdr:cNvSpPr txBox="1"/>
      </xdr:nvSpPr>
      <xdr:spPr>
        <a:xfrm>
          <a:off x="4673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82" name="楕円 281"/>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144780</xdr:rowOff>
    </xdr:to>
    <xdr:cxnSp macro="">
      <xdr:nvCxnSpPr>
        <xdr:cNvPr id="283" name="直線コネクタ 282"/>
        <xdr:cNvCxnSpPr/>
      </xdr:nvCxnSpPr>
      <xdr:spPr>
        <a:xfrm flipV="1">
          <a:off x="3797300" y="14165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284" name="楕円 283"/>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83</xdr:row>
      <xdr:rowOff>9525</xdr:rowOff>
    </xdr:to>
    <xdr:cxnSp macro="">
      <xdr:nvCxnSpPr>
        <xdr:cNvPr id="285" name="直線コネクタ 284"/>
        <xdr:cNvCxnSpPr/>
      </xdr:nvCxnSpPr>
      <xdr:spPr>
        <a:xfrm flipV="1">
          <a:off x="2908300" y="1420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6" name="楕円 285"/>
        <xdr:cNvSpPr/>
      </xdr:nvSpPr>
      <xdr:spPr>
        <a:xfrm>
          <a:off x="1968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83</xdr:row>
      <xdr:rowOff>9525</xdr:rowOff>
    </xdr:to>
    <xdr:cxnSp macro="">
      <xdr:nvCxnSpPr>
        <xdr:cNvPr id="287" name="直線コネクタ 286"/>
        <xdr:cNvCxnSpPr/>
      </xdr:nvCxnSpPr>
      <xdr:spPr>
        <a:xfrm>
          <a:off x="2019300" y="14125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15257</xdr:rowOff>
    </xdr:from>
    <xdr:ext cx="405111" cy="259045"/>
    <xdr:sp macro="" textlink="">
      <xdr:nvSpPr>
        <xdr:cNvPr id="291" name="n_1mainValue【公営住宅】&#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51452</xdr:rowOff>
    </xdr:from>
    <xdr:ext cx="405111" cy="259045"/>
    <xdr:sp macro="" textlink="">
      <xdr:nvSpPr>
        <xdr:cNvPr id="292" name="n_2mainValue【公営住宅】&#10;有形固定資産減価償却率"/>
        <xdr:cNvSpPr txBox="1"/>
      </xdr:nvSpPr>
      <xdr:spPr>
        <a:xfrm>
          <a:off x="2705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293" name="n_3mainValue【公営住宅】&#10;有形固定資産減価償却率"/>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24448</xdr:rowOff>
    </xdr:from>
    <xdr:to>
      <xdr:col>55</xdr:col>
      <xdr:colOff>50800</xdr:colOff>
      <xdr:row>84</xdr:row>
      <xdr:rowOff>126048</xdr:rowOff>
    </xdr:to>
    <xdr:sp macro="" textlink="">
      <xdr:nvSpPr>
        <xdr:cNvPr id="328" name="楕円 327"/>
        <xdr:cNvSpPr/>
      </xdr:nvSpPr>
      <xdr:spPr>
        <a:xfrm>
          <a:off x="10426700" y="144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2875</xdr:rowOff>
    </xdr:from>
    <xdr:ext cx="469744" cy="259045"/>
    <xdr:sp macro="" textlink="">
      <xdr:nvSpPr>
        <xdr:cNvPr id="329" name="【公営住宅】&#10;一人当たり面積該当値テキスト"/>
        <xdr:cNvSpPr txBox="1"/>
      </xdr:nvSpPr>
      <xdr:spPr>
        <a:xfrm>
          <a:off x="10515600" y="1440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26163</xdr:rowOff>
    </xdr:from>
    <xdr:to>
      <xdr:col>50</xdr:col>
      <xdr:colOff>165100</xdr:colOff>
      <xdr:row>84</xdr:row>
      <xdr:rowOff>127763</xdr:rowOff>
    </xdr:to>
    <xdr:sp macro="" textlink="">
      <xdr:nvSpPr>
        <xdr:cNvPr id="330" name="楕円 329"/>
        <xdr:cNvSpPr/>
      </xdr:nvSpPr>
      <xdr:spPr>
        <a:xfrm>
          <a:off x="9588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75248</xdr:rowOff>
    </xdr:from>
    <xdr:to>
      <xdr:col>55</xdr:col>
      <xdr:colOff>0</xdr:colOff>
      <xdr:row>84</xdr:row>
      <xdr:rowOff>76963</xdr:rowOff>
    </xdr:to>
    <xdr:cxnSp macro="">
      <xdr:nvCxnSpPr>
        <xdr:cNvPr id="331" name="直線コネクタ 330"/>
        <xdr:cNvCxnSpPr/>
      </xdr:nvCxnSpPr>
      <xdr:spPr>
        <a:xfrm flipV="1">
          <a:off x="9639300" y="1447704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27876</xdr:rowOff>
    </xdr:from>
    <xdr:to>
      <xdr:col>46</xdr:col>
      <xdr:colOff>38100</xdr:colOff>
      <xdr:row>84</xdr:row>
      <xdr:rowOff>129476</xdr:rowOff>
    </xdr:to>
    <xdr:sp macro="" textlink="">
      <xdr:nvSpPr>
        <xdr:cNvPr id="332" name="楕円 331"/>
        <xdr:cNvSpPr/>
      </xdr:nvSpPr>
      <xdr:spPr>
        <a:xfrm>
          <a:off x="8699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76963</xdr:rowOff>
    </xdr:from>
    <xdr:to>
      <xdr:col>50</xdr:col>
      <xdr:colOff>114300</xdr:colOff>
      <xdr:row>84</xdr:row>
      <xdr:rowOff>78676</xdr:rowOff>
    </xdr:to>
    <xdr:cxnSp macro="">
      <xdr:nvCxnSpPr>
        <xdr:cNvPr id="333" name="直線コネクタ 332"/>
        <xdr:cNvCxnSpPr/>
      </xdr:nvCxnSpPr>
      <xdr:spPr>
        <a:xfrm flipV="1">
          <a:off x="8750300" y="1447876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165608</xdr:rowOff>
    </xdr:from>
    <xdr:to>
      <xdr:col>41</xdr:col>
      <xdr:colOff>101600</xdr:colOff>
      <xdr:row>84</xdr:row>
      <xdr:rowOff>95758</xdr:rowOff>
    </xdr:to>
    <xdr:sp macro="" textlink="">
      <xdr:nvSpPr>
        <xdr:cNvPr id="334" name="楕円 333"/>
        <xdr:cNvSpPr/>
      </xdr:nvSpPr>
      <xdr:spPr>
        <a:xfrm>
          <a:off x="7810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44958</xdr:rowOff>
    </xdr:from>
    <xdr:to>
      <xdr:col>45</xdr:col>
      <xdr:colOff>177800</xdr:colOff>
      <xdr:row>84</xdr:row>
      <xdr:rowOff>78676</xdr:rowOff>
    </xdr:to>
    <xdr:cxnSp macro="">
      <xdr:nvCxnSpPr>
        <xdr:cNvPr id="335" name="直線コネクタ 334"/>
        <xdr:cNvCxnSpPr/>
      </xdr:nvCxnSpPr>
      <xdr:spPr>
        <a:xfrm>
          <a:off x="7861300" y="14446758"/>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38"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118890</xdr:rowOff>
    </xdr:from>
    <xdr:ext cx="469744" cy="259045"/>
    <xdr:sp macro="" textlink="">
      <xdr:nvSpPr>
        <xdr:cNvPr id="339" name="n_1mainValue【公営住宅】&#10;一人当たり面積"/>
        <xdr:cNvSpPr txBox="1"/>
      </xdr:nvSpPr>
      <xdr:spPr>
        <a:xfrm>
          <a:off x="93917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120603</xdr:rowOff>
    </xdr:from>
    <xdr:ext cx="469744" cy="259045"/>
    <xdr:sp macro="" textlink="">
      <xdr:nvSpPr>
        <xdr:cNvPr id="340" name="n_2mainValue【公営住宅】&#10;一人当たり面積"/>
        <xdr:cNvSpPr txBox="1"/>
      </xdr:nvSpPr>
      <xdr:spPr>
        <a:xfrm>
          <a:off x="8515427" y="14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86885</xdr:rowOff>
    </xdr:from>
    <xdr:ext cx="469744" cy="259045"/>
    <xdr:sp macro="" textlink="">
      <xdr:nvSpPr>
        <xdr:cNvPr id="341" name="n_3mainValue【公営住宅】&#10;一人当たり面積"/>
        <xdr:cNvSpPr txBox="1"/>
      </xdr:nvSpPr>
      <xdr:spPr>
        <a:xfrm>
          <a:off x="7626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87"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397" name="楕円 396"/>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168292</xdr:rowOff>
    </xdr:from>
    <xdr:ext cx="405111" cy="259045"/>
    <xdr:sp macro="" textlink="">
      <xdr:nvSpPr>
        <xdr:cNvPr id="398" name="【認定こども園・幼稚園・保育所】&#10;有形固定資産減価償却率該当値テキスト"/>
        <xdr:cNvSpPr txBox="1"/>
      </xdr:nvSpPr>
      <xdr:spPr>
        <a:xfrm>
          <a:off x="16357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399" name="楕円 398"/>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57150</xdr:rowOff>
    </xdr:to>
    <xdr:cxnSp macro="">
      <xdr:nvCxnSpPr>
        <xdr:cNvPr id="400" name="直線コネクタ 399"/>
        <xdr:cNvCxnSpPr/>
      </xdr:nvCxnSpPr>
      <xdr:spPr>
        <a:xfrm flipV="1">
          <a:off x="15481300" y="61969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40640</xdr:rowOff>
    </xdr:from>
    <xdr:to>
      <xdr:col>76</xdr:col>
      <xdr:colOff>165100</xdr:colOff>
      <xdr:row>36</xdr:row>
      <xdr:rowOff>142240</xdr:rowOff>
    </xdr:to>
    <xdr:sp macro="" textlink="">
      <xdr:nvSpPr>
        <xdr:cNvPr id="401" name="楕円 400"/>
        <xdr:cNvSpPr/>
      </xdr:nvSpPr>
      <xdr:spPr>
        <a:xfrm>
          <a:off x="14541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91440</xdr:rowOff>
    </xdr:to>
    <xdr:cxnSp macro="">
      <xdr:nvCxnSpPr>
        <xdr:cNvPr id="402" name="直線コネクタ 401"/>
        <xdr:cNvCxnSpPr/>
      </xdr:nvCxnSpPr>
      <xdr:spPr>
        <a:xfrm flipV="1">
          <a:off x="14592300" y="6229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76835</xdr:rowOff>
    </xdr:from>
    <xdr:to>
      <xdr:col>72</xdr:col>
      <xdr:colOff>38100</xdr:colOff>
      <xdr:row>37</xdr:row>
      <xdr:rowOff>6985</xdr:rowOff>
    </xdr:to>
    <xdr:sp macro="" textlink="">
      <xdr:nvSpPr>
        <xdr:cNvPr id="403" name="楕円 402"/>
        <xdr:cNvSpPr/>
      </xdr:nvSpPr>
      <xdr:spPr>
        <a:xfrm>
          <a:off x="13652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91440</xdr:rowOff>
    </xdr:from>
    <xdr:to>
      <xdr:col>76</xdr:col>
      <xdr:colOff>114300</xdr:colOff>
      <xdr:row>36</xdr:row>
      <xdr:rowOff>127635</xdr:rowOff>
    </xdr:to>
    <xdr:cxnSp macro="">
      <xdr:nvCxnSpPr>
        <xdr:cNvPr id="404" name="直線コネクタ 403"/>
        <xdr:cNvCxnSpPr/>
      </xdr:nvCxnSpPr>
      <xdr:spPr>
        <a:xfrm flipV="1">
          <a:off x="13703300" y="6263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5"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06"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407" name="n_3ave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124477</xdr:rowOff>
    </xdr:from>
    <xdr:ext cx="405111" cy="259045"/>
    <xdr:sp macro="" textlink="">
      <xdr:nvSpPr>
        <xdr:cNvPr id="408" name="n_1mainValue【認定こども園・幼稚園・保育所】&#10;有形固定資産減価償却率"/>
        <xdr:cNvSpPr txBox="1"/>
      </xdr:nvSpPr>
      <xdr:spPr>
        <a:xfrm>
          <a:off x="15266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158767</xdr:rowOff>
    </xdr:from>
    <xdr:ext cx="405111" cy="259045"/>
    <xdr:sp macro="" textlink="">
      <xdr:nvSpPr>
        <xdr:cNvPr id="409" name="n_2mainValue【認定こども園・幼稚園・保育所】&#10;有形固定資産減価償却率"/>
        <xdr:cNvSpPr txBox="1"/>
      </xdr:nvSpPr>
      <xdr:spPr>
        <a:xfrm>
          <a:off x="14389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10" name="n_3main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37"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447" name="楕円 446"/>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52849</xdr:rowOff>
    </xdr:from>
    <xdr:ext cx="469744" cy="259045"/>
    <xdr:sp macro="" textlink="">
      <xdr:nvSpPr>
        <xdr:cNvPr id="448" name="【認定こども園・幼稚園・保育所】&#10;一人当たり面積該当値テキスト"/>
        <xdr:cNvSpPr txBox="1"/>
      </xdr:nvSpPr>
      <xdr:spPr>
        <a:xfrm>
          <a:off x="22199600"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34544</xdr:rowOff>
    </xdr:from>
    <xdr:to>
      <xdr:col>112</xdr:col>
      <xdr:colOff>38100</xdr:colOff>
      <xdr:row>38</xdr:row>
      <xdr:rowOff>136144</xdr:rowOff>
    </xdr:to>
    <xdr:sp macro="" textlink="">
      <xdr:nvSpPr>
        <xdr:cNvPr id="449" name="楕円 448"/>
        <xdr:cNvSpPr/>
      </xdr:nvSpPr>
      <xdr:spPr>
        <a:xfrm>
          <a:off x="21272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85344</xdr:rowOff>
    </xdr:to>
    <xdr:cxnSp macro="">
      <xdr:nvCxnSpPr>
        <xdr:cNvPr id="450" name="直線コネクタ 449"/>
        <xdr:cNvCxnSpPr/>
      </xdr:nvCxnSpPr>
      <xdr:spPr>
        <a:xfrm flipV="1">
          <a:off x="21323300" y="6595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451" name="楕円 450"/>
        <xdr:cNvSpPr/>
      </xdr:nvSpPr>
      <xdr:spPr>
        <a:xfrm>
          <a:off x="2038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85344</xdr:rowOff>
    </xdr:from>
    <xdr:to>
      <xdr:col>111</xdr:col>
      <xdr:colOff>177800</xdr:colOff>
      <xdr:row>38</xdr:row>
      <xdr:rowOff>89916</xdr:rowOff>
    </xdr:to>
    <xdr:cxnSp macro="">
      <xdr:nvCxnSpPr>
        <xdr:cNvPr id="452" name="直線コネクタ 451"/>
        <xdr:cNvCxnSpPr/>
      </xdr:nvCxnSpPr>
      <xdr:spPr>
        <a:xfrm flipV="1">
          <a:off x="20434300" y="6600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43688</xdr:rowOff>
    </xdr:from>
    <xdr:to>
      <xdr:col>102</xdr:col>
      <xdr:colOff>165100</xdr:colOff>
      <xdr:row>38</xdr:row>
      <xdr:rowOff>145288</xdr:rowOff>
    </xdr:to>
    <xdr:sp macro="" textlink="">
      <xdr:nvSpPr>
        <xdr:cNvPr id="453" name="楕円 452"/>
        <xdr:cNvSpPr/>
      </xdr:nvSpPr>
      <xdr:spPr>
        <a:xfrm>
          <a:off x="19494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89916</xdr:rowOff>
    </xdr:from>
    <xdr:to>
      <xdr:col>107</xdr:col>
      <xdr:colOff>50800</xdr:colOff>
      <xdr:row>38</xdr:row>
      <xdr:rowOff>94488</xdr:rowOff>
    </xdr:to>
    <xdr:cxnSp macro="">
      <xdr:nvCxnSpPr>
        <xdr:cNvPr id="454" name="直線コネクタ 453"/>
        <xdr:cNvCxnSpPr/>
      </xdr:nvCxnSpPr>
      <xdr:spPr>
        <a:xfrm flipV="1">
          <a:off x="19545300" y="6605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5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57"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127271</xdr:rowOff>
    </xdr:from>
    <xdr:ext cx="469744" cy="259045"/>
    <xdr:sp macro="" textlink="">
      <xdr:nvSpPr>
        <xdr:cNvPr id="458" name="n_1mainValue【認定こども園・幼稚園・保育所】&#10;一人当たり面積"/>
        <xdr:cNvSpPr txBox="1"/>
      </xdr:nvSpPr>
      <xdr:spPr>
        <a:xfrm>
          <a:off x="21075727" y="66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59" name="n_2main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161815</xdr:rowOff>
    </xdr:from>
    <xdr:ext cx="469744" cy="259045"/>
    <xdr:sp macro="" textlink="">
      <xdr:nvSpPr>
        <xdr:cNvPr id="460" name="n_3mainValue【認定こども園・幼稚園・保育所】&#10;一人当たり面積"/>
        <xdr:cNvSpPr txBox="1"/>
      </xdr:nvSpPr>
      <xdr:spPr>
        <a:xfrm>
          <a:off x="19310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90"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55880</xdr:rowOff>
    </xdr:from>
    <xdr:to>
      <xdr:col>85</xdr:col>
      <xdr:colOff>177800</xdr:colOff>
      <xdr:row>57</xdr:row>
      <xdr:rowOff>157480</xdr:rowOff>
    </xdr:to>
    <xdr:sp macro="" textlink="">
      <xdr:nvSpPr>
        <xdr:cNvPr id="500" name="楕円 499"/>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142257</xdr:rowOff>
    </xdr:from>
    <xdr:ext cx="405111" cy="259045"/>
    <xdr:sp macro="" textlink="">
      <xdr:nvSpPr>
        <xdr:cNvPr id="501" name="【学校施設】&#10;有形固定資産減価償却率該当値テキスト"/>
        <xdr:cNvSpPr txBox="1"/>
      </xdr:nvSpPr>
      <xdr:spPr>
        <a:xfrm>
          <a:off x="16357600" y="974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502" name="楕円 501"/>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140970</xdr:rowOff>
    </xdr:to>
    <xdr:cxnSp macro="">
      <xdr:nvCxnSpPr>
        <xdr:cNvPr id="503" name="直線コネクタ 502"/>
        <xdr:cNvCxnSpPr/>
      </xdr:nvCxnSpPr>
      <xdr:spPr>
        <a:xfrm flipV="1">
          <a:off x="15481300" y="9879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504" name="楕円 503"/>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58</xdr:row>
      <xdr:rowOff>0</xdr:rowOff>
    </xdr:to>
    <xdr:cxnSp macro="">
      <xdr:nvCxnSpPr>
        <xdr:cNvPr id="505" name="直線コネクタ 504"/>
        <xdr:cNvCxnSpPr/>
      </xdr:nvCxnSpPr>
      <xdr:spPr>
        <a:xfrm flipV="1">
          <a:off x="14592300" y="9913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90170</xdr:rowOff>
    </xdr:from>
    <xdr:to>
      <xdr:col>72</xdr:col>
      <xdr:colOff>38100</xdr:colOff>
      <xdr:row>58</xdr:row>
      <xdr:rowOff>20320</xdr:rowOff>
    </xdr:to>
    <xdr:sp macro="" textlink="">
      <xdr:nvSpPr>
        <xdr:cNvPr id="506" name="楕円 505"/>
        <xdr:cNvSpPr/>
      </xdr:nvSpPr>
      <xdr:spPr>
        <a:xfrm>
          <a:off x="13652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140970</xdr:rowOff>
    </xdr:from>
    <xdr:to>
      <xdr:col>76</xdr:col>
      <xdr:colOff>114300</xdr:colOff>
      <xdr:row>58</xdr:row>
      <xdr:rowOff>0</xdr:rowOff>
    </xdr:to>
    <xdr:cxnSp macro="">
      <xdr:nvCxnSpPr>
        <xdr:cNvPr id="507" name="直線コネクタ 506"/>
        <xdr:cNvCxnSpPr/>
      </xdr:nvCxnSpPr>
      <xdr:spPr>
        <a:xfrm>
          <a:off x="13703300" y="9913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508"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09"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10" name="n_3aveValue【学校施設】&#10;有形固定資産減価償却率"/>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36847</xdr:rowOff>
    </xdr:from>
    <xdr:ext cx="405111" cy="259045"/>
    <xdr:sp macro="" textlink="">
      <xdr:nvSpPr>
        <xdr:cNvPr id="511" name="n_1mainValue【学校施設】&#10;有形固定資産減価償却率"/>
        <xdr:cNvSpPr txBox="1"/>
      </xdr:nvSpPr>
      <xdr:spPr>
        <a:xfrm>
          <a:off x="15266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512" name="n_2mainValue【学校施設】&#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36847</xdr:rowOff>
    </xdr:from>
    <xdr:ext cx="405111" cy="259045"/>
    <xdr:sp macro="" textlink="">
      <xdr:nvSpPr>
        <xdr:cNvPr id="513" name="n_3mainValue【学校施設】&#10;有形固定資産減価償却率"/>
        <xdr:cNvSpPr txBox="1"/>
      </xdr:nvSpPr>
      <xdr:spPr>
        <a:xfrm>
          <a:off x="13500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45"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80373</xdr:rowOff>
    </xdr:from>
    <xdr:to>
      <xdr:col>116</xdr:col>
      <xdr:colOff>114300</xdr:colOff>
      <xdr:row>60</xdr:row>
      <xdr:rowOff>10523</xdr:rowOff>
    </xdr:to>
    <xdr:sp macro="" textlink="">
      <xdr:nvSpPr>
        <xdr:cNvPr id="555" name="楕円 554"/>
        <xdr:cNvSpPr/>
      </xdr:nvSpPr>
      <xdr:spPr>
        <a:xfrm>
          <a:off x="22110700" y="101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103250</xdr:rowOff>
    </xdr:from>
    <xdr:ext cx="469744" cy="259045"/>
    <xdr:sp macro="" textlink="">
      <xdr:nvSpPr>
        <xdr:cNvPr id="556" name="【学校施設】&#10;一人当たり面積該当値テキスト"/>
        <xdr:cNvSpPr txBox="1"/>
      </xdr:nvSpPr>
      <xdr:spPr>
        <a:xfrm>
          <a:off x="22199600"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91259</xdr:rowOff>
    </xdr:from>
    <xdr:to>
      <xdr:col>112</xdr:col>
      <xdr:colOff>38100</xdr:colOff>
      <xdr:row>60</xdr:row>
      <xdr:rowOff>21409</xdr:rowOff>
    </xdr:to>
    <xdr:sp macro="" textlink="">
      <xdr:nvSpPr>
        <xdr:cNvPr id="557" name="楕円 556"/>
        <xdr:cNvSpPr/>
      </xdr:nvSpPr>
      <xdr:spPr>
        <a:xfrm>
          <a:off x="2127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131173</xdr:rowOff>
    </xdr:from>
    <xdr:to>
      <xdr:col>116</xdr:col>
      <xdr:colOff>63500</xdr:colOff>
      <xdr:row>59</xdr:row>
      <xdr:rowOff>142059</xdr:rowOff>
    </xdr:to>
    <xdr:cxnSp macro="">
      <xdr:nvCxnSpPr>
        <xdr:cNvPr id="558" name="直線コネクタ 557"/>
        <xdr:cNvCxnSpPr/>
      </xdr:nvCxnSpPr>
      <xdr:spPr>
        <a:xfrm flipV="1">
          <a:off x="21323300" y="1024672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105410</xdr:rowOff>
    </xdr:from>
    <xdr:to>
      <xdr:col>107</xdr:col>
      <xdr:colOff>101600</xdr:colOff>
      <xdr:row>60</xdr:row>
      <xdr:rowOff>35560</xdr:rowOff>
    </xdr:to>
    <xdr:sp macro="" textlink="">
      <xdr:nvSpPr>
        <xdr:cNvPr id="559" name="楕円 558"/>
        <xdr:cNvSpPr/>
      </xdr:nvSpPr>
      <xdr:spPr>
        <a:xfrm>
          <a:off x="20383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142059</xdr:rowOff>
    </xdr:from>
    <xdr:to>
      <xdr:col>111</xdr:col>
      <xdr:colOff>177800</xdr:colOff>
      <xdr:row>59</xdr:row>
      <xdr:rowOff>156210</xdr:rowOff>
    </xdr:to>
    <xdr:cxnSp macro="">
      <xdr:nvCxnSpPr>
        <xdr:cNvPr id="560" name="直線コネクタ 559"/>
        <xdr:cNvCxnSpPr/>
      </xdr:nvCxnSpPr>
      <xdr:spPr>
        <a:xfrm flipV="1">
          <a:off x="20434300" y="10257609"/>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116296</xdr:rowOff>
    </xdr:from>
    <xdr:to>
      <xdr:col>102</xdr:col>
      <xdr:colOff>165100</xdr:colOff>
      <xdr:row>60</xdr:row>
      <xdr:rowOff>46446</xdr:rowOff>
    </xdr:to>
    <xdr:sp macro="" textlink="">
      <xdr:nvSpPr>
        <xdr:cNvPr id="561" name="楕円 560"/>
        <xdr:cNvSpPr/>
      </xdr:nvSpPr>
      <xdr:spPr>
        <a:xfrm>
          <a:off x="19494500" y="102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156210</xdr:rowOff>
    </xdr:from>
    <xdr:to>
      <xdr:col>107</xdr:col>
      <xdr:colOff>50800</xdr:colOff>
      <xdr:row>59</xdr:row>
      <xdr:rowOff>167096</xdr:rowOff>
    </xdr:to>
    <xdr:cxnSp macro="">
      <xdr:nvCxnSpPr>
        <xdr:cNvPr id="562" name="直線コネクタ 561"/>
        <xdr:cNvCxnSpPr/>
      </xdr:nvCxnSpPr>
      <xdr:spPr>
        <a:xfrm flipV="1">
          <a:off x="19545300" y="1027176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4"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565" name="n_3aveValue【学校施設】&#10;一人当たり面積"/>
        <xdr:cNvSpPr txBox="1"/>
      </xdr:nvSpPr>
      <xdr:spPr>
        <a:xfrm>
          <a:off x="19310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12536</xdr:rowOff>
    </xdr:from>
    <xdr:ext cx="469744" cy="259045"/>
    <xdr:sp macro="" textlink="">
      <xdr:nvSpPr>
        <xdr:cNvPr id="566" name="n_1mainValue【学校施設】&#10;一人当たり面積"/>
        <xdr:cNvSpPr txBox="1"/>
      </xdr:nvSpPr>
      <xdr:spPr>
        <a:xfrm>
          <a:off x="21075727" y="102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52087</xdr:rowOff>
    </xdr:from>
    <xdr:ext cx="469744" cy="259045"/>
    <xdr:sp macro="" textlink="">
      <xdr:nvSpPr>
        <xdr:cNvPr id="567" name="n_2mainValue【学校施設】&#10;一人当たり面積"/>
        <xdr:cNvSpPr txBox="1"/>
      </xdr:nvSpPr>
      <xdr:spPr>
        <a:xfrm>
          <a:off x="20199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62973</xdr:rowOff>
    </xdr:from>
    <xdr:ext cx="469744" cy="259045"/>
    <xdr:sp macro="" textlink="">
      <xdr:nvSpPr>
        <xdr:cNvPr id="568" name="n_3mainValue【学校施設】&#10;一人当たり面積"/>
        <xdr:cNvSpPr txBox="1"/>
      </xdr:nvSpPr>
      <xdr:spPr>
        <a:xfrm>
          <a:off x="19310427" y="1000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99"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3" name="フローチャート: 判断 60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09" name="楕円 608"/>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10"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11" name="楕円 610"/>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612" name="直線コネクタ 611"/>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13" name="楕円 612"/>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14" name="直線コネクタ 613"/>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615" name="楕円 614"/>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616" name="直線コネクタ 615"/>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7"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18"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619"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20"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21"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622"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フローチャート: 判断 654"/>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61" name="楕円 660"/>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662" name="【児童館】&#10;一人当たり面積該当値テキスト"/>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63" name="楕円 662"/>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84</xdr:row>
      <xdr:rowOff>0</xdr:rowOff>
    </xdr:to>
    <xdr:cxnSp macro="">
      <xdr:nvCxnSpPr>
        <xdr:cNvPr id="664" name="直線コネクタ 663"/>
        <xdr:cNvCxnSpPr/>
      </xdr:nvCxnSpPr>
      <xdr:spPr>
        <a:xfrm flipV="1">
          <a:off x="21323300" y="1436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65" name="楕円 664"/>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666" name="直線コネクタ 665"/>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67" name="楕円 666"/>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668" name="直線コネクタ 667"/>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71"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672"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3"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74" name="n_3main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6" name="直線コネクタ 6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7" name="テキスト ボックス 6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8" name="直線コネクタ 6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9" name="テキスト ボックス 6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0" name="直線コネクタ 6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1" name="テキスト ボックス 6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2" name="直線コネクタ 6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3" name="テキスト ボックス 6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4" name="直線コネクタ 6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5" name="テキスト ボックス 6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95250</xdr:rowOff>
    </xdr:from>
    <xdr:to>
      <xdr:col>85</xdr:col>
      <xdr:colOff>126364</xdr:colOff>
      <xdr:row>107</xdr:row>
      <xdr:rowOff>40005</xdr:rowOff>
    </xdr:to>
    <xdr:cxnSp macro="">
      <xdr:nvCxnSpPr>
        <xdr:cNvPr id="699" name="直線コネクタ 698"/>
        <xdr:cNvCxnSpPr/>
      </xdr:nvCxnSpPr>
      <xdr:spPr>
        <a:xfrm flipV="1">
          <a:off x="16318864" y="17411700"/>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700" name="【公民館】&#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701" name="直線コネクタ 700"/>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41927</xdr:rowOff>
    </xdr:from>
    <xdr:ext cx="405111" cy="259045"/>
    <xdr:sp macro="" textlink="">
      <xdr:nvSpPr>
        <xdr:cNvPr id="702" name="【公民館】&#10;有形固定資産減価償却率最大値テキスト"/>
        <xdr:cNvSpPr txBox="1"/>
      </xdr:nvSpPr>
      <xdr:spPr>
        <a:xfrm>
          <a:off x="16357600"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95250</xdr:rowOff>
    </xdr:from>
    <xdr:to>
      <xdr:col>86</xdr:col>
      <xdr:colOff>25400</xdr:colOff>
      <xdr:row>101</xdr:row>
      <xdr:rowOff>95250</xdr:rowOff>
    </xdr:to>
    <xdr:cxnSp macro="">
      <xdr:nvCxnSpPr>
        <xdr:cNvPr id="703" name="直線コネクタ 702"/>
        <xdr:cNvCxnSpPr/>
      </xdr:nvCxnSpPr>
      <xdr:spPr>
        <a:xfrm>
          <a:off x="16230600" y="1741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704" name="【公民館】&#10;有形固定資産減価償却率平均値テキスト"/>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05" name="フローチャート: 判断 704"/>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706" name="フローチャート: 判断 705"/>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07" name="フローチャート: 判断 706"/>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08" name="フローチャート: 判断 707"/>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27305</xdr:rowOff>
    </xdr:from>
    <xdr:to>
      <xdr:col>85</xdr:col>
      <xdr:colOff>177800</xdr:colOff>
      <xdr:row>102</xdr:row>
      <xdr:rowOff>128905</xdr:rowOff>
    </xdr:to>
    <xdr:sp macro="" textlink="">
      <xdr:nvSpPr>
        <xdr:cNvPr id="714" name="楕円 713"/>
        <xdr:cNvSpPr/>
      </xdr:nvSpPr>
      <xdr:spPr>
        <a:xfrm>
          <a:off x="162687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50182</xdr:rowOff>
    </xdr:from>
    <xdr:ext cx="405111" cy="259045"/>
    <xdr:sp macro="" textlink="">
      <xdr:nvSpPr>
        <xdr:cNvPr id="715" name="【公民館】&#10;有形固定資産減価償却率該当値テキスト"/>
        <xdr:cNvSpPr txBox="1"/>
      </xdr:nvSpPr>
      <xdr:spPr>
        <a:xfrm>
          <a:off x="16357600"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61595</xdr:rowOff>
    </xdr:from>
    <xdr:to>
      <xdr:col>81</xdr:col>
      <xdr:colOff>101600</xdr:colOff>
      <xdr:row>102</xdr:row>
      <xdr:rowOff>163195</xdr:rowOff>
    </xdr:to>
    <xdr:sp macro="" textlink="">
      <xdr:nvSpPr>
        <xdr:cNvPr id="716" name="楕円 715"/>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78105</xdr:rowOff>
    </xdr:from>
    <xdr:to>
      <xdr:col>85</xdr:col>
      <xdr:colOff>127000</xdr:colOff>
      <xdr:row>102</xdr:row>
      <xdr:rowOff>112395</xdr:rowOff>
    </xdr:to>
    <xdr:cxnSp macro="">
      <xdr:nvCxnSpPr>
        <xdr:cNvPr id="717" name="直線コネクタ 716"/>
        <xdr:cNvCxnSpPr/>
      </xdr:nvCxnSpPr>
      <xdr:spPr>
        <a:xfrm flipV="1">
          <a:off x="15481300" y="175660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99695</xdr:rowOff>
    </xdr:from>
    <xdr:to>
      <xdr:col>76</xdr:col>
      <xdr:colOff>165100</xdr:colOff>
      <xdr:row>103</xdr:row>
      <xdr:rowOff>29845</xdr:rowOff>
    </xdr:to>
    <xdr:sp macro="" textlink="">
      <xdr:nvSpPr>
        <xdr:cNvPr id="718" name="楕円 717"/>
        <xdr:cNvSpPr/>
      </xdr:nvSpPr>
      <xdr:spPr>
        <a:xfrm>
          <a:off x="14541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102</xdr:row>
      <xdr:rowOff>150495</xdr:rowOff>
    </xdr:to>
    <xdr:cxnSp macro="">
      <xdr:nvCxnSpPr>
        <xdr:cNvPr id="719" name="直線コネクタ 718"/>
        <xdr:cNvCxnSpPr/>
      </xdr:nvCxnSpPr>
      <xdr:spPr>
        <a:xfrm flipV="1">
          <a:off x="14592300" y="17600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52070</xdr:rowOff>
    </xdr:from>
    <xdr:to>
      <xdr:col>72</xdr:col>
      <xdr:colOff>38100</xdr:colOff>
      <xdr:row>100</xdr:row>
      <xdr:rowOff>153670</xdr:rowOff>
    </xdr:to>
    <xdr:sp macro="" textlink="">
      <xdr:nvSpPr>
        <xdr:cNvPr id="720" name="楕円 719"/>
        <xdr:cNvSpPr/>
      </xdr:nvSpPr>
      <xdr:spPr>
        <a:xfrm>
          <a:off x="136525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102870</xdr:rowOff>
    </xdr:from>
    <xdr:to>
      <xdr:col>76</xdr:col>
      <xdr:colOff>114300</xdr:colOff>
      <xdr:row>102</xdr:row>
      <xdr:rowOff>150495</xdr:rowOff>
    </xdr:to>
    <xdr:cxnSp macro="">
      <xdr:nvCxnSpPr>
        <xdr:cNvPr id="721" name="直線コネクタ 720"/>
        <xdr:cNvCxnSpPr/>
      </xdr:nvCxnSpPr>
      <xdr:spPr>
        <a:xfrm>
          <a:off x="13703300" y="17247870"/>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19066</xdr:rowOff>
    </xdr:from>
    <xdr:ext cx="405111" cy="259045"/>
    <xdr:sp macro="" textlink="">
      <xdr:nvSpPr>
        <xdr:cNvPr id="722" name="n_1aveValue【公民館】&#10;有形固定資産減価償却率"/>
        <xdr:cNvSpPr txBox="1"/>
      </xdr:nvSpPr>
      <xdr:spPr>
        <a:xfrm>
          <a:off x="15266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23"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24"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8272</xdr:rowOff>
    </xdr:from>
    <xdr:ext cx="405111" cy="259045"/>
    <xdr:sp macro="" textlink="">
      <xdr:nvSpPr>
        <xdr:cNvPr id="725" name="n_1mainValue【公民館】&#10;有形固定資産減価償却率"/>
        <xdr:cNvSpPr txBox="1"/>
      </xdr:nvSpPr>
      <xdr:spPr>
        <a:xfrm>
          <a:off x="152660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46372</xdr:rowOff>
    </xdr:from>
    <xdr:ext cx="405111" cy="259045"/>
    <xdr:sp macro="" textlink="">
      <xdr:nvSpPr>
        <xdr:cNvPr id="726" name="n_2mainValue【公民館】&#10;有形固定資産減価償却率"/>
        <xdr:cNvSpPr txBox="1"/>
      </xdr:nvSpPr>
      <xdr:spPr>
        <a:xfrm>
          <a:off x="14389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170197</xdr:rowOff>
    </xdr:from>
    <xdr:ext cx="405111" cy="259045"/>
    <xdr:sp macro="" textlink="">
      <xdr:nvSpPr>
        <xdr:cNvPr id="727" name="n_3mainValue【公民館】&#10;有形固定資産減価償却率"/>
        <xdr:cNvSpPr txBox="1"/>
      </xdr:nvSpPr>
      <xdr:spPr>
        <a:xfrm>
          <a:off x="1350074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51" name="直線コネクタ 750"/>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2"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3" name="直線コネクタ 75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4"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5" name="直線コネクタ 75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6"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7" name="フローチャート: 判断 75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8" name="フローチャート: 判断 757"/>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9" name="フローチャート: 判断 758"/>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60" name="フローチャート: 判断 759"/>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766" name="楕円 765"/>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45738</xdr:rowOff>
    </xdr:from>
    <xdr:ext cx="469744" cy="259045"/>
    <xdr:sp macro="" textlink="">
      <xdr:nvSpPr>
        <xdr:cNvPr id="767" name="【公民館】&#10;一人当たり面積該当値テキスト"/>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768" name="楕円 767"/>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118111</xdr:rowOff>
    </xdr:to>
    <xdr:cxnSp macro="">
      <xdr:nvCxnSpPr>
        <xdr:cNvPr id="769" name="直線コネクタ 768"/>
        <xdr:cNvCxnSpPr/>
      </xdr:nvCxnSpPr>
      <xdr:spPr>
        <a:xfrm>
          <a:off x="21323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770" name="楕円 769"/>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125730</xdr:rowOff>
    </xdr:to>
    <xdr:cxnSp macro="">
      <xdr:nvCxnSpPr>
        <xdr:cNvPr id="771" name="直線コネクタ 770"/>
        <xdr:cNvCxnSpPr/>
      </xdr:nvCxnSpPr>
      <xdr:spPr>
        <a:xfrm flipV="1">
          <a:off x="20434300" y="1846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772" name="楕円 771"/>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125730</xdr:rowOff>
    </xdr:from>
    <xdr:to>
      <xdr:col>107</xdr:col>
      <xdr:colOff>50800</xdr:colOff>
      <xdr:row>107</xdr:row>
      <xdr:rowOff>125730</xdr:rowOff>
    </xdr:to>
    <xdr:cxnSp macro="">
      <xdr:nvCxnSpPr>
        <xdr:cNvPr id="773" name="直線コネクタ 772"/>
        <xdr:cNvCxnSpPr/>
      </xdr:nvCxnSpPr>
      <xdr:spPr>
        <a:xfrm>
          <a:off x="19545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74"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75"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76"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777"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778" name="n_2mainValue【公民館】&#10;一人当たり面積"/>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779" name="n_3mainValue【公民館】&#10;一人当たり面積"/>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年度と平成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有形固定資産減価償却率を比較すると、本市はほとんどの施設で減価償却率が上がっており、老朽化が進行しているといえる。また、道路や公営住宅以外の施設では類似団体内平均値より高い率を示している。特に児童館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％で償却が完了しており、施設の統廃合を含め長寿命化を検討する必要がある。学校施設についても</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80.7</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％に達し、類似団体内平均値と比べて</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12.7</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高く、老朽化が進行している。認定こども園・幼稚園・保育所では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74.7</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％と類似団体内平均値と比べて</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18.3</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高く、また市民一人当たり面積で比較すると</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0.06</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㎡広いことから、施設の統廃合を含めた計画的な整備を検討していく。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111,898
110,677
39.72
41,126,511
40,249,698
772,335
22,655,333
29,778,996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121739</xdr:rowOff>
    </xdr:from>
    <xdr:to>
      <xdr:col>24</xdr:col>
      <xdr:colOff>114300</xdr:colOff>
      <xdr:row>35</xdr:row>
      <xdr:rowOff>51889</xdr:rowOff>
    </xdr:to>
    <xdr:sp macro="" textlink="">
      <xdr:nvSpPr>
        <xdr:cNvPr id="72" name="楕円 71"/>
        <xdr:cNvSpPr/>
      </xdr:nvSpPr>
      <xdr:spPr>
        <a:xfrm>
          <a:off x="45847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144616</xdr:rowOff>
    </xdr:from>
    <xdr:ext cx="405111" cy="259045"/>
    <xdr:sp macro="" textlink="">
      <xdr:nvSpPr>
        <xdr:cNvPr id="73" name="【図書館】&#10;有形固定資産減価償却率該当値テキスト"/>
        <xdr:cNvSpPr txBox="1"/>
      </xdr:nvSpPr>
      <xdr:spPr>
        <a:xfrm>
          <a:off x="4673600" y="580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154396</xdr:rowOff>
    </xdr:from>
    <xdr:to>
      <xdr:col>20</xdr:col>
      <xdr:colOff>38100</xdr:colOff>
      <xdr:row>35</xdr:row>
      <xdr:rowOff>84546</xdr:rowOff>
    </xdr:to>
    <xdr:sp macro="" textlink="">
      <xdr:nvSpPr>
        <xdr:cNvPr id="74" name="楕円 73"/>
        <xdr:cNvSpPr/>
      </xdr:nvSpPr>
      <xdr:spPr>
        <a:xfrm>
          <a:off x="3746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1089</xdr:rowOff>
    </xdr:from>
    <xdr:to>
      <xdr:col>24</xdr:col>
      <xdr:colOff>63500</xdr:colOff>
      <xdr:row>35</xdr:row>
      <xdr:rowOff>33746</xdr:rowOff>
    </xdr:to>
    <xdr:cxnSp macro="">
      <xdr:nvCxnSpPr>
        <xdr:cNvPr id="75" name="直線コネクタ 74"/>
        <xdr:cNvCxnSpPr/>
      </xdr:nvCxnSpPr>
      <xdr:spPr>
        <a:xfrm flipV="1">
          <a:off x="3797300" y="600183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17236</xdr:rowOff>
    </xdr:from>
    <xdr:to>
      <xdr:col>15</xdr:col>
      <xdr:colOff>101600</xdr:colOff>
      <xdr:row>35</xdr:row>
      <xdr:rowOff>118836</xdr:rowOff>
    </xdr:to>
    <xdr:sp macro="" textlink="">
      <xdr:nvSpPr>
        <xdr:cNvPr id="76" name="楕円 75"/>
        <xdr:cNvSpPr/>
      </xdr:nvSpPr>
      <xdr:spPr>
        <a:xfrm>
          <a:off x="2857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33746</xdr:rowOff>
    </xdr:from>
    <xdr:to>
      <xdr:col>19</xdr:col>
      <xdr:colOff>177800</xdr:colOff>
      <xdr:row>35</xdr:row>
      <xdr:rowOff>68036</xdr:rowOff>
    </xdr:to>
    <xdr:cxnSp macro="">
      <xdr:nvCxnSpPr>
        <xdr:cNvPr id="77" name="直線コネクタ 76"/>
        <xdr:cNvCxnSpPr/>
      </xdr:nvCxnSpPr>
      <xdr:spPr>
        <a:xfrm flipV="1">
          <a:off x="2908300" y="60344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8" name="楕円 77"/>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68036</xdr:rowOff>
    </xdr:from>
    <xdr:to>
      <xdr:col>15</xdr:col>
      <xdr:colOff>50800</xdr:colOff>
      <xdr:row>35</xdr:row>
      <xdr:rowOff>99060</xdr:rowOff>
    </xdr:to>
    <xdr:cxnSp macro="">
      <xdr:nvCxnSpPr>
        <xdr:cNvPr id="79" name="直線コネクタ 78"/>
        <xdr:cNvCxnSpPr/>
      </xdr:nvCxnSpPr>
      <xdr:spPr>
        <a:xfrm flipV="1">
          <a:off x="2019300" y="606878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82" name="n_3ave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101073</xdr:rowOff>
    </xdr:from>
    <xdr:ext cx="405111" cy="259045"/>
    <xdr:sp macro="" textlink="">
      <xdr:nvSpPr>
        <xdr:cNvPr id="83" name="n_1mainValue【図書館】&#10;有形固定資産減価償却率"/>
        <xdr:cNvSpPr txBox="1"/>
      </xdr:nvSpPr>
      <xdr:spPr>
        <a:xfrm>
          <a:off x="3582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135363</xdr:rowOff>
    </xdr:from>
    <xdr:ext cx="405111" cy="259045"/>
    <xdr:sp macro="" textlink="">
      <xdr:nvSpPr>
        <xdr:cNvPr id="84" name="n_2mainValue【図書館】&#10;有形固定資産減価償却率"/>
        <xdr:cNvSpPr txBox="1"/>
      </xdr:nvSpPr>
      <xdr:spPr>
        <a:xfrm>
          <a:off x="2705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5" name="n_3mainValue【図書館】&#10;有形固定資産減価償却率"/>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49893</xdr:rowOff>
    </xdr:from>
    <xdr:to>
      <xdr:col>55</xdr:col>
      <xdr:colOff>50800</xdr:colOff>
      <xdr:row>41</xdr:row>
      <xdr:rowOff>151493</xdr:rowOff>
    </xdr:to>
    <xdr:sp macro="" textlink="">
      <xdr:nvSpPr>
        <xdr:cNvPr id="126" name="楕円 125"/>
        <xdr:cNvSpPr/>
      </xdr:nvSpPr>
      <xdr:spPr>
        <a:xfrm>
          <a:off x="10426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136270</xdr:rowOff>
    </xdr:from>
    <xdr:ext cx="469744" cy="259045"/>
    <xdr:sp macro="" textlink="">
      <xdr:nvSpPr>
        <xdr:cNvPr id="127" name="【図書館】&#10;一人当たり面積該当値テキスト"/>
        <xdr:cNvSpPr txBox="1"/>
      </xdr:nvSpPr>
      <xdr:spPr>
        <a:xfrm>
          <a:off x="10515600" y="69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49893</xdr:rowOff>
    </xdr:from>
    <xdr:to>
      <xdr:col>50</xdr:col>
      <xdr:colOff>165100</xdr:colOff>
      <xdr:row>41</xdr:row>
      <xdr:rowOff>151493</xdr:rowOff>
    </xdr:to>
    <xdr:sp macro="" textlink="">
      <xdr:nvSpPr>
        <xdr:cNvPr id="128" name="楕円 127"/>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100693</xdr:rowOff>
    </xdr:from>
    <xdr:to>
      <xdr:col>55</xdr:col>
      <xdr:colOff>0</xdr:colOff>
      <xdr:row>41</xdr:row>
      <xdr:rowOff>100693</xdr:rowOff>
    </xdr:to>
    <xdr:cxnSp macro="">
      <xdr:nvCxnSpPr>
        <xdr:cNvPr id="129" name="直線コネクタ 128"/>
        <xdr:cNvCxnSpPr/>
      </xdr:nvCxnSpPr>
      <xdr:spPr>
        <a:xfrm>
          <a:off x="9639300" y="713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49893</xdr:rowOff>
    </xdr:from>
    <xdr:to>
      <xdr:col>46</xdr:col>
      <xdr:colOff>38100</xdr:colOff>
      <xdr:row>41</xdr:row>
      <xdr:rowOff>151493</xdr:rowOff>
    </xdr:to>
    <xdr:sp macro="" textlink="">
      <xdr:nvSpPr>
        <xdr:cNvPr id="130" name="楕円 129"/>
        <xdr:cNvSpPr/>
      </xdr:nvSpPr>
      <xdr:spPr>
        <a:xfrm>
          <a:off x="8699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100693</xdr:rowOff>
    </xdr:from>
    <xdr:to>
      <xdr:col>50</xdr:col>
      <xdr:colOff>114300</xdr:colOff>
      <xdr:row>41</xdr:row>
      <xdr:rowOff>100693</xdr:rowOff>
    </xdr:to>
    <xdr:cxnSp macro="">
      <xdr:nvCxnSpPr>
        <xdr:cNvPr id="131" name="直線コネクタ 130"/>
        <xdr:cNvCxnSpPr/>
      </xdr:nvCxnSpPr>
      <xdr:spPr>
        <a:xfrm>
          <a:off x="8750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49893</xdr:rowOff>
    </xdr:from>
    <xdr:to>
      <xdr:col>41</xdr:col>
      <xdr:colOff>101600</xdr:colOff>
      <xdr:row>41</xdr:row>
      <xdr:rowOff>151493</xdr:rowOff>
    </xdr:to>
    <xdr:sp macro="" textlink="">
      <xdr:nvSpPr>
        <xdr:cNvPr id="132" name="楕円 131"/>
        <xdr:cNvSpPr/>
      </xdr:nvSpPr>
      <xdr:spPr>
        <a:xfrm>
          <a:off x="7810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100693</xdr:rowOff>
    </xdr:from>
    <xdr:to>
      <xdr:col>45</xdr:col>
      <xdr:colOff>177800</xdr:colOff>
      <xdr:row>41</xdr:row>
      <xdr:rowOff>100693</xdr:rowOff>
    </xdr:to>
    <xdr:cxnSp macro="">
      <xdr:nvCxnSpPr>
        <xdr:cNvPr id="133" name="直線コネクタ 132"/>
        <xdr:cNvCxnSpPr/>
      </xdr:nvCxnSpPr>
      <xdr:spPr>
        <a:xfrm>
          <a:off x="7861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6"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142620</xdr:rowOff>
    </xdr:from>
    <xdr:ext cx="469744" cy="259045"/>
    <xdr:sp macro="" textlink="">
      <xdr:nvSpPr>
        <xdr:cNvPr id="137" name="n_1mainValue【図書館】&#10;一人当たり面積"/>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142620</xdr:rowOff>
    </xdr:from>
    <xdr:ext cx="469744" cy="259045"/>
    <xdr:sp macro="" textlink="">
      <xdr:nvSpPr>
        <xdr:cNvPr id="138" name="n_2mainValue【図書館】&#10;一人当たり面積"/>
        <xdr:cNvSpPr txBox="1"/>
      </xdr:nvSpPr>
      <xdr:spPr>
        <a:xfrm>
          <a:off x="8515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142620</xdr:rowOff>
    </xdr:from>
    <xdr:ext cx="469744" cy="259045"/>
    <xdr:sp macro="" textlink="">
      <xdr:nvSpPr>
        <xdr:cNvPr id="139" name="n_3mainValue【図書館】&#10;一人当たり面積"/>
        <xdr:cNvSpPr txBox="1"/>
      </xdr:nvSpPr>
      <xdr:spPr>
        <a:xfrm>
          <a:off x="7626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141605</xdr:rowOff>
    </xdr:from>
    <xdr:to>
      <xdr:col>24</xdr:col>
      <xdr:colOff>114300</xdr:colOff>
      <xdr:row>57</xdr:row>
      <xdr:rowOff>71755</xdr:rowOff>
    </xdr:to>
    <xdr:sp macro="" textlink="">
      <xdr:nvSpPr>
        <xdr:cNvPr id="179" name="楕円 178"/>
        <xdr:cNvSpPr/>
      </xdr:nvSpPr>
      <xdr:spPr>
        <a:xfrm>
          <a:off x="4584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164482</xdr:rowOff>
    </xdr:from>
    <xdr:ext cx="405111" cy="259045"/>
    <xdr:sp macro="" textlink="">
      <xdr:nvSpPr>
        <xdr:cNvPr id="180" name="【体育館・プール】&#10;有形固定資産減価償却率該当値テキスト"/>
        <xdr:cNvSpPr txBox="1"/>
      </xdr:nvSpPr>
      <xdr:spPr>
        <a:xfrm>
          <a:off x="4673600"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xdr:rowOff>
    </xdr:from>
    <xdr:to>
      <xdr:col>20</xdr:col>
      <xdr:colOff>38100</xdr:colOff>
      <xdr:row>57</xdr:row>
      <xdr:rowOff>106045</xdr:rowOff>
    </xdr:to>
    <xdr:sp macro="" textlink="">
      <xdr:nvSpPr>
        <xdr:cNvPr id="181" name="楕円 180"/>
        <xdr:cNvSpPr/>
      </xdr:nvSpPr>
      <xdr:spPr>
        <a:xfrm>
          <a:off x="3746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20955</xdr:rowOff>
    </xdr:from>
    <xdr:to>
      <xdr:col>24</xdr:col>
      <xdr:colOff>63500</xdr:colOff>
      <xdr:row>57</xdr:row>
      <xdr:rowOff>55245</xdr:rowOff>
    </xdr:to>
    <xdr:cxnSp macro="">
      <xdr:nvCxnSpPr>
        <xdr:cNvPr id="182" name="直線コネクタ 181"/>
        <xdr:cNvCxnSpPr/>
      </xdr:nvCxnSpPr>
      <xdr:spPr>
        <a:xfrm flipV="1">
          <a:off x="3797300" y="97936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34925</xdr:rowOff>
    </xdr:from>
    <xdr:to>
      <xdr:col>15</xdr:col>
      <xdr:colOff>101600</xdr:colOff>
      <xdr:row>57</xdr:row>
      <xdr:rowOff>136525</xdr:rowOff>
    </xdr:to>
    <xdr:sp macro="" textlink="">
      <xdr:nvSpPr>
        <xdr:cNvPr id="183" name="楕円 182"/>
        <xdr:cNvSpPr/>
      </xdr:nvSpPr>
      <xdr:spPr>
        <a:xfrm>
          <a:off x="2857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55245</xdr:rowOff>
    </xdr:from>
    <xdr:to>
      <xdr:col>19</xdr:col>
      <xdr:colOff>177800</xdr:colOff>
      <xdr:row>57</xdr:row>
      <xdr:rowOff>85725</xdr:rowOff>
    </xdr:to>
    <xdr:cxnSp macro="">
      <xdr:nvCxnSpPr>
        <xdr:cNvPr id="184" name="直線コネクタ 183"/>
        <xdr:cNvCxnSpPr/>
      </xdr:nvCxnSpPr>
      <xdr:spPr>
        <a:xfrm flipV="1">
          <a:off x="2908300" y="9827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71120</xdr:rowOff>
    </xdr:from>
    <xdr:to>
      <xdr:col>10</xdr:col>
      <xdr:colOff>165100</xdr:colOff>
      <xdr:row>58</xdr:row>
      <xdr:rowOff>1270</xdr:rowOff>
    </xdr:to>
    <xdr:sp macro="" textlink="">
      <xdr:nvSpPr>
        <xdr:cNvPr id="185" name="楕円 184"/>
        <xdr:cNvSpPr/>
      </xdr:nvSpPr>
      <xdr:spPr>
        <a:xfrm>
          <a:off x="1968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85725</xdr:rowOff>
    </xdr:from>
    <xdr:to>
      <xdr:col>15</xdr:col>
      <xdr:colOff>50800</xdr:colOff>
      <xdr:row>57</xdr:row>
      <xdr:rowOff>121920</xdr:rowOff>
    </xdr:to>
    <xdr:cxnSp macro="">
      <xdr:nvCxnSpPr>
        <xdr:cNvPr id="186" name="直線コネクタ 185"/>
        <xdr:cNvCxnSpPr/>
      </xdr:nvCxnSpPr>
      <xdr:spPr>
        <a:xfrm flipV="1">
          <a:off x="2019300" y="9858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122572</xdr:rowOff>
    </xdr:from>
    <xdr:ext cx="405111" cy="259045"/>
    <xdr:sp macro="" textlink="">
      <xdr:nvSpPr>
        <xdr:cNvPr id="190" name="n_1mainValue【体育館・プール】&#10;有形固定資産減価償却率"/>
        <xdr:cNvSpPr txBox="1"/>
      </xdr:nvSpPr>
      <xdr:spPr>
        <a:xfrm>
          <a:off x="35820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153052</xdr:rowOff>
    </xdr:from>
    <xdr:ext cx="405111" cy="259045"/>
    <xdr:sp macro="" textlink="">
      <xdr:nvSpPr>
        <xdr:cNvPr id="191" name="n_2mainValue【体育館・プール】&#10;有形固定資産減価償却率"/>
        <xdr:cNvSpPr txBox="1"/>
      </xdr:nvSpPr>
      <xdr:spPr>
        <a:xfrm>
          <a:off x="2705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17797</xdr:rowOff>
    </xdr:from>
    <xdr:ext cx="405111" cy="259045"/>
    <xdr:sp macro="" textlink="">
      <xdr:nvSpPr>
        <xdr:cNvPr id="192" name="n_3mainValue【体育館・プール】&#10;有形固定資産減価償却率"/>
        <xdr:cNvSpPr txBox="1"/>
      </xdr:nvSpPr>
      <xdr:spPr>
        <a:xfrm>
          <a:off x="1816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31" name="楕円 230"/>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66057</xdr:rowOff>
    </xdr:from>
    <xdr:ext cx="469744" cy="259045"/>
    <xdr:sp macro="" textlink="">
      <xdr:nvSpPr>
        <xdr:cNvPr id="232" name="【体育館・プール】&#10;一人当たり面積該当値テキスト"/>
        <xdr:cNvSpPr txBox="1"/>
      </xdr:nvSpPr>
      <xdr:spPr>
        <a:xfrm>
          <a:off x="10515600" y="1069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33" name="楕円 232"/>
        <xdr:cNvSpPr/>
      </xdr:nvSpPr>
      <xdr:spPr>
        <a:xfrm>
          <a:off x="958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30480</xdr:rowOff>
    </xdr:to>
    <xdr:cxnSp macro="">
      <xdr:nvCxnSpPr>
        <xdr:cNvPr id="234" name="直線コネクタ 233"/>
        <xdr:cNvCxnSpPr/>
      </xdr:nvCxnSpPr>
      <xdr:spPr>
        <a:xfrm>
          <a:off x="9639300" y="1083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35" name="楕円 234"/>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34290</xdr:rowOff>
    </xdr:to>
    <xdr:cxnSp macro="">
      <xdr:nvCxnSpPr>
        <xdr:cNvPr id="236" name="直線コネクタ 235"/>
        <xdr:cNvCxnSpPr/>
      </xdr:nvCxnSpPr>
      <xdr:spPr>
        <a:xfrm flipV="1">
          <a:off x="8750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37" name="楕円 236"/>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34290</xdr:rowOff>
    </xdr:to>
    <xdr:cxnSp macro="">
      <xdr:nvCxnSpPr>
        <xdr:cNvPr id="238" name="直線コネクタ 237"/>
        <xdr:cNvCxnSpPr/>
      </xdr:nvCxnSpPr>
      <xdr:spPr>
        <a:xfrm>
          <a:off x="7861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1"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72407</xdr:rowOff>
    </xdr:from>
    <xdr:ext cx="469744" cy="259045"/>
    <xdr:sp macro="" textlink="">
      <xdr:nvSpPr>
        <xdr:cNvPr id="242" name="n_1mainValue【体育館・プール】&#10;一人当たり面積"/>
        <xdr:cNvSpPr txBox="1"/>
      </xdr:nvSpPr>
      <xdr:spPr>
        <a:xfrm>
          <a:off x="9391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43" name="n_2mainValue【体育館・プール】&#10;一人当たり面積"/>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244" name="n_3mainValue【体育館・プール】&#10;一人当たり面積"/>
        <xdr:cNvSpPr txBox="1"/>
      </xdr:nvSpPr>
      <xdr:spPr>
        <a:xfrm>
          <a:off x="7626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84" name="楕円 283"/>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85" name="【福祉施設】&#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86" name="楕円 285"/>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60961</xdr:rowOff>
    </xdr:to>
    <xdr:cxnSp macro="">
      <xdr:nvCxnSpPr>
        <xdr:cNvPr id="287" name="直線コネクタ 286"/>
        <xdr:cNvCxnSpPr/>
      </xdr:nvCxnSpPr>
      <xdr:spPr>
        <a:xfrm flipV="1">
          <a:off x="3797300" y="141998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53975</xdr:rowOff>
    </xdr:from>
    <xdr:to>
      <xdr:col>15</xdr:col>
      <xdr:colOff>101600</xdr:colOff>
      <xdr:row>83</xdr:row>
      <xdr:rowOff>155575</xdr:rowOff>
    </xdr:to>
    <xdr:sp macro="" textlink="">
      <xdr:nvSpPr>
        <xdr:cNvPr id="288" name="楕円 287"/>
        <xdr:cNvSpPr/>
      </xdr:nvSpPr>
      <xdr:spPr>
        <a:xfrm>
          <a:off x="2857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104775</xdr:rowOff>
    </xdr:to>
    <xdr:cxnSp macro="">
      <xdr:nvCxnSpPr>
        <xdr:cNvPr id="289" name="直線コネクタ 288"/>
        <xdr:cNvCxnSpPr/>
      </xdr:nvCxnSpPr>
      <xdr:spPr>
        <a:xfrm flipV="1">
          <a:off x="2908300" y="142913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290" name="楕円 289"/>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104775</xdr:rowOff>
    </xdr:from>
    <xdr:to>
      <xdr:col>15</xdr:col>
      <xdr:colOff>50800</xdr:colOff>
      <xdr:row>83</xdr:row>
      <xdr:rowOff>140970</xdr:rowOff>
    </xdr:to>
    <xdr:cxnSp macro="">
      <xdr:nvCxnSpPr>
        <xdr:cNvPr id="291" name="直線コネクタ 290"/>
        <xdr:cNvCxnSpPr/>
      </xdr:nvCxnSpPr>
      <xdr:spPr>
        <a:xfrm flipV="1">
          <a:off x="2019300" y="14335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94"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295" name="n_1main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146702</xdr:rowOff>
    </xdr:from>
    <xdr:ext cx="405111" cy="259045"/>
    <xdr:sp macro="" textlink="">
      <xdr:nvSpPr>
        <xdr:cNvPr id="296" name="n_2mainValue【福祉施設】&#10;有形固定資産減価償却率"/>
        <xdr:cNvSpPr txBox="1"/>
      </xdr:nvSpPr>
      <xdr:spPr>
        <a:xfrm>
          <a:off x="2705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297" name="n_3mainValue【福祉施設】&#10;有形固定資産減価償却率"/>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157843</xdr:rowOff>
    </xdr:from>
    <xdr:to>
      <xdr:col>54</xdr:col>
      <xdr:colOff>189865</xdr:colOff>
      <xdr:row>86</xdr:row>
      <xdr:rowOff>103414</xdr:rowOff>
    </xdr:to>
    <xdr:cxnSp macro="">
      <xdr:nvCxnSpPr>
        <xdr:cNvPr id="323" name="直線コネクタ 322"/>
        <xdr:cNvCxnSpPr/>
      </xdr:nvCxnSpPr>
      <xdr:spPr>
        <a:xfrm flipV="1">
          <a:off x="10476865" y="13530943"/>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324"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325" name="直線コネクタ 324"/>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104520</xdr:rowOff>
    </xdr:from>
    <xdr:ext cx="469744" cy="259045"/>
    <xdr:sp macro="" textlink="">
      <xdr:nvSpPr>
        <xdr:cNvPr id="326" name="【福祉施設】&#10;一人当たり面積最大値テキスト"/>
        <xdr:cNvSpPr txBox="1"/>
      </xdr:nvSpPr>
      <xdr:spPr>
        <a:xfrm>
          <a:off x="10515600" y="1330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157843</xdr:rowOff>
    </xdr:from>
    <xdr:to>
      <xdr:col>55</xdr:col>
      <xdr:colOff>88900</xdr:colOff>
      <xdr:row>78</xdr:row>
      <xdr:rowOff>157843</xdr:rowOff>
    </xdr:to>
    <xdr:cxnSp macro="">
      <xdr:nvCxnSpPr>
        <xdr:cNvPr id="327" name="直線コネクタ 326"/>
        <xdr:cNvCxnSpPr/>
      </xdr:nvCxnSpPr>
      <xdr:spPr>
        <a:xfrm>
          <a:off x="10388600" y="1353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11991</xdr:rowOff>
    </xdr:from>
    <xdr:ext cx="469744" cy="259045"/>
    <xdr:sp macro="" textlink="">
      <xdr:nvSpPr>
        <xdr:cNvPr id="328" name="【福祉施設】&#10;一人当たり面積平均値テキスト"/>
        <xdr:cNvSpPr txBox="1"/>
      </xdr:nvSpPr>
      <xdr:spPr>
        <a:xfrm>
          <a:off x="10515600" y="1424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33564</xdr:rowOff>
    </xdr:from>
    <xdr:to>
      <xdr:col>55</xdr:col>
      <xdr:colOff>50800</xdr:colOff>
      <xdr:row>83</xdr:row>
      <xdr:rowOff>135164</xdr:rowOff>
    </xdr:to>
    <xdr:sp macro="" textlink="">
      <xdr:nvSpPr>
        <xdr:cNvPr id="329" name="フローチャート: 判断 328"/>
        <xdr:cNvSpPr/>
      </xdr:nvSpPr>
      <xdr:spPr>
        <a:xfrm>
          <a:off x="104267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74386</xdr:rowOff>
    </xdr:from>
    <xdr:to>
      <xdr:col>50</xdr:col>
      <xdr:colOff>165100</xdr:colOff>
      <xdr:row>83</xdr:row>
      <xdr:rowOff>4536</xdr:rowOff>
    </xdr:to>
    <xdr:sp macro="" textlink="">
      <xdr:nvSpPr>
        <xdr:cNvPr id="330" name="フローチャート: 判断 329"/>
        <xdr:cNvSpPr/>
      </xdr:nvSpPr>
      <xdr:spPr>
        <a:xfrm>
          <a:off x="9588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31" name="フローチャート: 判断 330"/>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33564</xdr:rowOff>
    </xdr:from>
    <xdr:to>
      <xdr:col>41</xdr:col>
      <xdr:colOff>101600</xdr:colOff>
      <xdr:row>83</xdr:row>
      <xdr:rowOff>135164</xdr:rowOff>
    </xdr:to>
    <xdr:sp macro="" textlink="">
      <xdr:nvSpPr>
        <xdr:cNvPr id="332" name="フローチャート: 判断 331"/>
        <xdr:cNvSpPr/>
      </xdr:nvSpPr>
      <xdr:spPr>
        <a:xfrm>
          <a:off x="7810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107043</xdr:rowOff>
    </xdr:from>
    <xdr:to>
      <xdr:col>55</xdr:col>
      <xdr:colOff>50800</xdr:colOff>
      <xdr:row>79</xdr:row>
      <xdr:rowOff>37193</xdr:rowOff>
    </xdr:to>
    <xdr:sp macro="" textlink="">
      <xdr:nvSpPr>
        <xdr:cNvPr id="338" name="楕円 337"/>
        <xdr:cNvSpPr/>
      </xdr:nvSpPr>
      <xdr:spPr>
        <a:xfrm>
          <a:off x="104267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60070</xdr:rowOff>
    </xdr:from>
    <xdr:ext cx="469744" cy="259045"/>
    <xdr:sp macro="" textlink="">
      <xdr:nvSpPr>
        <xdr:cNvPr id="339" name="【福祉施設】&#10;一人当たり面積該当値テキスト"/>
        <xdr:cNvSpPr txBox="1"/>
      </xdr:nvSpPr>
      <xdr:spPr>
        <a:xfrm>
          <a:off x="10515600" y="1343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6350</xdr:rowOff>
    </xdr:from>
    <xdr:to>
      <xdr:col>50</xdr:col>
      <xdr:colOff>165100</xdr:colOff>
      <xdr:row>77</xdr:row>
      <xdr:rowOff>107950</xdr:rowOff>
    </xdr:to>
    <xdr:sp macro="" textlink="">
      <xdr:nvSpPr>
        <xdr:cNvPr id="340" name="楕円 339"/>
        <xdr:cNvSpPr/>
      </xdr:nvSpPr>
      <xdr:spPr>
        <a:xfrm>
          <a:off x="9588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57150</xdr:rowOff>
    </xdr:from>
    <xdr:to>
      <xdr:col>55</xdr:col>
      <xdr:colOff>0</xdr:colOff>
      <xdr:row>78</xdr:row>
      <xdr:rowOff>157843</xdr:rowOff>
    </xdr:to>
    <xdr:cxnSp macro="">
      <xdr:nvCxnSpPr>
        <xdr:cNvPr id="341" name="直線コネクタ 340"/>
        <xdr:cNvCxnSpPr/>
      </xdr:nvCxnSpPr>
      <xdr:spPr>
        <a:xfrm>
          <a:off x="9639300" y="132588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14514</xdr:rowOff>
    </xdr:from>
    <xdr:to>
      <xdr:col>46</xdr:col>
      <xdr:colOff>38100</xdr:colOff>
      <xdr:row>80</xdr:row>
      <xdr:rowOff>116114</xdr:rowOff>
    </xdr:to>
    <xdr:sp macro="" textlink="">
      <xdr:nvSpPr>
        <xdr:cNvPr id="342" name="楕円 341"/>
        <xdr:cNvSpPr/>
      </xdr:nvSpPr>
      <xdr:spPr>
        <a:xfrm>
          <a:off x="8699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57150</xdr:rowOff>
    </xdr:from>
    <xdr:to>
      <xdr:col>50</xdr:col>
      <xdr:colOff>114300</xdr:colOff>
      <xdr:row>80</xdr:row>
      <xdr:rowOff>65314</xdr:rowOff>
    </xdr:to>
    <xdr:cxnSp macro="">
      <xdr:nvCxnSpPr>
        <xdr:cNvPr id="343" name="直線コネクタ 342"/>
        <xdr:cNvCxnSpPr/>
      </xdr:nvCxnSpPr>
      <xdr:spPr>
        <a:xfrm flipV="1">
          <a:off x="8750300" y="13258800"/>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39007</xdr:rowOff>
    </xdr:from>
    <xdr:to>
      <xdr:col>41</xdr:col>
      <xdr:colOff>101600</xdr:colOff>
      <xdr:row>77</xdr:row>
      <xdr:rowOff>140607</xdr:rowOff>
    </xdr:to>
    <xdr:sp macro="" textlink="">
      <xdr:nvSpPr>
        <xdr:cNvPr id="344" name="楕円 343"/>
        <xdr:cNvSpPr/>
      </xdr:nvSpPr>
      <xdr:spPr>
        <a:xfrm>
          <a:off x="7810500" y="132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89807</xdr:rowOff>
    </xdr:from>
    <xdr:to>
      <xdr:col>45</xdr:col>
      <xdr:colOff>177800</xdr:colOff>
      <xdr:row>80</xdr:row>
      <xdr:rowOff>65314</xdr:rowOff>
    </xdr:to>
    <xdr:cxnSp macro="">
      <xdr:nvCxnSpPr>
        <xdr:cNvPr id="345" name="直線コネクタ 344"/>
        <xdr:cNvCxnSpPr/>
      </xdr:nvCxnSpPr>
      <xdr:spPr>
        <a:xfrm>
          <a:off x="7861300" y="132914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167113</xdr:rowOff>
    </xdr:from>
    <xdr:ext cx="469744" cy="259045"/>
    <xdr:sp macro="" textlink="">
      <xdr:nvSpPr>
        <xdr:cNvPr id="346" name="n_1aveValue【福祉施設】&#10;一人当たり面積"/>
        <xdr:cNvSpPr txBox="1"/>
      </xdr:nvSpPr>
      <xdr:spPr>
        <a:xfrm>
          <a:off x="93917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47"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126291</xdr:rowOff>
    </xdr:from>
    <xdr:ext cx="469744" cy="259045"/>
    <xdr:sp macro="" textlink="">
      <xdr:nvSpPr>
        <xdr:cNvPr id="348" name="n_3aveValue【福祉施設】&#10;一人当たり面積"/>
        <xdr:cNvSpPr txBox="1"/>
      </xdr:nvSpPr>
      <xdr:spPr>
        <a:xfrm>
          <a:off x="7626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124477</xdr:rowOff>
    </xdr:from>
    <xdr:ext cx="469744" cy="259045"/>
    <xdr:sp macro="" textlink="">
      <xdr:nvSpPr>
        <xdr:cNvPr id="349" name="n_1mainValue【福祉施設】&#10;一人当たり面積"/>
        <xdr:cNvSpPr txBox="1"/>
      </xdr:nvSpPr>
      <xdr:spPr>
        <a:xfrm>
          <a:off x="93917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132641</xdr:rowOff>
    </xdr:from>
    <xdr:ext cx="469744" cy="259045"/>
    <xdr:sp macro="" textlink="">
      <xdr:nvSpPr>
        <xdr:cNvPr id="350" name="n_2mainValue【福祉施設】&#10;一人当たり面積"/>
        <xdr:cNvSpPr txBox="1"/>
      </xdr:nvSpPr>
      <xdr:spPr>
        <a:xfrm>
          <a:off x="8515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75</xdr:row>
      <xdr:rowOff>157134</xdr:rowOff>
    </xdr:from>
    <xdr:ext cx="469744" cy="259045"/>
    <xdr:sp macro="" textlink="">
      <xdr:nvSpPr>
        <xdr:cNvPr id="351" name="n_3mainValue【福祉施設】&#10;一人当たり面積"/>
        <xdr:cNvSpPr txBox="1"/>
      </xdr:nvSpPr>
      <xdr:spPr>
        <a:xfrm>
          <a:off x="7626427" y="1301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0" name="テキスト ボックス 3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2" name="直線コネクタ 36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3" name="テキスト ボックス 36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4" name="直線コネクタ 36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5" name="テキスト ボックス 36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6" name="直線コネクタ 36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7" name="テキスト ボックス 36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8" name="直線コネクタ 36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9" name="テキスト ボックス 36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0" name="直線コネクタ 36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1" name="テキスト ボックス 37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2" name="直線コネクタ 37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3" name="テキスト ボックス 37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5" name="テキスト ボックス 37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7" name="直線コネクタ 376"/>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8"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9" name="直線コネクタ 378"/>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80"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81" name="直線コネクタ 380"/>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82"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3" name="フローチャート: 判断 382"/>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4" name="フローチャート: 判断 383"/>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5" name="フローチャート: 判断 384"/>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6" name="フローチャート: 判断 385"/>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18869</xdr:rowOff>
    </xdr:from>
    <xdr:to>
      <xdr:col>24</xdr:col>
      <xdr:colOff>114300</xdr:colOff>
      <xdr:row>103</xdr:row>
      <xdr:rowOff>120469</xdr:rowOff>
    </xdr:to>
    <xdr:sp macro="" textlink="">
      <xdr:nvSpPr>
        <xdr:cNvPr id="392" name="楕円 391"/>
        <xdr:cNvSpPr/>
      </xdr:nvSpPr>
      <xdr:spPr>
        <a:xfrm>
          <a:off x="4584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41746</xdr:rowOff>
    </xdr:from>
    <xdr:ext cx="405111" cy="259045"/>
    <xdr:sp macro="" textlink="">
      <xdr:nvSpPr>
        <xdr:cNvPr id="393" name="【市民会館】&#10;有形固定資産減価償却率該当値テキスト"/>
        <xdr:cNvSpPr txBox="1"/>
      </xdr:nvSpPr>
      <xdr:spPr>
        <a:xfrm>
          <a:off x="4673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51526</xdr:rowOff>
    </xdr:from>
    <xdr:to>
      <xdr:col>20</xdr:col>
      <xdr:colOff>38100</xdr:colOff>
      <xdr:row>103</xdr:row>
      <xdr:rowOff>153126</xdr:rowOff>
    </xdr:to>
    <xdr:sp macro="" textlink="">
      <xdr:nvSpPr>
        <xdr:cNvPr id="394" name="楕円 393"/>
        <xdr:cNvSpPr/>
      </xdr:nvSpPr>
      <xdr:spPr>
        <a:xfrm>
          <a:off x="3746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69669</xdr:rowOff>
    </xdr:from>
    <xdr:to>
      <xdr:col>24</xdr:col>
      <xdr:colOff>63500</xdr:colOff>
      <xdr:row>103</xdr:row>
      <xdr:rowOff>102326</xdr:rowOff>
    </xdr:to>
    <xdr:cxnSp macro="">
      <xdr:nvCxnSpPr>
        <xdr:cNvPr id="395" name="直線コネクタ 394"/>
        <xdr:cNvCxnSpPr/>
      </xdr:nvCxnSpPr>
      <xdr:spPr>
        <a:xfrm flipV="1">
          <a:off x="3797300" y="177290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85816</xdr:rowOff>
    </xdr:from>
    <xdr:to>
      <xdr:col>15</xdr:col>
      <xdr:colOff>101600</xdr:colOff>
      <xdr:row>104</xdr:row>
      <xdr:rowOff>15966</xdr:rowOff>
    </xdr:to>
    <xdr:sp macro="" textlink="">
      <xdr:nvSpPr>
        <xdr:cNvPr id="396" name="楕円 395"/>
        <xdr:cNvSpPr/>
      </xdr:nvSpPr>
      <xdr:spPr>
        <a:xfrm>
          <a:off x="2857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102326</xdr:rowOff>
    </xdr:from>
    <xdr:to>
      <xdr:col>19</xdr:col>
      <xdr:colOff>177800</xdr:colOff>
      <xdr:row>103</xdr:row>
      <xdr:rowOff>136616</xdr:rowOff>
    </xdr:to>
    <xdr:cxnSp macro="">
      <xdr:nvCxnSpPr>
        <xdr:cNvPr id="397" name="直線コネクタ 396"/>
        <xdr:cNvCxnSpPr/>
      </xdr:nvCxnSpPr>
      <xdr:spPr>
        <a:xfrm flipV="1">
          <a:off x="2908300" y="177616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115207</xdr:rowOff>
    </xdr:from>
    <xdr:to>
      <xdr:col>10</xdr:col>
      <xdr:colOff>165100</xdr:colOff>
      <xdr:row>104</xdr:row>
      <xdr:rowOff>45357</xdr:rowOff>
    </xdr:to>
    <xdr:sp macro="" textlink="">
      <xdr:nvSpPr>
        <xdr:cNvPr id="398" name="楕円 397"/>
        <xdr:cNvSpPr/>
      </xdr:nvSpPr>
      <xdr:spPr>
        <a:xfrm>
          <a:off x="1968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136616</xdr:rowOff>
    </xdr:from>
    <xdr:to>
      <xdr:col>15</xdr:col>
      <xdr:colOff>50800</xdr:colOff>
      <xdr:row>103</xdr:row>
      <xdr:rowOff>166007</xdr:rowOff>
    </xdr:to>
    <xdr:cxnSp macro="">
      <xdr:nvCxnSpPr>
        <xdr:cNvPr id="399" name="直線コネクタ 398"/>
        <xdr:cNvCxnSpPr/>
      </xdr:nvCxnSpPr>
      <xdr:spPr>
        <a:xfrm flipV="1">
          <a:off x="2019300" y="177959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400"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01"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402" name="n_3aveValue【市民会館】&#10;有形固定資産減価償却率"/>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169653</xdr:rowOff>
    </xdr:from>
    <xdr:ext cx="405111" cy="259045"/>
    <xdr:sp macro="" textlink="">
      <xdr:nvSpPr>
        <xdr:cNvPr id="403" name="n_1mainValue【市民会館】&#10;有形固定資産減価償却率"/>
        <xdr:cNvSpPr txBox="1"/>
      </xdr:nvSpPr>
      <xdr:spPr>
        <a:xfrm>
          <a:off x="3582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32493</xdr:rowOff>
    </xdr:from>
    <xdr:ext cx="405111" cy="259045"/>
    <xdr:sp macro="" textlink="">
      <xdr:nvSpPr>
        <xdr:cNvPr id="404" name="n_2mainValue【市民会館】&#10;有形固定資産減価償却率"/>
        <xdr:cNvSpPr txBox="1"/>
      </xdr:nvSpPr>
      <xdr:spPr>
        <a:xfrm>
          <a:off x="2705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61884</xdr:rowOff>
    </xdr:from>
    <xdr:ext cx="405111" cy="259045"/>
    <xdr:sp macro="" textlink="">
      <xdr:nvSpPr>
        <xdr:cNvPr id="405" name="n_3mainValue【市民会館】&#10;有形固定資産減価償却率"/>
        <xdr:cNvSpPr txBox="1"/>
      </xdr:nvSpPr>
      <xdr:spPr>
        <a:xfrm>
          <a:off x="1816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6" name="直線コネクタ 41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7" name="テキスト ボックス 41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8" name="直線コネクタ 41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9" name="テキスト ボックス 41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0" name="直線コネクタ 41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1" name="テキスト ボックス 42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2" name="直線コネクタ 42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3" name="テキスト ボックス 42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7" name="直線コネクタ 426"/>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8"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9" name="直線コネクタ 428"/>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30"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31" name="直線コネクタ 430"/>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32"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3" name="フローチャート: 判断 432"/>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4" name="フローチャート: 判断 433"/>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5" name="フローチャート: 判断 434"/>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6" name="フローチャート: 判断 435"/>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7" name="テキスト ボックス 4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64263</xdr:rowOff>
    </xdr:from>
    <xdr:to>
      <xdr:col>55</xdr:col>
      <xdr:colOff>50800</xdr:colOff>
      <xdr:row>101</xdr:row>
      <xdr:rowOff>165863</xdr:rowOff>
    </xdr:to>
    <xdr:sp macro="" textlink="">
      <xdr:nvSpPr>
        <xdr:cNvPr id="442" name="楕円 441"/>
        <xdr:cNvSpPr/>
      </xdr:nvSpPr>
      <xdr:spPr>
        <a:xfrm>
          <a:off x="104267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17290</xdr:rowOff>
    </xdr:from>
    <xdr:ext cx="469744" cy="259045"/>
    <xdr:sp macro="" textlink="">
      <xdr:nvSpPr>
        <xdr:cNvPr id="443" name="【市民会館】&#10;一人当たり面積該当値テキスト"/>
        <xdr:cNvSpPr txBox="1"/>
      </xdr:nvSpPr>
      <xdr:spPr>
        <a:xfrm>
          <a:off x="10515600" y="1733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73406</xdr:rowOff>
    </xdr:from>
    <xdr:to>
      <xdr:col>50</xdr:col>
      <xdr:colOff>165100</xdr:colOff>
      <xdr:row>102</xdr:row>
      <xdr:rowOff>3556</xdr:rowOff>
    </xdr:to>
    <xdr:sp macro="" textlink="">
      <xdr:nvSpPr>
        <xdr:cNvPr id="444" name="楕円 443"/>
        <xdr:cNvSpPr/>
      </xdr:nvSpPr>
      <xdr:spPr>
        <a:xfrm>
          <a:off x="9588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115063</xdr:rowOff>
    </xdr:from>
    <xdr:to>
      <xdr:col>55</xdr:col>
      <xdr:colOff>0</xdr:colOff>
      <xdr:row>101</xdr:row>
      <xdr:rowOff>124206</xdr:rowOff>
    </xdr:to>
    <xdr:cxnSp macro="">
      <xdr:nvCxnSpPr>
        <xdr:cNvPr id="445" name="直線コネクタ 444"/>
        <xdr:cNvCxnSpPr/>
      </xdr:nvCxnSpPr>
      <xdr:spPr>
        <a:xfrm flipV="1">
          <a:off x="9639300" y="174315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87122</xdr:rowOff>
    </xdr:from>
    <xdr:to>
      <xdr:col>46</xdr:col>
      <xdr:colOff>38100</xdr:colOff>
      <xdr:row>102</xdr:row>
      <xdr:rowOff>17272</xdr:rowOff>
    </xdr:to>
    <xdr:sp macro="" textlink="">
      <xdr:nvSpPr>
        <xdr:cNvPr id="446" name="楕円 445"/>
        <xdr:cNvSpPr/>
      </xdr:nvSpPr>
      <xdr:spPr>
        <a:xfrm>
          <a:off x="8699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124206</xdr:rowOff>
    </xdr:from>
    <xdr:to>
      <xdr:col>50</xdr:col>
      <xdr:colOff>114300</xdr:colOff>
      <xdr:row>101</xdr:row>
      <xdr:rowOff>137922</xdr:rowOff>
    </xdr:to>
    <xdr:cxnSp macro="">
      <xdr:nvCxnSpPr>
        <xdr:cNvPr id="447" name="直線コネクタ 446"/>
        <xdr:cNvCxnSpPr/>
      </xdr:nvCxnSpPr>
      <xdr:spPr>
        <a:xfrm flipV="1">
          <a:off x="8750300" y="17440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96265</xdr:rowOff>
    </xdr:from>
    <xdr:to>
      <xdr:col>41</xdr:col>
      <xdr:colOff>101600</xdr:colOff>
      <xdr:row>102</xdr:row>
      <xdr:rowOff>26415</xdr:rowOff>
    </xdr:to>
    <xdr:sp macro="" textlink="">
      <xdr:nvSpPr>
        <xdr:cNvPr id="448" name="楕円 447"/>
        <xdr:cNvSpPr/>
      </xdr:nvSpPr>
      <xdr:spPr>
        <a:xfrm>
          <a:off x="7810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137922</xdr:rowOff>
    </xdr:from>
    <xdr:to>
      <xdr:col>45</xdr:col>
      <xdr:colOff>177800</xdr:colOff>
      <xdr:row>101</xdr:row>
      <xdr:rowOff>147065</xdr:rowOff>
    </xdr:to>
    <xdr:cxnSp macro="">
      <xdr:nvCxnSpPr>
        <xdr:cNvPr id="449" name="直線コネクタ 448"/>
        <xdr:cNvCxnSpPr/>
      </xdr:nvCxnSpPr>
      <xdr:spPr>
        <a:xfrm flipV="1">
          <a:off x="7861300" y="17454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50"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51"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52"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20083</xdr:rowOff>
    </xdr:from>
    <xdr:ext cx="469744" cy="259045"/>
    <xdr:sp macro="" textlink="">
      <xdr:nvSpPr>
        <xdr:cNvPr id="453" name="n_1mainValue【市民会館】&#10;一人当たり面積"/>
        <xdr:cNvSpPr txBox="1"/>
      </xdr:nvSpPr>
      <xdr:spPr>
        <a:xfrm>
          <a:off x="93917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33799</xdr:rowOff>
    </xdr:from>
    <xdr:ext cx="469744" cy="259045"/>
    <xdr:sp macro="" textlink="">
      <xdr:nvSpPr>
        <xdr:cNvPr id="454" name="n_2mainValue【市民会館】&#10;一人当たり面積"/>
        <xdr:cNvSpPr txBox="1"/>
      </xdr:nvSpPr>
      <xdr:spPr>
        <a:xfrm>
          <a:off x="85154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42942</xdr:rowOff>
    </xdr:from>
    <xdr:ext cx="469744" cy="259045"/>
    <xdr:sp macro="" textlink="">
      <xdr:nvSpPr>
        <xdr:cNvPr id="455" name="n_3mainValue【市民会館】&#10;一人当たり面積"/>
        <xdr:cNvSpPr txBox="1"/>
      </xdr:nvSpPr>
      <xdr:spPr>
        <a:xfrm>
          <a:off x="7626427" y="171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4" name="テキスト ボックス 4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5" name="直線コネクタ 4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6" name="直線コネクタ 4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7" name="テキスト ボックス 46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8" name="直線コネクタ 4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9" name="テキスト ボックス 4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0" name="直線コネクタ 4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1" name="テキスト ボックス 4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2" name="直線コネクタ 4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3" name="テキスト ボックス 4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4" name="直線コネクタ 4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5" name="テキスト ボックス 4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6" name="直線コネクタ 4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7" name="テキスト ボックス 47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9" name="テキスト ボックス 4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81" name="直線コネクタ 480"/>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2"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3" name="直線コネクタ 482"/>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4"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5" name="直線コネクタ 48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6"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7" name="フローチャート: 判断 486"/>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8" name="フローチャート: 判断 487"/>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9" name="フローチャート: 判断 488"/>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90" name="フローチャート: 判断 489"/>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496" name="楕円 495"/>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497" name="【一般廃棄物処理施設】&#10;有形固定資産減価償却率該当値テキスト"/>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125004</xdr:rowOff>
    </xdr:from>
    <xdr:to>
      <xdr:col>81</xdr:col>
      <xdr:colOff>101600</xdr:colOff>
      <xdr:row>36</xdr:row>
      <xdr:rowOff>55154</xdr:rowOff>
    </xdr:to>
    <xdr:sp macro="" textlink="">
      <xdr:nvSpPr>
        <xdr:cNvPr id="498" name="楕円 497"/>
        <xdr:cNvSpPr/>
      </xdr:nvSpPr>
      <xdr:spPr>
        <a:xfrm>
          <a:off x="15430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36</xdr:row>
      <xdr:rowOff>4354</xdr:rowOff>
    </xdr:to>
    <xdr:cxnSp macro="">
      <xdr:nvCxnSpPr>
        <xdr:cNvPr id="499" name="直線コネクタ 498"/>
        <xdr:cNvCxnSpPr/>
      </xdr:nvCxnSpPr>
      <xdr:spPr>
        <a:xfrm flipV="1">
          <a:off x="15481300" y="61438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500" name="楕円 499"/>
        <xdr:cNvSpPr/>
      </xdr:nvSpPr>
      <xdr:spPr>
        <a:xfrm>
          <a:off x="14541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xdr:rowOff>
    </xdr:from>
    <xdr:to>
      <xdr:col>81</xdr:col>
      <xdr:colOff>50800</xdr:colOff>
      <xdr:row>36</xdr:row>
      <xdr:rowOff>33746</xdr:rowOff>
    </xdr:to>
    <xdr:cxnSp macro="">
      <xdr:nvCxnSpPr>
        <xdr:cNvPr id="501" name="直線コネクタ 500"/>
        <xdr:cNvCxnSpPr/>
      </xdr:nvCxnSpPr>
      <xdr:spPr>
        <a:xfrm flipV="1">
          <a:off x="14592300" y="61765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502" name="楕円 501"/>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36</xdr:row>
      <xdr:rowOff>33746</xdr:rowOff>
    </xdr:to>
    <xdr:cxnSp macro="">
      <xdr:nvCxnSpPr>
        <xdr:cNvPr id="503" name="直線コネクタ 502"/>
        <xdr:cNvCxnSpPr/>
      </xdr:nvCxnSpPr>
      <xdr:spPr>
        <a:xfrm>
          <a:off x="13703300" y="62026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504" name="n_1aveValue【一般廃棄物処理施設】&#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505"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150784</xdr:rowOff>
    </xdr:from>
    <xdr:ext cx="405111" cy="259045"/>
    <xdr:sp macro="" textlink="">
      <xdr:nvSpPr>
        <xdr:cNvPr id="506" name="n_3aveValue【一般廃棄物処理施設】&#10;有形固定資産減価償却率"/>
        <xdr:cNvSpPr txBox="1"/>
      </xdr:nvSpPr>
      <xdr:spPr>
        <a:xfrm>
          <a:off x="13500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46281</xdr:rowOff>
    </xdr:from>
    <xdr:ext cx="405111" cy="259045"/>
    <xdr:sp macro="" textlink="">
      <xdr:nvSpPr>
        <xdr:cNvPr id="507" name="n_1mainValue【一般廃棄物処理施設】&#10;有形固定資産減価償却率"/>
        <xdr:cNvSpPr txBox="1"/>
      </xdr:nvSpPr>
      <xdr:spPr>
        <a:xfrm>
          <a:off x="152660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75673</xdr:rowOff>
    </xdr:from>
    <xdr:ext cx="405111" cy="259045"/>
    <xdr:sp macro="" textlink="">
      <xdr:nvSpPr>
        <xdr:cNvPr id="508" name="n_2mainValue【一般廃棄物処理施設】&#10;有形固定資産減価償却率"/>
        <xdr:cNvSpPr txBox="1"/>
      </xdr:nvSpPr>
      <xdr:spPr>
        <a:xfrm>
          <a:off x="14389744" y="624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509" name="n_3mainValue【一般廃棄物処理施設】&#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0" name="直線コネクタ 51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1" name="テキスト ボックス 52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2" name="直線コネクタ 52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3" name="テキスト ボックス 52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4" name="直線コネクタ 52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5" name="テキスト ボックス 52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6" name="直線コネクタ 52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7" name="テキスト ボックス 52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31" name="直線コネクタ 530"/>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2"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3" name="直線コネクタ 532"/>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4"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5" name="直線コネクタ 534"/>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6"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7" name="フローチャート: 判断 536"/>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8" name="フローチャート: 判断 537"/>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9" name="フローチャート: 判断 538"/>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40" name="フローチャート: 判断 539"/>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165065</xdr:rowOff>
    </xdr:from>
    <xdr:to>
      <xdr:col>116</xdr:col>
      <xdr:colOff>114300</xdr:colOff>
      <xdr:row>41</xdr:row>
      <xdr:rowOff>95215</xdr:rowOff>
    </xdr:to>
    <xdr:sp macro="" textlink="">
      <xdr:nvSpPr>
        <xdr:cNvPr id="546" name="楕円 545"/>
        <xdr:cNvSpPr/>
      </xdr:nvSpPr>
      <xdr:spPr>
        <a:xfrm>
          <a:off x="22110700" y="70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79992</xdr:rowOff>
    </xdr:from>
    <xdr:ext cx="534377" cy="259045"/>
    <xdr:sp macro="" textlink="">
      <xdr:nvSpPr>
        <xdr:cNvPr id="547" name="【一般廃棄物処理施設】&#10;一人当たり有形固定資産（償却資産）額該当値テキスト"/>
        <xdr:cNvSpPr txBox="1"/>
      </xdr:nvSpPr>
      <xdr:spPr>
        <a:xfrm>
          <a:off x="22199600" y="69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165879</xdr:rowOff>
    </xdr:from>
    <xdr:to>
      <xdr:col>112</xdr:col>
      <xdr:colOff>38100</xdr:colOff>
      <xdr:row>41</xdr:row>
      <xdr:rowOff>96029</xdr:rowOff>
    </xdr:to>
    <xdr:sp macro="" textlink="">
      <xdr:nvSpPr>
        <xdr:cNvPr id="548" name="楕円 547"/>
        <xdr:cNvSpPr/>
      </xdr:nvSpPr>
      <xdr:spPr>
        <a:xfrm>
          <a:off x="21272500" y="70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44415</xdr:rowOff>
    </xdr:from>
    <xdr:to>
      <xdr:col>116</xdr:col>
      <xdr:colOff>63500</xdr:colOff>
      <xdr:row>41</xdr:row>
      <xdr:rowOff>45229</xdr:rowOff>
    </xdr:to>
    <xdr:cxnSp macro="">
      <xdr:nvCxnSpPr>
        <xdr:cNvPr id="549" name="直線コネクタ 548"/>
        <xdr:cNvCxnSpPr/>
      </xdr:nvCxnSpPr>
      <xdr:spPr>
        <a:xfrm flipV="1">
          <a:off x="21323300" y="7073865"/>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166945</xdr:rowOff>
    </xdr:from>
    <xdr:to>
      <xdr:col>107</xdr:col>
      <xdr:colOff>101600</xdr:colOff>
      <xdr:row>41</xdr:row>
      <xdr:rowOff>97095</xdr:rowOff>
    </xdr:to>
    <xdr:sp macro="" textlink="">
      <xdr:nvSpPr>
        <xdr:cNvPr id="550" name="楕円 549"/>
        <xdr:cNvSpPr/>
      </xdr:nvSpPr>
      <xdr:spPr>
        <a:xfrm>
          <a:off x="20383500" y="70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45229</xdr:rowOff>
    </xdr:from>
    <xdr:to>
      <xdr:col>111</xdr:col>
      <xdr:colOff>177800</xdr:colOff>
      <xdr:row>41</xdr:row>
      <xdr:rowOff>46295</xdr:rowOff>
    </xdr:to>
    <xdr:cxnSp macro="">
      <xdr:nvCxnSpPr>
        <xdr:cNvPr id="551" name="直線コネクタ 550"/>
        <xdr:cNvCxnSpPr/>
      </xdr:nvCxnSpPr>
      <xdr:spPr>
        <a:xfrm flipV="1">
          <a:off x="20434300" y="707467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164092</xdr:rowOff>
    </xdr:from>
    <xdr:to>
      <xdr:col>102</xdr:col>
      <xdr:colOff>165100</xdr:colOff>
      <xdr:row>41</xdr:row>
      <xdr:rowOff>94242</xdr:rowOff>
    </xdr:to>
    <xdr:sp macro="" textlink="">
      <xdr:nvSpPr>
        <xdr:cNvPr id="552" name="楕円 551"/>
        <xdr:cNvSpPr/>
      </xdr:nvSpPr>
      <xdr:spPr>
        <a:xfrm>
          <a:off x="19494500" y="70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43442</xdr:rowOff>
    </xdr:from>
    <xdr:to>
      <xdr:col>107</xdr:col>
      <xdr:colOff>50800</xdr:colOff>
      <xdr:row>41</xdr:row>
      <xdr:rowOff>46295</xdr:rowOff>
    </xdr:to>
    <xdr:cxnSp macro="">
      <xdr:nvCxnSpPr>
        <xdr:cNvPr id="553" name="直線コネクタ 552"/>
        <xdr:cNvCxnSpPr/>
      </xdr:nvCxnSpPr>
      <xdr:spPr>
        <a:xfrm>
          <a:off x="19545300" y="7072892"/>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54"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55"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56"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87156</xdr:rowOff>
    </xdr:from>
    <xdr:ext cx="534377" cy="259045"/>
    <xdr:sp macro="" textlink="">
      <xdr:nvSpPr>
        <xdr:cNvPr id="557" name="n_1mainValue【一般廃棄物処理施設】&#10;一人当たり有形固定資産（償却資産）額"/>
        <xdr:cNvSpPr txBox="1"/>
      </xdr:nvSpPr>
      <xdr:spPr>
        <a:xfrm>
          <a:off x="21043411" y="71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88222</xdr:rowOff>
    </xdr:from>
    <xdr:ext cx="534377" cy="259045"/>
    <xdr:sp macro="" textlink="">
      <xdr:nvSpPr>
        <xdr:cNvPr id="558" name="n_2mainValue【一般廃棄物処理施設】&#10;一人当たり有形固定資産（償却資産）額"/>
        <xdr:cNvSpPr txBox="1"/>
      </xdr:nvSpPr>
      <xdr:spPr>
        <a:xfrm>
          <a:off x="20167111" y="71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85369</xdr:rowOff>
    </xdr:from>
    <xdr:ext cx="534377" cy="259045"/>
    <xdr:sp macro="" textlink="">
      <xdr:nvSpPr>
        <xdr:cNvPr id="559" name="n_3mainValue【一般廃棄物処理施設】&#10;一人当たり有形固定資産（償却資産）額"/>
        <xdr:cNvSpPr txBox="1"/>
      </xdr:nvSpPr>
      <xdr:spPr>
        <a:xfrm>
          <a:off x="19278111" y="71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1" name="テキスト ボックス 57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9" name="テキスト ボックス 5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3" name="直線コネクタ 582"/>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4"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5" name="直線コネクタ 58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6"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7" name="直線コネクタ 586"/>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8"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9" name="フローチャート: 判断 588"/>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90" name="フローチャート: 判断 589"/>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91" name="フローチャート: 判断 590"/>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2" name="フローチャート: 判断 591"/>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4445</xdr:rowOff>
    </xdr:from>
    <xdr:to>
      <xdr:col>85</xdr:col>
      <xdr:colOff>177800</xdr:colOff>
      <xdr:row>56</xdr:row>
      <xdr:rowOff>106045</xdr:rowOff>
    </xdr:to>
    <xdr:sp macro="" textlink="">
      <xdr:nvSpPr>
        <xdr:cNvPr id="598" name="楕円 597"/>
        <xdr:cNvSpPr/>
      </xdr:nvSpPr>
      <xdr:spPr>
        <a:xfrm>
          <a:off x="162687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27322</xdr:rowOff>
    </xdr:from>
    <xdr:ext cx="405111" cy="259045"/>
    <xdr:sp macro="" textlink="">
      <xdr:nvSpPr>
        <xdr:cNvPr id="599" name="【保健センター・保健所】&#10;有形固定資産減価償却率該当値テキスト"/>
        <xdr:cNvSpPr txBox="1"/>
      </xdr:nvSpPr>
      <xdr:spPr>
        <a:xfrm>
          <a:off x="16357600"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xdr:rowOff>
    </xdr:from>
    <xdr:to>
      <xdr:col>81</xdr:col>
      <xdr:colOff>101600</xdr:colOff>
      <xdr:row>56</xdr:row>
      <xdr:rowOff>102235</xdr:rowOff>
    </xdr:to>
    <xdr:sp macro="" textlink="">
      <xdr:nvSpPr>
        <xdr:cNvPr id="600" name="楕円 599"/>
        <xdr:cNvSpPr/>
      </xdr:nvSpPr>
      <xdr:spPr>
        <a:xfrm>
          <a:off x="15430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51435</xdr:rowOff>
    </xdr:from>
    <xdr:to>
      <xdr:col>85</xdr:col>
      <xdr:colOff>127000</xdr:colOff>
      <xdr:row>56</xdr:row>
      <xdr:rowOff>55245</xdr:rowOff>
    </xdr:to>
    <xdr:cxnSp macro="">
      <xdr:nvCxnSpPr>
        <xdr:cNvPr id="601" name="直線コネクタ 600"/>
        <xdr:cNvCxnSpPr/>
      </xdr:nvCxnSpPr>
      <xdr:spPr>
        <a:xfrm>
          <a:off x="15481300" y="96526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50165</xdr:rowOff>
    </xdr:from>
    <xdr:to>
      <xdr:col>76</xdr:col>
      <xdr:colOff>165100</xdr:colOff>
      <xdr:row>56</xdr:row>
      <xdr:rowOff>151765</xdr:rowOff>
    </xdr:to>
    <xdr:sp macro="" textlink="">
      <xdr:nvSpPr>
        <xdr:cNvPr id="602" name="楕円 601"/>
        <xdr:cNvSpPr/>
      </xdr:nvSpPr>
      <xdr:spPr>
        <a:xfrm>
          <a:off x="14541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51435</xdr:rowOff>
    </xdr:from>
    <xdr:to>
      <xdr:col>81</xdr:col>
      <xdr:colOff>50800</xdr:colOff>
      <xdr:row>56</xdr:row>
      <xdr:rowOff>100965</xdr:rowOff>
    </xdr:to>
    <xdr:cxnSp macro="">
      <xdr:nvCxnSpPr>
        <xdr:cNvPr id="603" name="直線コネクタ 602"/>
        <xdr:cNvCxnSpPr/>
      </xdr:nvCxnSpPr>
      <xdr:spPr>
        <a:xfrm flipV="1">
          <a:off x="14592300" y="96526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99695</xdr:rowOff>
    </xdr:from>
    <xdr:to>
      <xdr:col>72</xdr:col>
      <xdr:colOff>38100</xdr:colOff>
      <xdr:row>57</xdr:row>
      <xdr:rowOff>29845</xdr:rowOff>
    </xdr:to>
    <xdr:sp macro="" textlink="">
      <xdr:nvSpPr>
        <xdr:cNvPr id="604" name="楕円 603"/>
        <xdr:cNvSpPr/>
      </xdr:nvSpPr>
      <xdr:spPr>
        <a:xfrm>
          <a:off x="13652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100965</xdr:rowOff>
    </xdr:from>
    <xdr:to>
      <xdr:col>76</xdr:col>
      <xdr:colOff>114300</xdr:colOff>
      <xdr:row>56</xdr:row>
      <xdr:rowOff>150495</xdr:rowOff>
    </xdr:to>
    <xdr:cxnSp macro="">
      <xdr:nvCxnSpPr>
        <xdr:cNvPr id="605" name="直線コネクタ 604"/>
        <xdr:cNvCxnSpPr/>
      </xdr:nvCxnSpPr>
      <xdr:spPr>
        <a:xfrm flipV="1">
          <a:off x="13703300" y="97021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06"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7"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08" name="n_3ave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118762</xdr:rowOff>
    </xdr:from>
    <xdr:ext cx="405111" cy="259045"/>
    <xdr:sp macro="" textlink="">
      <xdr:nvSpPr>
        <xdr:cNvPr id="609" name="n_1mainValue【保健センター・保健所】&#10;有形固定資産減価償却率"/>
        <xdr:cNvSpPr txBox="1"/>
      </xdr:nvSpPr>
      <xdr:spPr>
        <a:xfrm>
          <a:off x="152660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168292</xdr:rowOff>
    </xdr:from>
    <xdr:ext cx="405111" cy="259045"/>
    <xdr:sp macro="" textlink="">
      <xdr:nvSpPr>
        <xdr:cNvPr id="610" name="n_2mainValue【保健センター・保健所】&#10;有形固定資産減価償却率"/>
        <xdr:cNvSpPr txBox="1"/>
      </xdr:nvSpPr>
      <xdr:spPr>
        <a:xfrm>
          <a:off x="143897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46372</xdr:rowOff>
    </xdr:from>
    <xdr:ext cx="405111" cy="259045"/>
    <xdr:sp macro="" textlink="">
      <xdr:nvSpPr>
        <xdr:cNvPr id="611" name="n_3mainValue【保健センター・保健所】&#10;有形固定資産減価償却率"/>
        <xdr:cNvSpPr txBox="1"/>
      </xdr:nvSpPr>
      <xdr:spPr>
        <a:xfrm>
          <a:off x="13500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2" name="直線コネクタ 6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3" name="テキスト ボックス 6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4" name="直線コネクタ 6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5" name="テキスト ボックス 6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6" name="直線コネクタ 6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7" name="テキスト ボックス 6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8" name="直線コネクタ 6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9" name="テキスト ボックス 6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0" name="直線コネクタ 6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1" name="テキスト ボックス 6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3" name="直線コネクタ 632"/>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4"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5" name="直線コネクタ 63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7" name="直線コネクタ 63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8"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9" name="フローチャート: 判断 63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40" name="フローチャート: 判断 639"/>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41" name="フローチャート: 判断 640"/>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2" name="フローチャート: 判断 641"/>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48" name="楕円 647"/>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xdr:rowOff>
    </xdr:from>
    <xdr:ext cx="469744" cy="259045"/>
    <xdr:sp macro="" textlink="">
      <xdr:nvSpPr>
        <xdr:cNvPr id="649" name="【保健センター・保健所】&#10;一人当たり面積該当値テキスト"/>
        <xdr:cNvSpPr txBox="1"/>
      </xdr:nvSpPr>
      <xdr:spPr>
        <a:xfrm>
          <a:off x="221996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50" name="楕円 649"/>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51" name="直線コネクタ 650"/>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52" name="楕円 651"/>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653" name="直線コネクタ 652"/>
        <xdr:cNvCxnSpPr/>
      </xdr:nvCxnSpPr>
      <xdr:spPr>
        <a:xfrm>
          <a:off x="20434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54" name="楕円 653"/>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137160</xdr:rowOff>
    </xdr:to>
    <xdr:cxnSp macro="">
      <xdr:nvCxnSpPr>
        <xdr:cNvPr id="655" name="直線コネクタ 654"/>
        <xdr:cNvCxnSpPr/>
      </xdr:nvCxnSpPr>
      <xdr:spPr>
        <a:xfrm>
          <a:off x="19545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6"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7"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58"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659"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60" name="n_2mainValue【保健センター・保健所】&#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661" name="n_3mainValue【保健センター・保健所】&#10;一人当たり面積"/>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0" name="テキスト ボックス 6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1" name="直線コネクタ 6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2" name="テキスト ボックス 6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3" name="直線コネクタ 6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4" name="テキスト ボックス 6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5" name="直線コネクタ 6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6" name="テキスト ボックス 6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7" name="直線コネクタ 6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8" name="テキスト ボックス 6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9" name="直線コネクタ 6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0" name="テキスト ボックス 6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1" name="直線コネクタ 6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2" name="テキスト ボックス 6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4" name="テキスト ボックス 6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6" name="直線コネクタ 685"/>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7"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8" name="直線コネクタ 687"/>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9"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90" name="直線コネクタ 689"/>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91"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2" name="フローチャート: 判断 691"/>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3" name="フローチャート: 判断 692"/>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4" name="フローチャート: 判断 693"/>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5" name="フローチャート: 判断 694"/>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160655</xdr:rowOff>
    </xdr:from>
    <xdr:to>
      <xdr:col>85</xdr:col>
      <xdr:colOff>177800</xdr:colOff>
      <xdr:row>85</xdr:row>
      <xdr:rowOff>90805</xdr:rowOff>
    </xdr:to>
    <xdr:sp macro="" textlink="">
      <xdr:nvSpPr>
        <xdr:cNvPr id="701" name="楕円 700"/>
        <xdr:cNvSpPr/>
      </xdr:nvSpPr>
      <xdr:spPr>
        <a:xfrm>
          <a:off x="16268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139082</xdr:rowOff>
    </xdr:from>
    <xdr:ext cx="405111" cy="259045"/>
    <xdr:sp macro="" textlink="">
      <xdr:nvSpPr>
        <xdr:cNvPr id="702" name="【消防施設】&#10;有形固定資産減価償却率該当値テキスト"/>
        <xdr:cNvSpPr txBox="1"/>
      </xdr:nvSpPr>
      <xdr:spPr>
        <a:xfrm>
          <a:off x="16357600"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10161</xdr:rowOff>
    </xdr:from>
    <xdr:to>
      <xdr:col>81</xdr:col>
      <xdr:colOff>101600</xdr:colOff>
      <xdr:row>85</xdr:row>
      <xdr:rowOff>111761</xdr:rowOff>
    </xdr:to>
    <xdr:sp macro="" textlink="">
      <xdr:nvSpPr>
        <xdr:cNvPr id="703" name="楕円 702"/>
        <xdr:cNvSpPr/>
      </xdr:nvSpPr>
      <xdr:spPr>
        <a:xfrm>
          <a:off x="1543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40005</xdr:rowOff>
    </xdr:from>
    <xdr:to>
      <xdr:col>85</xdr:col>
      <xdr:colOff>127000</xdr:colOff>
      <xdr:row>85</xdr:row>
      <xdr:rowOff>60961</xdr:rowOff>
    </xdr:to>
    <xdr:cxnSp macro="">
      <xdr:nvCxnSpPr>
        <xdr:cNvPr id="704" name="直線コネクタ 703"/>
        <xdr:cNvCxnSpPr/>
      </xdr:nvCxnSpPr>
      <xdr:spPr>
        <a:xfrm flipV="1">
          <a:off x="15481300" y="146132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44450</xdr:rowOff>
    </xdr:from>
    <xdr:to>
      <xdr:col>76</xdr:col>
      <xdr:colOff>165100</xdr:colOff>
      <xdr:row>85</xdr:row>
      <xdr:rowOff>146050</xdr:rowOff>
    </xdr:to>
    <xdr:sp macro="" textlink="">
      <xdr:nvSpPr>
        <xdr:cNvPr id="705" name="楕円 704"/>
        <xdr:cNvSpPr/>
      </xdr:nvSpPr>
      <xdr:spPr>
        <a:xfrm>
          <a:off x="1454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60961</xdr:rowOff>
    </xdr:from>
    <xdr:to>
      <xdr:col>81</xdr:col>
      <xdr:colOff>50800</xdr:colOff>
      <xdr:row>85</xdr:row>
      <xdr:rowOff>95250</xdr:rowOff>
    </xdr:to>
    <xdr:cxnSp macro="">
      <xdr:nvCxnSpPr>
        <xdr:cNvPr id="706" name="直線コネクタ 705"/>
        <xdr:cNvCxnSpPr/>
      </xdr:nvCxnSpPr>
      <xdr:spPr>
        <a:xfrm flipV="1">
          <a:off x="14592300" y="14634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78739</xdr:rowOff>
    </xdr:from>
    <xdr:to>
      <xdr:col>72</xdr:col>
      <xdr:colOff>38100</xdr:colOff>
      <xdr:row>86</xdr:row>
      <xdr:rowOff>8889</xdr:rowOff>
    </xdr:to>
    <xdr:sp macro="" textlink="">
      <xdr:nvSpPr>
        <xdr:cNvPr id="707" name="楕円 706"/>
        <xdr:cNvSpPr/>
      </xdr:nvSpPr>
      <xdr:spPr>
        <a:xfrm>
          <a:off x="1365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95250</xdr:rowOff>
    </xdr:from>
    <xdr:to>
      <xdr:col>76</xdr:col>
      <xdr:colOff>114300</xdr:colOff>
      <xdr:row>85</xdr:row>
      <xdr:rowOff>129539</xdr:rowOff>
    </xdr:to>
    <xdr:cxnSp macro="">
      <xdr:nvCxnSpPr>
        <xdr:cNvPr id="708" name="直線コネクタ 707"/>
        <xdr:cNvCxnSpPr/>
      </xdr:nvCxnSpPr>
      <xdr:spPr>
        <a:xfrm flipV="1">
          <a:off x="13703300" y="14668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709"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10"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711"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102888</xdr:rowOff>
    </xdr:from>
    <xdr:ext cx="405111" cy="259045"/>
    <xdr:sp macro="" textlink="">
      <xdr:nvSpPr>
        <xdr:cNvPr id="712" name="n_1mainValue【消防施設】&#10;有形固定資産減価償却率"/>
        <xdr:cNvSpPr txBox="1"/>
      </xdr:nvSpPr>
      <xdr:spPr>
        <a:xfrm>
          <a:off x="15266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137177</xdr:rowOff>
    </xdr:from>
    <xdr:ext cx="405111" cy="259045"/>
    <xdr:sp macro="" textlink="">
      <xdr:nvSpPr>
        <xdr:cNvPr id="713" name="n_2mainValue【消防施設】&#10;有形固定資産減価償却率"/>
        <xdr:cNvSpPr txBox="1"/>
      </xdr:nvSpPr>
      <xdr:spPr>
        <a:xfrm>
          <a:off x="14389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xdr:rowOff>
    </xdr:from>
    <xdr:ext cx="405111" cy="259045"/>
    <xdr:sp macro="" textlink="">
      <xdr:nvSpPr>
        <xdr:cNvPr id="714" name="n_3mainValue【消防施設】&#10;有形固定資産減価償却率"/>
        <xdr:cNvSpPr txBox="1"/>
      </xdr:nvSpPr>
      <xdr:spPr>
        <a:xfrm>
          <a:off x="13500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5" name="正方形/長方形 7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6" name="正方形/長方形 7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7" name="正方形/長方形 7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8" name="正方形/長方形 7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9" name="正方形/長方形 7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0" name="正方形/長方形 7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1" name="正方形/長方形 7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2" name="正方形/長方形 7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3" name="テキスト ボックス 7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4" name="直線コネクタ 7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5" name="直線コネクタ 7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6" name="テキスト ボックス 7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7" name="直線コネクタ 7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8" name="テキスト ボックス 7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9" name="直線コネクタ 7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0" name="テキスト ボックス 7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1" name="直線コネクタ 7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2" name="テキスト ボックス 7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3" name="直線コネクタ 7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4" name="テキスト ボックス 7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5" name="直線コネクタ 7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6" name="テキスト ボックス 7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8" name="直線コネクタ 737"/>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9"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40" name="直線コネクタ 739"/>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41"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2" name="直線コネクタ 741"/>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43"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4" name="フローチャート: 判断 743"/>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5" name="フローチャート: 判断 74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6" name="フローチャート: 判断 745"/>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7" name="フローチャート: 判断 746"/>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753" name="楕円 752"/>
        <xdr:cNvSpPr/>
      </xdr:nvSpPr>
      <xdr:spPr>
        <a:xfrm>
          <a:off x="22110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160038</xdr:rowOff>
    </xdr:from>
    <xdr:ext cx="469744" cy="259045"/>
    <xdr:sp macro="" textlink="">
      <xdr:nvSpPr>
        <xdr:cNvPr id="754" name="【消防施設】&#10;一人当たり面積該当値テキスト"/>
        <xdr:cNvSpPr txBox="1"/>
      </xdr:nvSpPr>
      <xdr:spPr>
        <a:xfrm>
          <a:off x="22199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10161</xdr:rowOff>
    </xdr:from>
    <xdr:to>
      <xdr:col>112</xdr:col>
      <xdr:colOff>38100</xdr:colOff>
      <xdr:row>85</xdr:row>
      <xdr:rowOff>111761</xdr:rowOff>
    </xdr:to>
    <xdr:sp macro="" textlink="">
      <xdr:nvSpPr>
        <xdr:cNvPr id="755" name="楕円 754"/>
        <xdr:cNvSpPr/>
      </xdr:nvSpPr>
      <xdr:spPr>
        <a:xfrm>
          <a:off x="2127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60961</xdr:rowOff>
    </xdr:to>
    <xdr:cxnSp macro="">
      <xdr:nvCxnSpPr>
        <xdr:cNvPr id="756" name="直線コネクタ 755"/>
        <xdr:cNvCxnSpPr/>
      </xdr:nvCxnSpPr>
      <xdr:spPr>
        <a:xfrm>
          <a:off x="21323300" y="1463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757" name="楕円 756"/>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60961</xdr:rowOff>
    </xdr:from>
    <xdr:to>
      <xdr:col>111</xdr:col>
      <xdr:colOff>177800</xdr:colOff>
      <xdr:row>85</xdr:row>
      <xdr:rowOff>64770</xdr:rowOff>
    </xdr:to>
    <xdr:cxnSp macro="">
      <xdr:nvCxnSpPr>
        <xdr:cNvPr id="758" name="直線コネクタ 757"/>
        <xdr:cNvCxnSpPr/>
      </xdr:nvCxnSpPr>
      <xdr:spPr>
        <a:xfrm flipV="1">
          <a:off x="20434300" y="1463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59" name="楕円 758"/>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64770</xdr:rowOff>
    </xdr:from>
    <xdr:to>
      <xdr:col>107</xdr:col>
      <xdr:colOff>50800</xdr:colOff>
      <xdr:row>85</xdr:row>
      <xdr:rowOff>64770</xdr:rowOff>
    </xdr:to>
    <xdr:cxnSp macro="">
      <xdr:nvCxnSpPr>
        <xdr:cNvPr id="760" name="直線コネクタ 759"/>
        <xdr:cNvCxnSpPr/>
      </xdr:nvCxnSpPr>
      <xdr:spPr>
        <a:xfrm>
          <a:off x="19545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61"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62"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763" name="n_3ave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102888</xdr:rowOff>
    </xdr:from>
    <xdr:ext cx="469744" cy="259045"/>
    <xdr:sp macro="" textlink="">
      <xdr:nvSpPr>
        <xdr:cNvPr id="764" name="n_1main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65" name="n_2main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66" name="n_3main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7" name="正方形/長方形 7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8" name="正方形/長方形 7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9" name="正方形/長方形 7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0" name="正方形/長方形 7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1" name="正方形/長方形 7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2" name="正方形/長方形 7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3" name="正方形/長方形 7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正方形/長方形 7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5" name="テキスト ボックス 7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6" name="直線コネクタ 7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7" name="直線コネクタ 7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8" name="テキスト ボックス 77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9" name="直線コネクタ 7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0" name="テキスト ボックス 7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1" name="直線コネクタ 7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2" name="テキスト ボックス 7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3" name="直線コネクタ 7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4" name="テキスト ボックス 7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5" name="直線コネクタ 7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6" name="テキスト ボックス 7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7" name="直線コネクタ 7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8" name="テキスト ボックス 78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9" name="直線コネクタ 7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0" name="テキスト ボックス 7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2" name="直線コネクタ 791"/>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3"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4" name="直線コネクタ 793"/>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6" name="直線コネクタ 79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97"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8" name="フローチャート: 判断 797"/>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9" name="フローチャート: 判断 79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800" name="フローチャート: 判断 799"/>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801" name="フローチャート: 判断 800"/>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2" name="テキスト ボックス 8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3" name="テキスト ボックス 8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4" name="テキスト ボックス 8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5" name="テキスト ボックス 8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6" name="テキスト ボックス 8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129902</xdr:rowOff>
    </xdr:from>
    <xdr:to>
      <xdr:col>85</xdr:col>
      <xdr:colOff>177800</xdr:colOff>
      <xdr:row>102</xdr:row>
      <xdr:rowOff>60052</xdr:rowOff>
    </xdr:to>
    <xdr:sp macro="" textlink="">
      <xdr:nvSpPr>
        <xdr:cNvPr id="807" name="楕円 806"/>
        <xdr:cNvSpPr/>
      </xdr:nvSpPr>
      <xdr:spPr>
        <a:xfrm>
          <a:off x="162687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152779</xdr:rowOff>
    </xdr:from>
    <xdr:ext cx="405111" cy="259045"/>
    <xdr:sp macro="" textlink="">
      <xdr:nvSpPr>
        <xdr:cNvPr id="808" name="【庁舎】&#10;有形固定資産減価償却率該当値テキスト"/>
        <xdr:cNvSpPr txBox="1"/>
      </xdr:nvSpPr>
      <xdr:spPr>
        <a:xfrm>
          <a:off x="16357600"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809" name="楕円 808"/>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xdr:rowOff>
    </xdr:from>
    <xdr:to>
      <xdr:col>85</xdr:col>
      <xdr:colOff>127000</xdr:colOff>
      <xdr:row>102</xdr:row>
      <xdr:rowOff>40277</xdr:rowOff>
    </xdr:to>
    <xdr:cxnSp macro="">
      <xdr:nvCxnSpPr>
        <xdr:cNvPr id="810" name="直線コネクタ 809"/>
        <xdr:cNvCxnSpPr/>
      </xdr:nvCxnSpPr>
      <xdr:spPr>
        <a:xfrm flipV="1">
          <a:off x="15481300" y="174971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20501</xdr:rowOff>
    </xdr:from>
    <xdr:to>
      <xdr:col>76</xdr:col>
      <xdr:colOff>165100</xdr:colOff>
      <xdr:row>102</xdr:row>
      <xdr:rowOff>122101</xdr:rowOff>
    </xdr:to>
    <xdr:sp macro="" textlink="">
      <xdr:nvSpPr>
        <xdr:cNvPr id="811" name="楕円 810"/>
        <xdr:cNvSpPr/>
      </xdr:nvSpPr>
      <xdr:spPr>
        <a:xfrm>
          <a:off x="14541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40277</xdr:rowOff>
    </xdr:from>
    <xdr:to>
      <xdr:col>81</xdr:col>
      <xdr:colOff>50800</xdr:colOff>
      <xdr:row>102</xdr:row>
      <xdr:rowOff>71301</xdr:rowOff>
    </xdr:to>
    <xdr:cxnSp macro="">
      <xdr:nvCxnSpPr>
        <xdr:cNvPr id="812" name="直線コネクタ 811"/>
        <xdr:cNvCxnSpPr/>
      </xdr:nvCxnSpPr>
      <xdr:spPr>
        <a:xfrm flipV="1">
          <a:off x="14592300" y="175281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53158</xdr:rowOff>
    </xdr:from>
    <xdr:to>
      <xdr:col>72</xdr:col>
      <xdr:colOff>38100</xdr:colOff>
      <xdr:row>102</xdr:row>
      <xdr:rowOff>154758</xdr:rowOff>
    </xdr:to>
    <xdr:sp macro="" textlink="">
      <xdr:nvSpPr>
        <xdr:cNvPr id="813" name="楕円 812"/>
        <xdr:cNvSpPr/>
      </xdr:nvSpPr>
      <xdr:spPr>
        <a:xfrm>
          <a:off x="13652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71301</xdr:rowOff>
    </xdr:from>
    <xdr:to>
      <xdr:col>76</xdr:col>
      <xdr:colOff>114300</xdr:colOff>
      <xdr:row>102</xdr:row>
      <xdr:rowOff>103958</xdr:rowOff>
    </xdr:to>
    <xdr:cxnSp macro="">
      <xdr:nvCxnSpPr>
        <xdr:cNvPr id="814" name="直線コネクタ 813"/>
        <xdr:cNvCxnSpPr/>
      </xdr:nvCxnSpPr>
      <xdr:spPr>
        <a:xfrm flipV="1">
          <a:off x="13703300" y="175592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15"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16"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817"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818" name="n_1mainValue【庁舎】&#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138628</xdr:rowOff>
    </xdr:from>
    <xdr:ext cx="405111" cy="259045"/>
    <xdr:sp macro="" textlink="">
      <xdr:nvSpPr>
        <xdr:cNvPr id="819" name="n_2mainValue【庁舎】&#10;有形固定資産減価償却率"/>
        <xdr:cNvSpPr txBox="1"/>
      </xdr:nvSpPr>
      <xdr:spPr>
        <a:xfrm>
          <a:off x="143897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171285</xdr:rowOff>
    </xdr:from>
    <xdr:ext cx="405111" cy="259045"/>
    <xdr:sp macro="" textlink="">
      <xdr:nvSpPr>
        <xdr:cNvPr id="820" name="n_3mainValue【庁舎】&#10;有形固定資産減価償却率"/>
        <xdr:cNvSpPr txBox="1"/>
      </xdr:nvSpPr>
      <xdr:spPr>
        <a:xfrm>
          <a:off x="13500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1" name="正方形/長方形 8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2" name="正方形/長方形 8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3" name="正方形/長方形 8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4" name="正方形/長方形 8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5" name="正方形/長方形 8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6" name="正方形/長方形 8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7" name="正方形/長方形 8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8" name="正方形/長方形 8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9" name="テキスト ボックス 8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0" name="直線コネクタ 8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1" name="直線コネクタ 8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2" name="テキスト ボックス 8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3" name="直線コネクタ 8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4" name="テキスト ボックス 8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5" name="直線コネクタ 8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6" name="テキスト ボックス 8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7" name="直線コネクタ 8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8" name="テキスト ボックス 8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9" name="直線コネクタ 8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0" name="テキスト ボックス 8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4" name="直線コネクタ 843"/>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5"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6" name="直線コネクタ 845"/>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7"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8" name="直線コネクタ 847"/>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9"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50" name="フローチャート: 判断 849"/>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51" name="フローチャート: 判断 850"/>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2" name="フローチャート: 判断 851"/>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53" name="フローチャート: 判断 852"/>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111761</xdr:rowOff>
    </xdr:from>
    <xdr:to>
      <xdr:col>116</xdr:col>
      <xdr:colOff>114300</xdr:colOff>
      <xdr:row>108</xdr:row>
      <xdr:rowOff>41911</xdr:rowOff>
    </xdr:to>
    <xdr:sp macro="" textlink="">
      <xdr:nvSpPr>
        <xdr:cNvPr id="859" name="楕円 858"/>
        <xdr:cNvSpPr/>
      </xdr:nvSpPr>
      <xdr:spPr>
        <a:xfrm>
          <a:off x="22110700" y="184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90188</xdr:rowOff>
    </xdr:from>
    <xdr:ext cx="469744" cy="259045"/>
    <xdr:sp macro="" textlink="">
      <xdr:nvSpPr>
        <xdr:cNvPr id="860" name="【庁舎】&#10;一人当たり面積該当値テキスト"/>
        <xdr:cNvSpPr txBox="1"/>
      </xdr:nvSpPr>
      <xdr:spPr>
        <a:xfrm>
          <a:off x="22199600" y="1843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861" name="楕円 860"/>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162561</xdr:rowOff>
    </xdr:from>
    <xdr:to>
      <xdr:col>116</xdr:col>
      <xdr:colOff>63500</xdr:colOff>
      <xdr:row>107</xdr:row>
      <xdr:rowOff>163830</xdr:rowOff>
    </xdr:to>
    <xdr:cxnSp macro="">
      <xdr:nvCxnSpPr>
        <xdr:cNvPr id="862" name="直線コネクタ 861"/>
        <xdr:cNvCxnSpPr/>
      </xdr:nvCxnSpPr>
      <xdr:spPr>
        <a:xfrm flipV="1">
          <a:off x="21323300" y="185077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114300</xdr:rowOff>
    </xdr:from>
    <xdr:to>
      <xdr:col>107</xdr:col>
      <xdr:colOff>101600</xdr:colOff>
      <xdr:row>108</xdr:row>
      <xdr:rowOff>44450</xdr:rowOff>
    </xdr:to>
    <xdr:sp macro="" textlink="">
      <xdr:nvSpPr>
        <xdr:cNvPr id="863" name="楕円 862"/>
        <xdr:cNvSpPr/>
      </xdr:nvSpPr>
      <xdr:spPr>
        <a:xfrm>
          <a:off x="203835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107</xdr:row>
      <xdr:rowOff>165100</xdr:rowOff>
    </xdr:to>
    <xdr:cxnSp macro="">
      <xdr:nvCxnSpPr>
        <xdr:cNvPr id="864" name="直線コネクタ 863"/>
        <xdr:cNvCxnSpPr/>
      </xdr:nvCxnSpPr>
      <xdr:spPr>
        <a:xfrm flipV="1">
          <a:off x="20434300" y="185089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115570</xdr:rowOff>
    </xdr:from>
    <xdr:to>
      <xdr:col>102</xdr:col>
      <xdr:colOff>165100</xdr:colOff>
      <xdr:row>108</xdr:row>
      <xdr:rowOff>45720</xdr:rowOff>
    </xdr:to>
    <xdr:sp macro="" textlink="">
      <xdr:nvSpPr>
        <xdr:cNvPr id="865" name="楕円 864"/>
        <xdr:cNvSpPr/>
      </xdr:nvSpPr>
      <xdr:spPr>
        <a:xfrm>
          <a:off x="19494500" y="184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165100</xdr:rowOff>
    </xdr:from>
    <xdr:to>
      <xdr:col>107</xdr:col>
      <xdr:colOff>50800</xdr:colOff>
      <xdr:row>107</xdr:row>
      <xdr:rowOff>166370</xdr:rowOff>
    </xdr:to>
    <xdr:cxnSp macro="">
      <xdr:nvCxnSpPr>
        <xdr:cNvPr id="866" name="直線コネクタ 865"/>
        <xdr:cNvCxnSpPr/>
      </xdr:nvCxnSpPr>
      <xdr:spPr>
        <a:xfrm flipV="1">
          <a:off x="19545300" y="185102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7"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8"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69"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870" name="n_1mainValue【庁舎】&#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35577</xdr:rowOff>
    </xdr:from>
    <xdr:ext cx="469744" cy="259045"/>
    <xdr:sp macro="" textlink="">
      <xdr:nvSpPr>
        <xdr:cNvPr id="871" name="n_2mainValue【庁舎】&#10;一人当たり面積"/>
        <xdr:cNvSpPr txBox="1"/>
      </xdr:nvSpPr>
      <xdr:spPr>
        <a:xfrm>
          <a:off x="20199427"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36847</xdr:rowOff>
    </xdr:from>
    <xdr:ext cx="469744" cy="259045"/>
    <xdr:sp macro="" textlink="">
      <xdr:nvSpPr>
        <xdr:cNvPr id="872" name="n_3mainValue【庁舎】&#10;一人当たり面積"/>
        <xdr:cNvSpPr txBox="1"/>
      </xdr:nvSpPr>
      <xdr:spPr>
        <a:xfrm>
          <a:off x="19310427" y="185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年度の有形固定資産減価償却率を比較すると、本市はほとんどの施設で減価償却率が上がっており、老朽化が進行しているといえる。特に平成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年度では、類似団体内平均値と比べて、図書館で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33.3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ポイント、体育館・プールで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25.6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ポイント、保健センター・保健所で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24.8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ポイント、庁舎で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28.8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ポイント高くなって</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いるため、</a:t>
          </a:r>
          <a:r>
            <a:rPr kumimoji="1" lang="ja-JP" altLang="en-US" sz="1300">
              <a:solidFill>
                <a:srgbClr val="000000"/>
              </a:solidFill>
              <a:latin typeface="ＭＳ Ｐゴシック" panose="020B0600070205080204" pitchFamily="50" charset="-128"/>
              <a:ea typeface="ＭＳ Ｐゴシック" panose="020B0600070205080204" pitchFamily="50" charset="-128"/>
            </a:rPr>
            <a:t>施設の状況に応じ</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た</a:t>
          </a:r>
          <a:r>
            <a:rPr kumimoji="1" lang="ja-JP" altLang="en-US" sz="1300">
              <a:solidFill>
                <a:srgbClr val="000000"/>
              </a:solidFill>
              <a:latin typeface="ＭＳ Ｐゴシック" panose="020B0600070205080204" pitchFamily="50" charset="-128"/>
              <a:ea typeface="ＭＳ Ｐゴシック" panose="020B0600070205080204" pitchFamily="50" charset="-128"/>
            </a:rPr>
            <a:t>更新・長寿命化を計画的に進めていく。</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また、福祉施設や市民会館など、市民一人当たり面積が類似団体内平均値と比べて広い施設がみられる。平成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月に策定した公共施設再配置計画に基づき、市の保有する施設の再配置を進めていく。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111,898
110,677
39.72
41,126,511
40,249,698
772,335
22,655,333
29,778,996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本市の財政力指数は、平成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年度と同水準の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人口減少が続いており、今後も税収の大幅な増は見込めないため、徴収機能の強化等に努める。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本市の経常収支比率は、前年度比</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93.5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要因として、地方交付税の増などにより、経常一般財源ベースで歳入が平成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百万円の増額となったこと、人件費や扶助費の減などにより、経常経費充当一般財源ベースで歳出が平成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344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百万円の減額となったことである。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今後も引き続き、事務事業の効率化や人件費の抑制により、義務的経費の削減に努める。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61214</xdr:rowOff>
    </xdr:to>
    <xdr:cxnSp macro="">
      <xdr:nvCxnSpPr>
        <xdr:cNvPr id="130" name="直線コネクタ 129"/>
        <xdr:cNvCxnSpPr/>
      </xdr:nvCxnSpPr>
      <xdr:spPr>
        <a:xfrm flipV="1">
          <a:off x="4114800" y="1072261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61214</xdr:rowOff>
    </xdr:to>
    <xdr:cxnSp macro="">
      <xdr:nvCxnSpPr>
        <xdr:cNvPr id="133" name="直線コネクタ 132"/>
        <xdr:cNvCxnSpPr/>
      </xdr:nvCxnSpPr>
      <xdr:spPr>
        <a:xfrm>
          <a:off x="3225800" y="107901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160274</xdr:rowOff>
    </xdr:to>
    <xdr:cxnSp macro="">
      <xdr:nvCxnSpPr>
        <xdr:cNvPr id="136" name="直線コネクタ 135"/>
        <xdr:cNvCxnSpPr/>
      </xdr:nvCxnSpPr>
      <xdr:spPr>
        <a:xfrm>
          <a:off x="2336800" y="107467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104648</xdr:rowOff>
    </xdr:to>
    <xdr:cxnSp macro="">
      <xdr:nvCxnSpPr>
        <xdr:cNvPr id="139" name="直線コネクタ 138"/>
        <xdr:cNvCxnSpPr/>
      </xdr:nvCxnSpPr>
      <xdr:spPr>
        <a:xfrm flipV="1">
          <a:off x="1447800" y="1074674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0"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2" name="テキスト ボックス 151"/>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3" name="楕円 152"/>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24401</xdr:rowOff>
    </xdr:from>
    <xdr:ext cx="762000" cy="259045"/>
    <xdr:sp macro="" textlink="">
      <xdr:nvSpPr>
        <xdr:cNvPr id="154" name="テキスト ボックス 153"/>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6" name="テキスト ボックス 15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7" name="楕円 156"/>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8" name="テキスト ボックス 157"/>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[111,772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人当たり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人件費・物件費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等決算額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は、前年度比約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要因として、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人口が平成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1,033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人減少したこと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人当たりの決算額を増やす一因となっている。今後も引き続き、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単独事業の見直しや経常経費の削減に努める。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93616</xdr:rowOff>
    </xdr:from>
    <xdr:to>
      <xdr:col>23</xdr:col>
      <xdr:colOff>133350</xdr:colOff>
      <xdr:row>83</xdr:row>
      <xdr:rowOff>107748</xdr:rowOff>
    </xdr:to>
    <xdr:cxnSp macro="">
      <xdr:nvCxnSpPr>
        <xdr:cNvPr id="195" name="直線コネクタ 194"/>
        <xdr:cNvCxnSpPr/>
      </xdr:nvCxnSpPr>
      <xdr:spPr>
        <a:xfrm>
          <a:off x="4114800" y="14323966"/>
          <a:ext cx="838200" cy="1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68176</xdr:rowOff>
    </xdr:from>
    <xdr:to>
      <xdr:col>19</xdr:col>
      <xdr:colOff>133350</xdr:colOff>
      <xdr:row>83</xdr:row>
      <xdr:rowOff>93616</xdr:rowOff>
    </xdr:to>
    <xdr:cxnSp macro="">
      <xdr:nvCxnSpPr>
        <xdr:cNvPr id="198" name="直線コネクタ 197"/>
        <xdr:cNvCxnSpPr/>
      </xdr:nvCxnSpPr>
      <xdr:spPr>
        <a:xfrm>
          <a:off x="3225800" y="14298526"/>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58627</xdr:rowOff>
    </xdr:from>
    <xdr:to>
      <xdr:col>15</xdr:col>
      <xdr:colOff>82550</xdr:colOff>
      <xdr:row>83</xdr:row>
      <xdr:rowOff>68176</xdr:rowOff>
    </xdr:to>
    <xdr:cxnSp macro="">
      <xdr:nvCxnSpPr>
        <xdr:cNvPr id="201" name="直線コネクタ 200"/>
        <xdr:cNvCxnSpPr/>
      </xdr:nvCxnSpPr>
      <xdr:spPr>
        <a:xfrm>
          <a:off x="2336800" y="14288977"/>
          <a:ext cx="889000" cy="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18974</xdr:rowOff>
    </xdr:from>
    <xdr:to>
      <xdr:col>11</xdr:col>
      <xdr:colOff>31750</xdr:colOff>
      <xdr:row>83</xdr:row>
      <xdr:rowOff>58627</xdr:rowOff>
    </xdr:to>
    <xdr:cxnSp macro="">
      <xdr:nvCxnSpPr>
        <xdr:cNvPr id="204" name="直線コネクタ 203"/>
        <xdr:cNvCxnSpPr/>
      </xdr:nvCxnSpPr>
      <xdr:spPr>
        <a:xfrm>
          <a:off x="1447800" y="14249324"/>
          <a:ext cx="8890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56948</xdr:rowOff>
    </xdr:from>
    <xdr:to>
      <xdr:col>23</xdr:col>
      <xdr:colOff>184150</xdr:colOff>
      <xdr:row>83</xdr:row>
      <xdr:rowOff>158548</xdr:rowOff>
    </xdr:to>
    <xdr:sp macro="" textlink="">
      <xdr:nvSpPr>
        <xdr:cNvPr id="214" name="楕円 213"/>
        <xdr:cNvSpPr/>
      </xdr:nvSpPr>
      <xdr:spPr>
        <a:xfrm>
          <a:off x="4902200" y="142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29025</xdr:rowOff>
    </xdr:from>
    <xdr:ext cx="762000" cy="259045"/>
    <xdr:sp macro="" textlink="">
      <xdr:nvSpPr>
        <xdr:cNvPr id="215" name="人件費・物件費等の状況該当値テキスト"/>
        <xdr:cNvSpPr txBox="1"/>
      </xdr:nvSpPr>
      <xdr:spPr>
        <a:xfrm>
          <a:off x="5041900" y="1425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42816</xdr:rowOff>
    </xdr:from>
    <xdr:to>
      <xdr:col>19</xdr:col>
      <xdr:colOff>184150</xdr:colOff>
      <xdr:row>83</xdr:row>
      <xdr:rowOff>144416</xdr:rowOff>
    </xdr:to>
    <xdr:sp macro="" textlink="">
      <xdr:nvSpPr>
        <xdr:cNvPr id="216" name="楕円 215"/>
        <xdr:cNvSpPr/>
      </xdr:nvSpPr>
      <xdr:spPr>
        <a:xfrm>
          <a:off x="4064000" y="142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129193</xdr:rowOff>
    </xdr:from>
    <xdr:ext cx="736600" cy="259045"/>
    <xdr:sp macro="" textlink="">
      <xdr:nvSpPr>
        <xdr:cNvPr id="217" name="テキスト ボックス 216"/>
        <xdr:cNvSpPr txBox="1"/>
      </xdr:nvSpPr>
      <xdr:spPr>
        <a:xfrm>
          <a:off x="3733800" y="14359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17376</xdr:rowOff>
    </xdr:from>
    <xdr:to>
      <xdr:col>15</xdr:col>
      <xdr:colOff>133350</xdr:colOff>
      <xdr:row>83</xdr:row>
      <xdr:rowOff>118976</xdr:rowOff>
    </xdr:to>
    <xdr:sp macro="" textlink="">
      <xdr:nvSpPr>
        <xdr:cNvPr id="218" name="楕円 217"/>
        <xdr:cNvSpPr/>
      </xdr:nvSpPr>
      <xdr:spPr>
        <a:xfrm>
          <a:off x="3175000" y="142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103753</xdr:rowOff>
    </xdr:from>
    <xdr:ext cx="762000" cy="259045"/>
    <xdr:sp macro="" textlink="">
      <xdr:nvSpPr>
        <xdr:cNvPr id="219" name="テキスト ボックス 218"/>
        <xdr:cNvSpPr txBox="1"/>
      </xdr:nvSpPr>
      <xdr:spPr>
        <a:xfrm>
          <a:off x="2844800" y="1433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7827</xdr:rowOff>
    </xdr:from>
    <xdr:to>
      <xdr:col>11</xdr:col>
      <xdr:colOff>82550</xdr:colOff>
      <xdr:row>83</xdr:row>
      <xdr:rowOff>109427</xdr:rowOff>
    </xdr:to>
    <xdr:sp macro="" textlink="">
      <xdr:nvSpPr>
        <xdr:cNvPr id="220" name="楕円 219"/>
        <xdr:cNvSpPr/>
      </xdr:nvSpPr>
      <xdr:spPr>
        <a:xfrm>
          <a:off x="2286000" y="142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94204</xdr:rowOff>
    </xdr:from>
    <xdr:ext cx="762000" cy="259045"/>
    <xdr:sp macro="" textlink="">
      <xdr:nvSpPr>
        <xdr:cNvPr id="221" name="テキスト ボックス 220"/>
        <xdr:cNvSpPr txBox="1"/>
      </xdr:nvSpPr>
      <xdr:spPr>
        <a:xfrm>
          <a:off x="1955800" y="143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139624</xdr:rowOff>
    </xdr:from>
    <xdr:to>
      <xdr:col>7</xdr:col>
      <xdr:colOff>31750</xdr:colOff>
      <xdr:row>83</xdr:row>
      <xdr:rowOff>69774</xdr:rowOff>
    </xdr:to>
    <xdr:sp macro="" textlink="">
      <xdr:nvSpPr>
        <xdr:cNvPr id="222" name="楕円 221"/>
        <xdr:cNvSpPr/>
      </xdr:nvSpPr>
      <xdr:spPr>
        <a:xfrm>
          <a:off x="1397000" y="141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79951</xdr:rowOff>
    </xdr:from>
    <xdr:ext cx="762000" cy="259045"/>
    <xdr:sp macro="" textlink="">
      <xdr:nvSpPr>
        <xdr:cNvPr id="223" name="テキスト ボックス 222"/>
        <xdr:cNvSpPr txBox="1"/>
      </xdr:nvSpPr>
      <xdr:spPr>
        <a:xfrm>
          <a:off x="1066800" y="1396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職員の退職等に伴う経験年数階層の変動等によりラスパイレス指数は引き続き減少傾向となっている。職員配置の適正管理や国に準拠した給料表の適正運用により今後も減少傾向は続いていくと考えているが、今後も新たな上昇要因が生じていないか十分注意し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16228</xdr:rowOff>
    </xdr:from>
    <xdr:to>
      <xdr:col>81</xdr:col>
      <xdr:colOff>44450</xdr:colOff>
      <xdr:row>89</xdr:row>
      <xdr:rowOff>56445</xdr:rowOff>
    </xdr:to>
    <xdr:cxnSp macro="">
      <xdr:nvCxnSpPr>
        <xdr:cNvPr id="257" name="直線コネクタ 256"/>
        <xdr:cNvCxnSpPr/>
      </xdr:nvCxnSpPr>
      <xdr:spPr>
        <a:xfrm flipV="1">
          <a:off x="16179800" y="152752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56445</xdr:rowOff>
    </xdr:from>
    <xdr:to>
      <xdr:col>77</xdr:col>
      <xdr:colOff>44450</xdr:colOff>
      <xdr:row>89</xdr:row>
      <xdr:rowOff>96661</xdr:rowOff>
    </xdr:to>
    <xdr:cxnSp macro="">
      <xdr:nvCxnSpPr>
        <xdr:cNvPr id="260" name="直線コネクタ 259"/>
        <xdr:cNvCxnSpPr/>
      </xdr:nvCxnSpPr>
      <xdr:spPr>
        <a:xfrm flipV="1">
          <a:off x="15290800" y="153154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96661</xdr:rowOff>
    </xdr:from>
    <xdr:to>
      <xdr:col>72</xdr:col>
      <xdr:colOff>203200</xdr:colOff>
      <xdr:row>89</xdr:row>
      <xdr:rowOff>150284</xdr:rowOff>
    </xdr:to>
    <xdr:cxnSp macro="">
      <xdr:nvCxnSpPr>
        <xdr:cNvPr id="263" name="直線コネクタ 262"/>
        <xdr:cNvCxnSpPr/>
      </xdr:nvCxnSpPr>
      <xdr:spPr>
        <a:xfrm flipV="1">
          <a:off x="14401800" y="153557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96661</xdr:rowOff>
    </xdr:from>
    <xdr:to>
      <xdr:col>68</xdr:col>
      <xdr:colOff>152400</xdr:colOff>
      <xdr:row>89</xdr:row>
      <xdr:rowOff>150284</xdr:rowOff>
    </xdr:to>
    <xdr:cxnSp macro="">
      <xdr:nvCxnSpPr>
        <xdr:cNvPr id="266" name="直線コネクタ 265"/>
        <xdr:cNvCxnSpPr/>
      </xdr:nvCxnSpPr>
      <xdr:spPr>
        <a:xfrm>
          <a:off x="13512800" y="153557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136878</xdr:rowOff>
    </xdr:from>
    <xdr:to>
      <xdr:col>81</xdr:col>
      <xdr:colOff>95250</xdr:colOff>
      <xdr:row>89</xdr:row>
      <xdr:rowOff>67028</xdr:rowOff>
    </xdr:to>
    <xdr:sp macro="" textlink="">
      <xdr:nvSpPr>
        <xdr:cNvPr id="276" name="楕円 275"/>
        <xdr:cNvSpPr/>
      </xdr:nvSpPr>
      <xdr:spPr>
        <a:xfrm>
          <a:off x="169672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108955</xdr:rowOff>
    </xdr:from>
    <xdr:ext cx="762000" cy="259045"/>
    <xdr:sp macro="" textlink="">
      <xdr:nvSpPr>
        <xdr:cNvPr id="277" name="給与水準   （国との比較）該当値テキスト"/>
        <xdr:cNvSpPr txBox="1"/>
      </xdr:nvSpPr>
      <xdr:spPr>
        <a:xfrm>
          <a:off x="17106900" y="151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5645</xdr:rowOff>
    </xdr:from>
    <xdr:to>
      <xdr:col>77</xdr:col>
      <xdr:colOff>95250</xdr:colOff>
      <xdr:row>89</xdr:row>
      <xdr:rowOff>107245</xdr:rowOff>
    </xdr:to>
    <xdr:sp macro="" textlink="">
      <xdr:nvSpPr>
        <xdr:cNvPr id="278" name="楕円 277"/>
        <xdr:cNvSpPr/>
      </xdr:nvSpPr>
      <xdr:spPr>
        <a:xfrm>
          <a:off x="16129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92022</xdr:rowOff>
    </xdr:from>
    <xdr:ext cx="736600" cy="259045"/>
    <xdr:sp macro="" textlink="">
      <xdr:nvSpPr>
        <xdr:cNvPr id="279" name="テキスト ボックス 278"/>
        <xdr:cNvSpPr txBox="1"/>
      </xdr:nvSpPr>
      <xdr:spPr>
        <a:xfrm>
          <a:off x="15798800" y="1535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45861</xdr:rowOff>
    </xdr:from>
    <xdr:to>
      <xdr:col>73</xdr:col>
      <xdr:colOff>44450</xdr:colOff>
      <xdr:row>89</xdr:row>
      <xdr:rowOff>147461</xdr:rowOff>
    </xdr:to>
    <xdr:sp macro="" textlink="">
      <xdr:nvSpPr>
        <xdr:cNvPr id="280" name="楕円 279"/>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132238</xdr:rowOff>
    </xdr:from>
    <xdr:ext cx="762000" cy="259045"/>
    <xdr:sp macro="" textlink="">
      <xdr:nvSpPr>
        <xdr:cNvPr id="281" name="テキスト ボックス 280"/>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2" name="楕円 281"/>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3" name="テキスト ボックス 282"/>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45861</xdr:rowOff>
    </xdr:from>
    <xdr:to>
      <xdr:col>64</xdr:col>
      <xdr:colOff>152400</xdr:colOff>
      <xdr:row>89</xdr:row>
      <xdr:rowOff>147461</xdr:rowOff>
    </xdr:to>
    <xdr:sp macro="" textlink="">
      <xdr:nvSpPr>
        <xdr:cNvPr id="284" name="楕円 283"/>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132238</xdr:rowOff>
    </xdr:from>
    <xdr:ext cx="762000" cy="259045"/>
    <xdr:sp macro="" textlink="">
      <xdr:nvSpPr>
        <xdr:cNvPr id="285" name="テキスト ボックス 284"/>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人口減少が急速に進行する一方で、地方分権の進展に伴い事務量が増加する中、限られた人的資源で効率的・効果的な行政運営が可能となるよう、再任用職員の効果的な配置や保育所民営化など、行財政改革プランに基づく適正な定員管理に向けた取組を進め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年度については、欠員不補充や窓口委託化等により職員数は減員となったが、算定の基礎数値となる人口において、平成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14</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年をピークに毎年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人規模の減少が続いていることから、人口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人当たりの職員数は増加となった。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今後においても、効率的な機構の再編や民間活力の導入、近隣市町村との広域連携など、効果的な取組を推進し、適正な定員管理に努める。</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85619</xdr:rowOff>
    </xdr:from>
    <xdr:to>
      <xdr:col>81</xdr:col>
      <xdr:colOff>44450</xdr:colOff>
      <xdr:row>64</xdr:row>
      <xdr:rowOff>105728</xdr:rowOff>
    </xdr:to>
    <xdr:cxnSp macro="">
      <xdr:nvCxnSpPr>
        <xdr:cNvPr id="320" name="直線コネクタ 319"/>
        <xdr:cNvCxnSpPr/>
      </xdr:nvCxnSpPr>
      <xdr:spPr>
        <a:xfrm>
          <a:off x="16179800" y="1105841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77576</xdr:rowOff>
    </xdr:from>
    <xdr:to>
      <xdr:col>77</xdr:col>
      <xdr:colOff>44450</xdr:colOff>
      <xdr:row>64</xdr:row>
      <xdr:rowOff>85619</xdr:rowOff>
    </xdr:to>
    <xdr:cxnSp macro="">
      <xdr:nvCxnSpPr>
        <xdr:cNvPr id="323" name="直線コネクタ 322"/>
        <xdr:cNvCxnSpPr/>
      </xdr:nvCxnSpPr>
      <xdr:spPr>
        <a:xfrm>
          <a:off x="15290800" y="11050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53446</xdr:rowOff>
    </xdr:from>
    <xdr:to>
      <xdr:col>72</xdr:col>
      <xdr:colOff>203200</xdr:colOff>
      <xdr:row>64</xdr:row>
      <xdr:rowOff>77576</xdr:rowOff>
    </xdr:to>
    <xdr:cxnSp macro="">
      <xdr:nvCxnSpPr>
        <xdr:cNvPr id="326" name="直線コネクタ 325"/>
        <xdr:cNvCxnSpPr/>
      </xdr:nvCxnSpPr>
      <xdr:spPr>
        <a:xfrm>
          <a:off x="14401800" y="110262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27305</xdr:rowOff>
    </xdr:from>
    <xdr:to>
      <xdr:col>68</xdr:col>
      <xdr:colOff>152400</xdr:colOff>
      <xdr:row>64</xdr:row>
      <xdr:rowOff>53446</xdr:rowOff>
    </xdr:to>
    <xdr:cxnSp macro="">
      <xdr:nvCxnSpPr>
        <xdr:cNvPr id="329" name="直線コネクタ 328"/>
        <xdr:cNvCxnSpPr/>
      </xdr:nvCxnSpPr>
      <xdr:spPr>
        <a:xfrm>
          <a:off x="13512800" y="1100010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1" name="テキスト ボックス 330"/>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54928</xdr:rowOff>
    </xdr:from>
    <xdr:to>
      <xdr:col>81</xdr:col>
      <xdr:colOff>95250</xdr:colOff>
      <xdr:row>64</xdr:row>
      <xdr:rowOff>156528</xdr:rowOff>
    </xdr:to>
    <xdr:sp macro="" textlink="">
      <xdr:nvSpPr>
        <xdr:cNvPr id="339" name="楕円 338"/>
        <xdr:cNvSpPr/>
      </xdr:nvSpPr>
      <xdr:spPr>
        <a:xfrm>
          <a:off x="16967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27005</xdr:rowOff>
    </xdr:from>
    <xdr:ext cx="762000" cy="259045"/>
    <xdr:sp macro="" textlink="">
      <xdr:nvSpPr>
        <xdr:cNvPr id="340" name="定員管理の状況該当値テキスト"/>
        <xdr:cNvSpPr txBox="1"/>
      </xdr:nvSpPr>
      <xdr:spPr>
        <a:xfrm>
          <a:off x="17106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34819</xdr:rowOff>
    </xdr:from>
    <xdr:to>
      <xdr:col>77</xdr:col>
      <xdr:colOff>95250</xdr:colOff>
      <xdr:row>64</xdr:row>
      <xdr:rowOff>136419</xdr:rowOff>
    </xdr:to>
    <xdr:sp macro="" textlink="">
      <xdr:nvSpPr>
        <xdr:cNvPr id="341" name="楕円 340"/>
        <xdr:cNvSpPr/>
      </xdr:nvSpPr>
      <xdr:spPr>
        <a:xfrm>
          <a:off x="16129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121196</xdr:rowOff>
    </xdr:from>
    <xdr:ext cx="736600" cy="259045"/>
    <xdr:sp macro="" textlink="">
      <xdr:nvSpPr>
        <xdr:cNvPr id="342" name="テキスト ボックス 341"/>
        <xdr:cNvSpPr txBox="1"/>
      </xdr:nvSpPr>
      <xdr:spPr>
        <a:xfrm>
          <a:off x="15798800" y="1109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26776</xdr:rowOff>
    </xdr:from>
    <xdr:to>
      <xdr:col>73</xdr:col>
      <xdr:colOff>44450</xdr:colOff>
      <xdr:row>64</xdr:row>
      <xdr:rowOff>128376</xdr:rowOff>
    </xdr:to>
    <xdr:sp macro="" textlink="">
      <xdr:nvSpPr>
        <xdr:cNvPr id="343" name="楕円 342"/>
        <xdr:cNvSpPr/>
      </xdr:nvSpPr>
      <xdr:spPr>
        <a:xfrm>
          <a:off x="15240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113153</xdr:rowOff>
    </xdr:from>
    <xdr:ext cx="762000" cy="259045"/>
    <xdr:sp macro="" textlink="">
      <xdr:nvSpPr>
        <xdr:cNvPr id="344" name="テキスト ボックス 343"/>
        <xdr:cNvSpPr txBox="1"/>
      </xdr:nvSpPr>
      <xdr:spPr>
        <a:xfrm>
          <a:off x="14909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2646</xdr:rowOff>
    </xdr:from>
    <xdr:to>
      <xdr:col>68</xdr:col>
      <xdr:colOff>203200</xdr:colOff>
      <xdr:row>64</xdr:row>
      <xdr:rowOff>104246</xdr:rowOff>
    </xdr:to>
    <xdr:sp macro="" textlink="">
      <xdr:nvSpPr>
        <xdr:cNvPr id="345" name="楕円 344"/>
        <xdr:cNvSpPr/>
      </xdr:nvSpPr>
      <xdr:spPr>
        <a:xfrm>
          <a:off x="14351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89023</xdr:rowOff>
    </xdr:from>
    <xdr:ext cx="762000" cy="259045"/>
    <xdr:sp macro="" textlink="">
      <xdr:nvSpPr>
        <xdr:cNvPr id="346" name="テキスト ボックス 345"/>
        <xdr:cNvSpPr txBox="1"/>
      </xdr:nvSpPr>
      <xdr:spPr>
        <a:xfrm>
          <a:off x="14020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147955</xdr:rowOff>
    </xdr:from>
    <xdr:to>
      <xdr:col>64</xdr:col>
      <xdr:colOff>152400</xdr:colOff>
      <xdr:row>64</xdr:row>
      <xdr:rowOff>78105</xdr:rowOff>
    </xdr:to>
    <xdr:sp macro="" textlink="">
      <xdr:nvSpPr>
        <xdr:cNvPr id="347" name="楕円 346"/>
        <xdr:cNvSpPr/>
      </xdr:nvSpPr>
      <xdr:spPr>
        <a:xfrm>
          <a:off x="13462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62882</xdr:rowOff>
    </xdr:from>
    <xdr:ext cx="762000" cy="259045"/>
    <xdr:sp macro="" textlink="">
      <xdr:nvSpPr>
        <xdr:cNvPr id="348" name="テキスト ボックス 347"/>
        <xdr:cNvSpPr txBox="1"/>
      </xdr:nvSpPr>
      <xdr:spPr>
        <a:xfrm>
          <a:off x="13131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本市の実質公債費比率は、下水道事業会計への一般会計からの繰出金の減少や一部事務組合（南河内環境事業組合）の地方債償還額の減少により、前年度比</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今後は、老朽化施設の更新が控えており、市債の発行が必要となるが、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公共施設整備基金を活用するなどして、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可能な限り発行抑制に努める。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150707</xdr:rowOff>
    </xdr:to>
    <xdr:cxnSp macro="">
      <xdr:nvCxnSpPr>
        <xdr:cNvPr id="381" name="直線コネクタ 380"/>
        <xdr:cNvCxnSpPr/>
      </xdr:nvCxnSpPr>
      <xdr:spPr>
        <a:xfrm flipV="1">
          <a:off x="16179800" y="647827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37</xdr:row>
      <xdr:rowOff>166794</xdr:rowOff>
    </xdr:to>
    <xdr:cxnSp macro="">
      <xdr:nvCxnSpPr>
        <xdr:cNvPr id="384" name="直線コネクタ 383"/>
        <xdr:cNvCxnSpPr/>
      </xdr:nvCxnSpPr>
      <xdr:spPr>
        <a:xfrm flipV="1">
          <a:off x="15290800" y="6494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43604</xdr:rowOff>
    </xdr:to>
    <xdr:cxnSp macro="">
      <xdr:nvCxnSpPr>
        <xdr:cNvPr id="387" name="直線コネクタ 386"/>
        <xdr:cNvCxnSpPr/>
      </xdr:nvCxnSpPr>
      <xdr:spPr>
        <a:xfrm flipV="1">
          <a:off x="14401800" y="65104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75777</xdr:rowOff>
    </xdr:to>
    <xdr:cxnSp macro="">
      <xdr:nvCxnSpPr>
        <xdr:cNvPr id="390" name="直線コネクタ 389"/>
        <xdr:cNvCxnSpPr/>
      </xdr:nvCxnSpPr>
      <xdr:spPr>
        <a:xfrm flipV="1">
          <a:off x="13512800" y="655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0" name="楕円 399"/>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5097</xdr:rowOff>
    </xdr:from>
    <xdr:ext cx="762000" cy="259045"/>
    <xdr:sp macro="" textlink="">
      <xdr:nvSpPr>
        <xdr:cNvPr id="401" name="公債費負担の状況該当値テキスト"/>
        <xdr:cNvSpPr txBox="1"/>
      </xdr:nvSpPr>
      <xdr:spPr>
        <a:xfrm>
          <a:off x="1710690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2" name="楕円 401"/>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3" name="テキスト ボックス 402"/>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04" name="楕円 403"/>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405" name="テキスト ボックス 404"/>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6" name="楕円 405"/>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7" name="テキスト ボックス 406"/>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8" name="楕円 407"/>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9" name="テキスト ボックス 408"/>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本市は、将来の負担が発生していないため数値はない。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年度に引き続き下水道事業や一部事務組合（南河内環境事業組合）の地方債残高が減少している。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今後は、老朽化施設の更新が控えており、市債発行額の増加が見込まれるが、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公共施設整備基金を活用するなどして、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可能な限り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市債の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発行抑制に努める。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111,898
110,677
39.72
41,126,511
40,249,698
772,335
22,655,333
29,778,996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本市の人件費比率は、平成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年度より微減しているが、依然類似団体より高い状況である。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これは、本市が類似団体に比べ市立の幼稚園や保育園が多いことが要因となっている。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今後は、適切な定員管理に取り組み事務の効率化に努める</a:t>
          </a:r>
          <a:r>
            <a:rPr kumimoji="1" lang="ja-JP" altLang="ja-JP" sz="1100">
              <a:solidFill>
                <a:srgbClr val="000000"/>
              </a:solidFill>
              <a:effectLst/>
              <a:latin typeface="+mn-lt"/>
              <a:ea typeface="+mn-ea"/>
              <a:cs typeface="+mn-cs"/>
            </a:rPr>
            <a:t>。</a:t>
          </a:r>
          <a:endParaRPr lang="ja-JP" altLang="ja-JP" sz="1400">
            <a:solidFill>
              <a:srgbClr val="000000"/>
            </a:solidFill>
            <a:effectLst/>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127000</xdr:rowOff>
    </xdr:to>
    <xdr:cxnSp macro="">
      <xdr:nvCxnSpPr>
        <xdr:cNvPr id="66" name="直線コネクタ 65"/>
        <xdr:cNvCxnSpPr/>
      </xdr:nvCxnSpPr>
      <xdr:spPr>
        <a:xfrm flipV="1">
          <a:off x="3987800" y="6588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38</xdr:row>
      <xdr:rowOff>134620</xdr:rowOff>
    </xdr:to>
    <xdr:cxnSp macro="">
      <xdr:nvCxnSpPr>
        <xdr:cNvPr id="69" name="直線コネクタ 68"/>
        <xdr:cNvCxnSpPr/>
      </xdr:nvCxnSpPr>
      <xdr:spPr>
        <a:xfrm flipV="1">
          <a:off x="3098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39</xdr:row>
      <xdr:rowOff>1270</xdr:rowOff>
    </xdr:to>
    <xdr:cxnSp macro="">
      <xdr:nvCxnSpPr>
        <xdr:cNvPr id="72" name="直線コネクタ 71"/>
        <xdr:cNvCxnSpPr/>
      </xdr:nvCxnSpPr>
      <xdr:spPr>
        <a:xfrm flipV="1">
          <a:off x="2209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115570</xdr:rowOff>
    </xdr:to>
    <xdr:cxnSp macro="">
      <xdr:nvCxnSpPr>
        <xdr:cNvPr id="75" name="直線コネクタ 74"/>
        <xdr:cNvCxnSpPr/>
      </xdr:nvCxnSpPr>
      <xdr:spPr>
        <a:xfrm flipV="1">
          <a:off x="1320800" y="6687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本市の物件費比率は、類似団体内平均値を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下回っている。また、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給食センター建替中の調理民間委託が終了したことなど</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事務事業の見直し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や業務委託の必要性の精査</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等により、物件費の抑制に努める。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138430</xdr:rowOff>
    </xdr:to>
    <xdr:cxnSp macro="">
      <xdr:nvCxnSpPr>
        <xdr:cNvPr id="127" name="直線コネクタ 126"/>
        <xdr:cNvCxnSpPr/>
      </xdr:nvCxnSpPr>
      <xdr:spPr>
        <a:xfrm flipV="1">
          <a:off x="15671800" y="2687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15</xdr:row>
      <xdr:rowOff>138430</xdr:rowOff>
    </xdr:to>
    <xdr:cxnSp macro="">
      <xdr:nvCxnSpPr>
        <xdr:cNvPr id="130" name="直線コネクタ 129"/>
        <xdr:cNvCxnSpPr/>
      </xdr:nvCxnSpPr>
      <xdr:spPr>
        <a:xfrm>
          <a:off x="14782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123190</xdr:rowOff>
    </xdr:to>
    <xdr:cxnSp macro="">
      <xdr:nvCxnSpPr>
        <xdr:cNvPr id="133" name="直線コネクタ 132"/>
        <xdr:cNvCxnSpPr/>
      </xdr:nvCxnSpPr>
      <xdr:spPr>
        <a:xfrm>
          <a:off x="13893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130810</xdr:rowOff>
    </xdr:to>
    <xdr:cxnSp macro="">
      <xdr:nvCxnSpPr>
        <xdr:cNvPr id="136" name="直線コネクタ 135"/>
        <xdr:cNvCxnSpPr/>
      </xdr:nvCxnSpPr>
      <xdr:spPr>
        <a:xfrm flipV="1">
          <a:off x="13004800" y="267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6" name="楕円 145"/>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7"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50" name="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4" name="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55" name="テキスト ボックス 154"/>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本市の扶助費比率は、類似団体内平均値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より高い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が、これは扶助費の約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％を占める生活保護費によるものが大きい。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障がい者自立支援給付費や民間保育所運営費負担金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が増加したものの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、生活保護費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が減少したため、経常収支比率は減少した。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今後は市単独事業の見直しなどに取り組む必要がある。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165100</xdr:rowOff>
    </xdr:to>
    <xdr:cxnSp macro="">
      <xdr:nvCxnSpPr>
        <xdr:cNvPr id="190" name="直線コネクタ 189"/>
        <xdr:cNvCxnSpPr/>
      </xdr:nvCxnSpPr>
      <xdr:spPr>
        <a:xfrm flipV="1">
          <a:off x="3987800" y="96247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93" name="直線コネクタ 192"/>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88900</xdr:rowOff>
    </xdr:to>
    <xdr:cxnSp macro="">
      <xdr:nvCxnSpPr>
        <xdr:cNvPr id="196" name="直線コネクタ 195"/>
        <xdr:cNvCxnSpPr/>
      </xdr:nvCxnSpPr>
      <xdr:spPr>
        <a:xfrm>
          <a:off x="2209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56243</xdr:rowOff>
    </xdr:to>
    <xdr:cxnSp macro="">
      <xdr:nvCxnSpPr>
        <xdr:cNvPr id="199" name="直線コネクタ 198"/>
        <xdr:cNvCxnSpPr/>
      </xdr:nvCxnSpPr>
      <xdr:spPr>
        <a:xfrm>
          <a:off x="1320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9" name="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5" name="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7" name="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その他に係る経常収支比率が類似団体内平均値を上回っているのは、繰出金が主な要因である。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高齢者人口の増加に伴い、介護保険事業特別会計や後期高齢者医療事業特別会計への繰出金が年々増加しているため、健康寿命の延伸につながる施策を展開するなど、給付費の抑制に取り組んでいく。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77470</xdr:rowOff>
    </xdr:to>
    <xdr:cxnSp macro="">
      <xdr:nvCxnSpPr>
        <xdr:cNvPr id="251" name="直線コネクタ 250"/>
        <xdr:cNvCxnSpPr/>
      </xdr:nvCxnSpPr>
      <xdr:spPr>
        <a:xfrm flipV="1">
          <a:off x="15671800" y="984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77470</xdr:rowOff>
    </xdr:to>
    <xdr:cxnSp macro="">
      <xdr:nvCxnSpPr>
        <xdr:cNvPr id="254" name="直線コネクタ 253"/>
        <xdr:cNvCxnSpPr/>
      </xdr:nvCxnSpPr>
      <xdr:spPr>
        <a:xfrm>
          <a:off x="14782800" y="978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58</xdr:row>
      <xdr:rowOff>58420</xdr:rowOff>
    </xdr:to>
    <xdr:cxnSp macro="">
      <xdr:nvCxnSpPr>
        <xdr:cNvPr id="257" name="直線コネクタ 256"/>
        <xdr:cNvCxnSpPr/>
      </xdr:nvCxnSpPr>
      <xdr:spPr>
        <a:xfrm flipV="1">
          <a:off x="13893800" y="9789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58420</xdr:rowOff>
    </xdr:to>
    <xdr:cxnSp macro="">
      <xdr:nvCxnSpPr>
        <xdr:cNvPr id="260" name="直線コネクタ 259"/>
        <xdr:cNvCxnSpPr/>
      </xdr:nvCxnSpPr>
      <xdr:spPr>
        <a:xfrm>
          <a:off x="13004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2" name="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3" name="テキスト ボックス 272"/>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4" name="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6" name="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8" name="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下水道事業会計への繰出金や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一部事務組合への負担金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の減により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、補助費等比率は平成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年度に比べ減少しているが、依然、類似団体内平均値より高い状況である。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今後は、補助金や負担金の見直し等により、経費の削減に取り組んでいく。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58964</xdr:rowOff>
    </xdr:from>
    <xdr:to>
      <xdr:col>82</xdr:col>
      <xdr:colOff>107950</xdr:colOff>
      <xdr:row>37</xdr:row>
      <xdr:rowOff>91622</xdr:rowOff>
    </xdr:to>
    <xdr:cxnSp macro="">
      <xdr:nvCxnSpPr>
        <xdr:cNvPr id="314" name="直線コネクタ 313"/>
        <xdr:cNvCxnSpPr/>
      </xdr:nvCxnSpPr>
      <xdr:spPr>
        <a:xfrm flipV="1">
          <a:off x="15671800" y="64026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91622</xdr:rowOff>
    </xdr:from>
    <xdr:to>
      <xdr:col>78</xdr:col>
      <xdr:colOff>69850</xdr:colOff>
      <xdr:row>37</xdr:row>
      <xdr:rowOff>135164</xdr:rowOff>
    </xdr:to>
    <xdr:cxnSp macro="">
      <xdr:nvCxnSpPr>
        <xdr:cNvPr id="317" name="直線コネクタ 316"/>
        <xdr:cNvCxnSpPr/>
      </xdr:nvCxnSpPr>
      <xdr:spPr>
        <a:xfrm flipV="1">
          <a:off x="14782800" y="6435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162378</xdr:rowOff>
    </xdr:from>
    <xdr:to>
      <xdr:col>73</xdr:col>
      <xdr:colOff>180975</xdr:colOff>
      <xdr:row>37</xdr:row>
      <xdr:rowOff>135164</xdr:rowOff>
    </xdr:to>
    <xdr:cxnSp macro="">
      <xdr:nvCxnSpPr>
        <xdr:cNvPr id="320" name="直線コネクタ 319"/>
        <xdr:cNvCxnSpPr/>
      </xdr:nvCxnSpPr>
      <xdr:spPr>
        <a:xfrm>
          <a:off x="13893800" y="6163128"/>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162378</xdr:rowOff>
    </xdr:from>
    <xdr:to>
      <xdr:col>69</xdr:col>
      <xdr:colOff>92075</xdr:colOff>
      <xdr:row>36</xdr:row>
      <xdr:rowOff>132443</xdr:rowOff>
    </xdr:to>
    <xdr:cxnSp macro="">
      <xdr:nvCxnSpPr>
        <xdr:cNvPr id="323" name="直線コネクタ 322"/>
        <xdr:cNvCxnSpPr/>
      </xdr:nvCxnSpPr>
      <xdr:spPr>
        <a:xfrm flipV="1">
          <a:off x="13004800" y="6163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8164</xdr:rowOff>
    </xdr:from>
    <xdr:to>
      <xdr:col>82</xdr:col>
      <xdr:colOff>158750</xdr:colOff>
      <xdr:row>37</xdr:row>
      <xdr:rowOff>109764</xdr:rowOff>
    </xdr:to>
    <xdr:sp macro="" textlink="">
      <xdr:nvSpPr>
        <xdr:cNvPr id="333" name="楕円 332"/>
        <xdr:cNvSpPr/>
      </xdr:nvSpPr>
      <xdr:spPr>
        <a:xfrm>
          <a:off x="16459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151691</xdr:rowOff>
    </xdr:from>
    <xdr:ext cx="762000" cy="259045"/>
    <xdr:sp macro="" textlink="">
      <xdr:nvSpPr>
        <xdr:cNvPr id="334" name="補助費等該当値テキスト"/>
        <xdr:cNvSpPr txBox="1"/>
      </xdr:nvSpPr>
      <xdr:spPr>
        <a:xfrm>
          <a:off x="165989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40822</xdr:rowOff>
    </xdr:from>
    <xdr:to>
      <xdr:col>78</xdr:col>
      <xdr:colOff>120650</xdr:colOff>
      <xdr:row>37</xdr:row>
      <xdr:rowOff>142422</xdr:rowOff>
    </xdr:to>
    <xdr:sp macro="" textlink="">
      <xdr:nvSpPr>
        <xdr:cNvPr id="335" name="楕円 334"/>
        <xdr:cNvSpPr/>
      </xdr:nvSpPr>
      <xdr:spPr>
        <a:xfrm>
          <a:off x="15621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36" name="テキスト ボックス 335"/>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84364</xdr:rowOff>
    </xdr:from>
    <xdr:to>
      <xdr:col>74</xdr:col>
      <xdr:colOff>31750</xdr:colOff>
      <xdr:row>38</xdr:row>
      <xdr:rowOff>14514</xdr:rowOff>
    </xdr:to>
    <xdr:sp macro="" textlink="">
      <xdr:nvSpPr>
        <xdr:cNvPr id="337" name="楕円 336"/>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38" name="テキスト ボックス 337"/>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111578</xdr:rowOff>
    </xdr:from>
    <xdr:to>
      <xdr:col>69</xdr:col>
      <xdr:colOff>142875</xdr:colOff>
      <xdr:row>36</xdr:row>
      <xdr:rowOff>41728</xdr:rowOff>
    </xdr:to>
    <xdr:sp macro="" textlink="">
      <xdr:nvSpPr>
        <xdr:cNvPr id="339" name="楕円 338"/>
        <xdr:cNvSpPr/>
      </xdr:nvSpPr>
      <xdr:spPr>
        <a:xfrm>
          <a:off x="13843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40" name="テキスト ボックス 339"/>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81643</xdr:rowOff>
    </xdr:from>
    <xdr:to>
      <xdr:col>65</xdr:col>
      <xdr:colOff>53975</xdr:colOff>
      <xdr:row>37</xdr:row>
      <xdr:rowOff>11793</xdr:rowOff>
    </xdr:to>
    <xdr:sp macro="" textlink="">
      <xdr:nvSpPr>
        <xdr:cNvPr id="341" name="楕円 340"/>
        <xdr:cNvSpPr/>
      </xdr:nvSpPr>
      <xdr:spPr>
        <a:xfrm>
          <a:off x="12954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168020</xdr:rowOff>
    </xdr:from>
    <xdr:ext cx="762000" cy="259045"/>
    <xdr:sp macro="" textlink="">
      <xdr:nvSpPr>
        <xdr:cNvPr id="342" name="テキスト ボックス 341"/>
        <xdr:cNvSpPr txBox="1"/>
      </xdr:nvSpPr>
      <xdr:spPr>
        <a:xfrm>
          <a:off x="12623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公債費比率は、類似団体内平均値を下回るものであるが、今後、老朽化施設の更新など、公債費を増加させる要因があるので、公共施設整備基金を活用するなどして、今後も可能な限り地方債の発行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62230</xdr:rowOff>
    </xdr:to>
    <xdr:cxnSp macro="">
      <xdr:nvCxnSpPr>
        <xdr:cNvPr id="375" name="直線コネクタ 374"/>
        <xdr:cNvCxnSpPr/>
      </xdr:nvCxnSpPr>
      <xdr:spPr>
        <a:xfrm flipV="1">
          <a:off x="3987800" y="12905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62230</xdr:rowOff>
    </xdr:to>
    <xdr:cxnSp macro="">
      <xdr:nvCxnSpPr>
        <xdr:cNvPr id="378" name="直線コネクタ 377"/>
        <xdr:cNvCxnSpPr/>
      </xdr:nvCxnSpPr>
      <xdr:spPr>
        <a:xfrm>
          <a:off x="3098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39370</xdr:rowOff>
    </xdr:to>
    <xdr:cxnSp macro="">
      <xdr:nvCxnSpPr>
        <xdr:cNvPr id="381" name="直線コネクタ 380"/>
        <xdr:cNvCxnSpPr/>
      </xdr:nvCxnSpPr>
      <xdr:spPr>
        <a:xfrm>
          <a:off x="2209800" y="12837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54610</xdr:rowOff>
    </xdr:to>
    <xdr:cxnSp macro="">
      <xdr:nvCxnSpPr>
        <xdr:cNvPr id="384" name="直線コネクタ 383"/>
        <xdr:cNvCxnSpPr/>
      </xdr:nvCxnSpPr>
      <xdr:spPr>
        <a:xfrm flipV="1">
          <a:off x="1320800" y="12837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4" name="楕円 393"/>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5"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6" name="楕円 395"/>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7" name="テキスト ボックス 396"/>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8" name="楕円 397"/>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9" name="テキスト ボックス 398"/>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400" name="楕円 399"/>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401" name="テキスト ボックス 400"/>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402" name="楕円 401"/>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403" name="テキスト ボックス 402"/>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本市は類似団体と比べて人件費と扶助費の支出が高く、全体の経常収支比率を押し上げる要因となっている。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人件費は、市立の幼稚園や保育園が多いことが要因となっており、扶助費は、生活保護費が多いことが要因となっている。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今後は、適正な職員配置や市単独事業の見直しを行っていく必要がある。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86995</xdr:rowOff>
    </xdr:from>
    <xdr:to>
      <xdr:col>82</xdr:col>
      <xdr:colOff>107950</xdr:colOff>
      <xdr:row>79</xdr:row>
      <xdr:rowOff>69850</xdr:rowOff>
    </xdr:to>
    <xdr:cxnSp macro="">
      <xdr:nvCxnSpPr>
        <xdr:cNvPr id="432" name="直線コネクタ 431"/>
        <xdr:cNvCxnSpPr/>
      </xdr:nvCxnSpPr>
      <xdr:spPr>
        <a:xfrm flipV="1">
          <a:off x="15671800" y="1346009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69850</xdr:rowOff>
    </xdr:to>
    <xdr:cxnSp macro="">
      <xdr:nvCxnSpPr>
        <xdr:cNvPr id="435" name="直線コネクタ 434"/>
        <xdr:cNvCxnSpPr/>
      </xdr:nvCxnSpPr>
      <xdr:spPr>
        <a:xfrm>
          <a:off x="14782800" y="1354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167005</xdr:rowOff>
    </xdr:from>
    <xdr:to>
      <xdr:col>73</xdr:col>
      <xdr:colOff>180975</xdr:colOff>
      <xdr:row>79</xdr:row>
      <xdr:rowOff>1270</xdr:rowOff>
    </xdr:to>
    <xdr:cxnSp macro="">
      <xdr:nvCxnSpPr>
        <xdr:cNvPr id="438" name="直線コネクタ 437"/>
        <xdr:cNvCxnSpPr/>
      </xdr:nvCxnSpPr>
      <xdr:spPr>
        <a:xfrm>
          <a:off x="13893800" y="13540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167005</xdr:rowOff>
    </xdr:from>
    <xdr:to>
      <xdr:col>69</xdr:col>
      <xdr:colOff>92075</xdr:colOff>
      <xdr:row>79</xdr:row>
      <xdr:rowOff>127000</xdr:rowOff>
    </xdr:to>
    <xdr:cxnSp macro="">
      <xdr:nvCxnSpPr>
        <xdr:cNvPr id="441" name="直線コネクタ 440"/>
        <xdr:cNvCxnSpPr/>
      </xdr:nvCxnSpPr>
      <xdr:spPr>
        <a:xfrm flipV="1">
          <a:off x="13004800" y="135401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36195</xdr:rowOff>
    </xdr:from>
    <xdr:to>
      <xdr:col>82</xdr:col>
      <xdr:colOff>158750</xdr:colOff>
      <xdr:row>78</xdr:row>
      <xdr:rowOff>137795</xdr:rowOff>
    </xdr:to>
    <xdr:sp macro="" textlink="">
      <xdr:nvSpPr>
        <xdr:cNvPr id="451" name="楕円 450"/>
        <xdr:cNvSpPr/>
      </xdr:nvSpPr>
      <xdr:spPr>
        <a:xfrm>
          <a:off x="164592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8272</xdr:rowOff>
    </xdr:from>
    <xdr:ext cx="762000" cy="259045"/>
    <xdr:sp macro="" textlink="">
      <xdr:nvSpPr>
        <xdr:cNvPr id="452" name="公債費以外該当値テキスト"/>
        <xdr:cNvSpPr txBox="1"/>
      </xdr:nvSpPr>
      <xdr:spPr>
        <a:xfrm>
          <a:off x="165989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3" name="楕円 452"/>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4" name="テキスト ボックス 453"/>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5" name="楕円 454"/>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6" name="テキスト ボックス 455"/>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116205</xdr:rowOff>
    </xdr:from>
    <xdr:to>
      <xdr:col>69</xdr:col>
      <xdr:colOff>142875</xdr:colOff>
      <xdr:row>79</xdr:row>
      <xdr:rowOff>46355</xdr:rowOff>
    </xdr:to>
    <xdr:sp macro="" textlink="">
      <xdr:nvSpPr>
        <xdr:cNvPr id="457" name="楕円 456"/>
        <xdr:cNvSpPr/>
      </xdr:nvSpPr>
      <xdr:spPr>
        <a:xfrm>
          <a:off x="13843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31132</xdr:rowOff>
    </xdr:from>
    <xdr:ext cx="762000" cy="259045"/>
    <xdr:sp macro="" textlink="">
      <xdr:nvSpPr>
        <xdr:cNvPr id="458" name="テキスト ボックス 457"/>
        <xdr:cNvSpPr txBox="1"/>
      </xdr:nvSpPr>
      <xdr:spPr>
        <a:xfrm>
          <a:off x="13512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59" name="楕円 458"/>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162577</xdr:rowOff>
    </xdr:from>
    <xdr:ext cx="762000" cy="259045"/>
    <xdr:sp macro="" textlink="">
      <xdr:nvSpPr>
        <xdr:cNvPr id="460" name="テキスト ボックス 459"/>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108592</xdr:rowOff>
    </xdr:from>
    <xdr:to>
      <xdr:col>29</xdr:col>
      <xdr:colOff>127000</xdr:colOff>
      <xdr:row>14</xdr:row>
      <xdr:rowOff>138180</xdr:rowOff>
    </xdr:to>
    <xdr:cxnSp macro="">
      <xdr:nvCxnSpPr>
        <xdr:cNvPr id="52" name="直線コネクタ 51"/>
        <xdr:cNvCxnSpPr/>
      </xdr:nvCxnSpPr>
      <xdr:spPr bwMode="auto">
        <a:xfrm flipV="1">
          <a:off x="5003800" y="2556517"/>
          <a:ext cx="6477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138180</xdr:rowOff>
    </xdr:from>
    <xdr:to>
      <xdr:col>26</xdr:col>
      <xdr:colOff>50800</xdr:colOff>
      <xdr:row>15</xdr:row>
      <xdr:rowOff>14540</xdr:rowOff>
    </xdr:to>
    <xdr:cxnSp macro="">
      <xdr:nvCxnSpPr>
        <xdr:cNvPr id="55" name="直線コネクタ 54"/>
        <xdr:cNvCxnSpPr/>
      </xdr:nvCxnSpPr>
      <xdr:spPr bwMode="auto">
        <a:xfrm flipV="1">
          <a:off x="4305300" y="2586105"/>
          <a:ext cx="6985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14540</xdr:rowOff>
    </xdr:from>
    <xdr:to>
      <xdr:col>22</xdr:col>
      <xdr:colOff>114300</xdr:colOff>
      <xdr:row>15</xdr:row>
      <xdr:rowOff>19079</xdr:rowOff>
    </xdr:to>
    <xdr:cxnSp macro="">
      <xdr:nvCxnSpPr>
        <xdr:cNvPr id="58" name="直線コネクタ 57"/>
        <xdr:cNvCxnSpPr/>
      </xdr:nvCxnSpPr>
      <xdr:spPr bwMode="auto">
        <a:xfrm flipV="1">
          <a:off x="3606800" y="2633915"/>
          <a:ext cx="698500" cy="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19079</xdr:rowOff>
    </xdr:from>
    <xdr:to>
      <xdr:col>18</xdr:col>
      <xdr:colOff>177800</xdr:colOff>
      <xdr:row>15</xdr:row>
      <xdr:rowOff>101016</xdr:rowOff>
    </xdr:to>
    <xdr:cxnSp macro="">
      <xdr:nvCxnSpPr>
        <xdr:cNvPr id="61" name="直線コネクタ 60"/>
        <xdr:cNvCxnSpPr/>
      </xdr:nvCxnSpPr>
      <xdr:spPr bwMode="auto">
        <a:xfrm flipV="1">
          <a:off x="2908300" y="2638454"/>
          <a:ext cx="698500" cy="8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57792</xdr:rowOff>
    </xdr:from>
    <xdr:to>
      <xdr:col>29</xdr:col>
      <xdr:colOff>177800</xdr:colOff>
      <xdr:row>14</xdr:row>
      <xdr:rowOff>159392</xdr:rowOff>
    </xdr:to>
    <xdr:sp macro="" textlink="">
      <xdr:nvSpPr>
        <xdr:cNvPr id="71" name="楕円 70"/>
        <xdr:cNvSpPr/>
      </xdr:nvSpPr>
      <xdr:spPr bwMode="auto">
        <a:xfrm>
          <a:off x="5600700" y="250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74319</xdr:rowOff>
    </xdr:from>
    <xdr:ext cx="762000" cy="259045"/>
    <xdr:sp macro="" textlink="">
      <xdr:nvSpPr>
        <xdr:cNvPr id="72" name="人口1人当たり決算額の推移該当値テキスト130"/>
        <xdr:cNvSpPr txBox="1"/>
      </xdr:nvSpPr>
      <xdr:spPr>
        <a:xfrm>
          <a:off x="5740400" y="23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87380</xdr:rowOff>
    </xdr:from>
    <xdr:to>
      <xdr:col>26</xdr:col>
      <xdr:colOff>101600</xdr:colOff>
      <xdr:row>15</xdr:row>
      <xdr:rowOff>17530</xdr:rowOff>
    </xdr:to>
    <xdr:sp macro="" textlink="">
      <xdr:nvSpPr>
        <xdr:cNvPr id="73" name="楕円 72"/>
        <xdr:cNvSpPr/>
      </xdr:nvSpPr>
      <xdr:spPr bwMode="auto">
        <a:xfrm>
          <a:off x="4953000" y="253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27707</xdr:rowOff>
    </xdr:from>
    <xdr:ext cx="736600" cy="259045"/>
    <xdr:sp macro="" textlink="">
      <xdr:nvSpPr>
        <xdr:cNvPr id="74" name="テキスト ボックス 73"/>
        <xdr:cNvSpPr txBox="1"/>
      </xdr:nvSpPr>
      <xdr:spPr>
        <a:xfrm>
          <a:off x="4622800" y="23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135190</xdr:rowOff>
    </xdr:from>
    <xdr:to>
      <xdr:col>22</xdr:col>
      <xdr:colOff>165100</xdr:colOff>
      <xdr:row>15</xdr:row>
      <xdr:rowOff>65340</xdr:rowOff>
    </xdr:to>
    <xdr:sp macro="" textlink="">
      <xdr:nvSpPr>
        <xdr:cNvPr id="75" name="楕円 74"/>
        <xdr:cNvSpPr/>
      </xdr:nvSpPr>
      <xdr:spPr bwMode="auto">
        <a:xfrm>
          <a:off x="4254500" y="258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75517</xdr:rowOff>
    </xdr:from>
    <xdr:ext cx="762000" cy="259045"/>
    <xdr:sp macro="" textlink="">
      <xdr:nvSpPr>
        <xdr:cNvPr id="76" name="テキスト ボックス 75"/>
        <xdr:cNvSpPr txBox="1"/>
      </xdr:nvSpPr>
      <xdr:spPr>
        <a:xfrm>
          <a:off x="3924300" y="23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139729</xdr:rowOff>
    </xdr:from>
    <xdr:to>
      <xdr:col>19</xdr:col>
      <xdr:colOff>38100</xdr:colOff>
      <xdr:row>15</xdr:row>
      <xdr:rowOff>69879</xdr:rowOff>
    </xdr:to>
    <xdr:sp macro="" textlink="">
      <xdr:nvSpPr>
        <xdr:cNvPr id="77" name="楕円 76"/>
        <xdr:cNvSpPr/>
      </xdr:nvSpPr>
      <xdr:spPr bwMode="auto">
        <a:xfrm>
          <a:off x="3556000" y="258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80056</xdr:rowOff>
    </xdr:from>
    <xdr:ext cx="762000" cy="259045"/>
    <xdr:sp macro="" textlink="">
      <xdr:nvSpPr>
        <xdr:cNvPr id="78" name="テキスト ボックス 77"/>
        <xdr:cNvSpPr txBox="1"/>
      </xdr:nvSpPr>
      <xdr:spPr>
        <a:xfrm>
          <a:off x="3225800" y="23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50216</xdr:rowOff>
    </xdr:from>
    <xdr:to>
      <xdr:col>15</xdr:col>
      <xdr:colOff>101600</xdr:colOff>
      <xdr:row>15</xdr:row>
      <xdr:rowOff>151816</xdr:rowOff>
    </xdr:to>
    <xdr:sp macro="" textlink="">
      <xdr:nvSpPr>
        <xdr:cNvPr id="79" name="楕円 78"/>
        <xdr:cNvSpPr/>
      </xdr:nvSpPr>
      <xdr:spPr bwMode="auto">
        <a:xfrm>
          <a:off x="2857500" y="266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161993</xdr:rowOff>
    </xdr:from>
    <xdr:ext cx="762000" cy="259045"/>
    <xdr:sp macro="" textlink="">
      <xdr:nvSpPr>
        <xdr:cNvPr id="80" name="テキスト ボックス 79"/>
        <xdr:cNvSpPr txBox="1"/>
      </xdr:nvSpPr>
      <xdr:spPr>
        <a:xfrm>
          <a:off x="2527300" y="2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117513</xdr:rowOff>
    </xdr:from>
    <xdr:to>
      <xdr:col>29</xdr:col>
      <xdr:colOff>127000</xdr:colOff>
      <xdr:row>37</xdr:row>
      <xdr:rowOff>165176</xdr:rowOff>
    </xdr:to>
    <xdr:cxnSp macro="">
      <xdr:nvCxnSpPr>
        <xdr:cNvPr id="113" name="直線コネクタ 112"/>
        <xdr:cNvCxnSpPr/>
      </xdr:nvCxnSpPr>
      <xdr:spPr bwMode="auto">
        <a:xfrm>
          <a:off x="5003800" y="7242213"/>
          <a:ext cx="6477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117513</xdr:rowOff>
    </xdr:from>
    <xdr:to>
      <xdr:col>26</xdr:col>
      <xdr:colOff>50800</xdr:colOff>
      <xdr:row>37</xdr:row>
      <xdr:rowOff>147003</xdr:rowOff>
    </xdr:to>
    <xdr:cxnSp macro="">
      <xdr:nvCxnSpPr>
        <xdr:cNvPr id="116" name="直線コネクタ 115"/>
        <xdr:cNvCxnSpPr/>
      </xdr:nvCxnSpPr>
      <xdr:spPr bwMode="auto">
        <a:xfrm flipV="1">
          <a:off x="4305300" y="7242213"/>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111608</xdr:rowOff>
    </xdr:from>
    <xdr:to>
      <xdr:col>22</xdr:col>
      <xdr:colOff>114300</xdr:colOff>
      <xdr:row>37</xdr:row>
      <xdr:rowOff>147003</xdr:rowOff>
    </xdr:to>
    <xdr:cxnSp macro="">
      <xdr:nvCxnSpPr>
        <xdr:cNvPr id="119" name="直線コネクタ 118"/>
        <xdr:cNvCxnSpPr/>
      </xdr:nvCxnSpPr>
      <xdr:spPr bwMode="auto">
        <a:xfrm>
          <a:off x="3606800" y="7236308"/>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78575</xdr:rowOff>
    </xdr:from>
    <xdr:to>
      <xdr:col>18</xdr:col>
      <xdr:colOff>177800</xdr:colOff>
      <xdr:row>37</xdr:row>
      <xdr:rowOff>111608</xdr:rowOff>
    </xdr:to>
    <xdr:cxnSp macro="">
      <xdr:nvCxnSpPr>
        <xdr:cNvPr id="122" name="直線コネクタ 121"/>
        <xdr:cNvCxnSpPr/>
      </xdr:nvCxnSpPr>
      <xdr:spPr bwMode="auto">
        <a:xfrm>
          <a:off x="2908300" y="7203275"/>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114376</xdr:rowOff>
    </xdr:from>
    <xdr:to>
      <xdr:col>29</xdr:col>
      <xdr:colOff>177800</xdr:colOff>
      <xdr:row>37</xdr:row>
      <xdr:rowOff>215976</xdr:rowOff>
    </xdr:to>
    <xdr:sp macro="" textlink="">
      <xdr:nvSpPr>
        <xdr:cNvPr id="132" name="楕円 131"/>
        <xdr:cNvSpPr/>
      </xdr:nvSpPr>
      <xdr:spPr bwMode="auto">
        <a:xfrm>
          <a:off x="5600700" y="723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22953</xdr:rowOff>
    </xdr:from>
    <xdr:ext cx="762000" cy="259045"/>
    <xdr:sp macro="" textlink="">
      <xdr:nvSpPr>
        <xdr:cNvPr id="133" name="人口1人当たり決算額の推移該当値テキスト445"/>
        <xdr:cNvSpPr txBox="1"/>
      </xdr:nvSpPr>
      <xdr:spPr>
        <a:xfrm>
          <a:off x="5740400" y="714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66713</xdr:rowOff>
    </xdr:from>
    <xdr:to>
      <xdr:col>26</xdr:col>
      <xdr:colOff>101600</xdr:colOff>
      <xdr:row>37</xdr:row>
      <xdr:rowOff>168313</xdr:rowOff>
    </xdr:to>
    <xdr:sp macro="" textlink="">
      <xdr:nvSpPr>
        <xdr:cNvPr id="134" name="楕円 133"/>
        <xdr:cNvSpPr/>
      </xdr:nvSpPr>
      <xdr:spPr bwMode="auto">
        <a:xfrm>
          <a:off x="4953000" y="719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153090</xdr:rowOff>
    </xdr:from>
    <xdr:ext cx="736600" cy="259045"/>
    <xdr:sp macro="" textlink="">
      <xdr:nvSpPr>
        <xdr:cNvPr id="135" name="テキスト ボックス 134"/>
        <xdr:cNvSpPr txBox="1"/>
      </xdr:nvSpPr>
      <xdr:spPr>
        <a:xfrm>
          <a:off x="4622800" y="7277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96203</xdr:rowOff>
    </xdr:from>
    <xdr:to>
      <xdr:col>22</xdr:col>
      <xdr:colOff>165100</xdr:colOff>
      <xdr:row>37</xdr:row>
      <xdr:rowOff>197803</xdr:rowOff>
    </xdr:to>
    <xdr:sp macro="" textlink="">
      <xdr:nvSpPr>
        <xdr:cNvPr id="136" name="楕円 135"/>
        <xdr:cNvSpPr/>
      </xdr:nvSpPr>
      <xdr:spPr bwMode="auto">
        <a:xfrm>
          <a:off x="4254500" y="722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182580</xdr:rowOff>
    </xdr:from>
    <xdr:ext cx="762000" cy="259045"/>
    <xdr:sp macro="" textlink="">
      <xdr:nvSpPr>
        <xdr:cNvPr id="137" name="テキスト ボックス 136"/>
        <xdr:cNvSpPr txBox="1"/>
      </xdr:nvSpPr>
      <xdr:spPr>
        <a:xfrm>
          <a:off x="3924300" y="730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60808</xdr:rowOff>
    </xdr:from>
    <xdr:to>
      <xdr:col>19</xdr:col>
      <xdr:colOff>38100</xdr:colOff>
      <xdr:row>37</xdr:row>
      <xdr:rowOff>162408</xdr:rowOff>
    </xdr:to>
    <xdr:sp macro="" textlink="">
      <xdr:nvSpPr>
        <xdr:cNvPr id="138" name="楕円 137"/>
        <xdr:cNvSpPr/>
      </xdr:nvSpPr>
      <xdr:spPr bwMode="auto">
        <a:xfrm>
          <a:off x="3556000" y="718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147185</xdr:rowOff>
    </xdr:from>
    <xdr:ext cx="762000" cy="259045"/>
    <xdr:sp macro="" textlink="">
      <xdr:nvSpPr>
        <xdr:cNvPr id="139" name="テキスト ボックス 138"/>
        <xdr:cNvSpPr txBox="1"/>
      </xdr:nvSpPr>
      <xdr:spPr>
        <a:xfrm>
          <a:off x="3225800" y="727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27775</xdr:rowOff>
    </xdr:from>
    <xdr:to>
      <xdr:col>15</xdr:col>
      <xdr:colOff>101600</xdr:colOff>
      <xdr:row>37</xdr:row>
      <xdr:rowOff>129375</xdr:rowOff>
    </xdr:to>
    <xdr:sp macro="" textlink="">
      <xdr:nvSpPr>
        <xdr:cNvPr id="140" name="楕円 139"/>
        <xdr:cNvSpPr/>
      </xdr:nvSpPr>
      <xdr:spPr bwMode="auto">
        <a:xfrm>
          <a:off x="2857500" y="715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114152</xdr:rowOff>
    </xdr:from>
    <xdr:ext cx="762000" cy="259045"/>
    <xdr:sp macro="" textlink="">
      <xdr:nvSpPr>
        <xdr:cNvPr id="141" name="テキスト ボックス 140"/>
        <xdr:cNvSpPr txBox="1"/>
      </xdr:nvSpPr>
      <xdr:spPr>
        <a:xfrm>
          <a:off x="2527300" y="72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111,898
110,677
39.72
41,126,511
40,249,698
772,335
22,655,333
29,778,996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94241</xdr:rowOff>
    </xdr:from>
    <xdr:to>
      <xdr:col>24</xdr:col>
      <xdr:colOff>63500</xdr:colOff>
      <xdr:row>32</xdr:row>
      <xdr:rowOff>104855</xdr:rowOff>
    </xdr:to>
    <xdr:cxnSp macro="">
      <xdr:nvCxnSpPr>
        <xdr:cNvPr id="63" name="直線コネクタ 62"/>
        <xdr:cNvCxnSpPr/>
      </xdr:nvCxnSpPr>
      <xdr:spPr>
        <a:xfrm flipV="1">
          <a:off x="3797300" y="5580641"/>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104855</xdr:rowOff>
    </xdr:from>
    <xdr:to>
      <xdr:col>19</xdr:col>
      <xdr:colOff>177800</xdr:colOff>
      <xdr:row>32</xdr:row>
      <xdr:rowOff>159490</xdr:rowOff>
    </xdr:to>
    <xdr:cxnSp macro="">
      <xdr:nvCxnSpPr>
        <xdr:cNvPr id="66" name="直線コネクタ 65"/>
        <xdr:cNvCxnSpPr/>
      </xdr:nvCxnSpPr>
      <xdr:spPr>
        <a:xfrm flipV="1">
          <a:off x="2908300" y="5591255"/>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83595</xdr:rowOff>
    </xdr:from>
    <xdr:to>
      <xdr:col>15</xdr:col>
      <xdr:colOff>50800</xdr:colOff>
      <xdr:row>32</xdr:row>
      <xdr:rowOff>159490</xdr:rowOff>
    </xdr:to>
    <xdr:cxnSp macro="">
      <xdr:nvCxnSpPr>
        <xdr:cNvPr id="69" name="直線コネクタ 68"/>
        <xdr:cNvCxnSpPr/>
      </xdr:nvCxnSpPr>
      <xdr:spPr>
        <a:xfrm>
          <a:off x="2019300" y="556999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83595</xdr:rowOff>
    </xdr:from>
    <xdr:to>
      <xdr:col>10</xdr:col>
      <xdr:colOff>114300</xdr:colOff>
      <xdr:row>32</xdr:row>
      <xdr:rowOff>107663</xdr:rowOff>
    </xdr:to>
    <xdr:cxnSp macro="">
      <xdr:nvCxnSpPr>
        <xdr:cNvPr id="72" name="直線コネクタ 71"/>
        <xdr:cNvCxnSpPr/>
      </xdr:nvCxnSpPr>
      <xdr:spPr>
        <a:xfrm flipV="1">
          <a:off x="1130300" y="5569995"/>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43441</xdr:rowOff>
    </xdr:from>
    <xdr:to>
      <xdr:col>24</xdr:col>
      <xdr:colOff>114300</xdr:colOff>
      <xdr:row>32</xdr:row>
      <xdr:rowOff>145041</xdr:rowOff>
    </xdr:to>
    <xdr:sp macro="" textlink="">
      <xdr:nvSpPr>
        <xdr:cNvPr id="82" name="楕円 81"/>
        <xdr:cNvSpPr/>
      </xdr:nvSpPr>
      <xdr:spPr>
        <a:xfrm>
          <a:off x="4584700" y="55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66318</xdr:rowOff>
    </xdr:from>
    <xdr:ext cx="534377" cy="259045"/>
    <xdr:sp macro="" textlink="">
      <xdr:nvSpPr>
        <xdr:cNvPr id="83" name="人件費該当値テキスト"/>
        <xdr:cNvSpPr txBox="1"/>
      </xdr:nvSpPr>
      <xdr:spPr>
        <a:xfrm>
          <a:off x="4686300" y="538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54055</xdr:rowOff>
    </xdr:from>
    <xdr:to>
      <xdr:col>20</xdr:col>
      <xdr:colOff>38100</xdr:colOff>
      <xdr:row>32</xdr:row>
      <xdr:rowOff>155655</xdr:rowOff>
    </xdr:to>
    <xdr:sp macro="" textlink="">
      <xdr:nvSpPr>
        <xdr:cNvPr id="84" name="楕円 83"/>
        <xdr:cNvSpPr/>
      </xdr:nvSpPr>
      <xdr:spPr>
        <a:xfrm>
          <a:off x="3746500" y="55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732</xdr:rowOff>
    </xdr:from>
    <xdr:ext cx="534377" cy="259045"/>
    <xdr:sp macro="" textlink="">
      <xdr:nvSpPr>
        <xdr:cNvPr id="85" name="テキスト ボックス 84"/>
        <xdr:cNvSpPr txBox="1"/>
      </xdr:nvSpPr>
      <xdr:spPr>
        <a:xfrm>
          <a:off x="3530111" y="53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108690</xdr:rowOff>
    </xdr:from>
    <xdr:to>
      <xdr:col>15</xdr:col>
      <xdr:colOff>101600</xdr:colOff>
      <xdr:row>33</xdr:row>
      <xdr:rowOff>38840</xdr:rowOff>
    </xdr:to>
    <xdr:sp macro="" textlink="">
      <xdr:nvSpPr>
        <xdr:cNvPr id="86" name="楕円 85"/>
        <xdr:cNvSpPr/>
      </xdr:nvSpPr>
      <xdr:spPr>
        <a:xfrm>
          <a:off x="2857500" y="5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55367</xdr:rowOff>
    </xdr:from>
    <xdr:ext cx="534377" cy="259045"/>
    <xdr:sp macro="" textlink="">
      <xdr:nvSpPr>
        <xdr:cNvPr id="87" name="テキスト ボックス 86"/>
        <xdr:cNvSpPr txBox="1"/>
      </xdr:nvSpPr>
      <xdr:spPr>
        <a:xfrm>
          <a:off x="2641111" y="53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32795</xdr:rowOff>
    </xdr:from>
    <xdr:to>
      <xdr:col>10</xdr:col>
      <xdr:colOff>165100</xdr:colOff>
      <xdr:row>32</xdr:row>
      <xdr:rowOff>134395</xdr:rowOff>
    </xdr:to>
    <xdr:sp macro="" textlink="">
      <xdr:nvSpPr>
        <xdr:cNvPr id="88" name="楕円 87"/>
        <xdr:cNvSpPr/>
      </xdr:nvSpPr>
      <xdr:spPr>
        <a:xfrm>
          <a:off x="1968500" y="55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150922</xdr:rowOff>
    </xdr:from>
    <xdr:ext cx="534377" cy="259045"/>
    <xdr:sp macro="" textlink="">
      <xdr:nvSpPr>
        <xdr:cNvPr id="89" name="テキスト ボックス 88"/>
        <xdr:cNvSpPr txBox="1"/>
      </xdr:nvSpPr>
      <xdr:spPr>
        <a:xfrm>
          <a:off x="1752111" y="52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56863</xdr:rowOff>
    </xdr:from>
    <xdr:to>
      <xdr:col>6</xdr:col>
      <xdr:colOff>38100</xdr:colOff>
      <xdr:row>32</xdr:row>
      <xdr:rowOff>158463</xdr:rowOff>
    </xdr:to>
    <xdr:sp macro="" textlink="">
      <xdr:nvSpPr>
        <xdr:cNvPr id="90" name="楕円 89"/>
        <xdr:cNvSpPr/>
      </xdr:nvSpPr>
      <xdr:spPr>
        <a:xfrm>
          <a:off x="1079500" y="55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3540</xdr:rowOff>
    </xdr:from>
    <xdr:ext cx="534377" cy="259045"/>
    <xdr:sp macro="" textlink="">
      <xdr:nvSpPr>
        <xdr:cNvPr id="91" name="テキスト ボックス 90"/>
        <xdr:cNvSpPr txBox="1"/>
      </xdr:nvSpPr>
      <xdr:spPr>
        <a:xfrm>
          <a:off x="863111" y="53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26353</xdr:rowOff>
    </xdr:from>
    <xdr:to>
      <xdr:col>24</xdr:col>
      <xdr:colOff>63500</xdr:colOff>
      <xdr:row>58</xdr:row>
      <xdr:rowOff>30493</xdr:rowOff>
    </xdr:to>
    <xdr:cxnSp macro="">
      <xdr:nvCxnSpPr>
        <xdr:cNvPr id="121" name="直線コネクタ 120"/>
        <xdr:cNvCxnSpPr/>
      </xdr:nvCxnSpPr>
      <xdr:spPr>
        <a:xfrm flipV="1">
          <a:off x="3797300" y="9970453"/>
          <a:ext cx="8382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30493</xdr:rowOff>
    </xdr:from>
    <xdr:to>
      <xdr:col>19</xdr:col>
      <xdr:colOff>177800</xdr:colOff>
      <xdr:row>58</xdr:row>
      <xdr:rowOff>42088</xdr:rowOff>
    </xdr:to>
    <xdr:cxnSp macro="">
      <xdr:nvCxnSpPr>
        <xdr:cNvPr id="124" name="直線コネクタ 123"/>
        <xdr:cNvCxnSpPr/>
      </xdr:nvCxnSpPr>
      <xdr:spPr>
        <a:xfrm flipV="1">
          <a:off x="2908300" y="9974593"/>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42088</xdr:rowOff>
    </xdr:from>
    <xdr:to>
      <xdr:col>15</xdr:col>
      <xdr:colOff>50800</xdr:colOff>
      <xdr:row>58</xdr:row>
      <xdr:rowOff>51460</xdr:rowOff>
    </xdr:to>
    <xdr:cxnSp macro="">
      <xdr:nvCxnSpPr>
        <xdr:cNvPr id="127" name="直線コネクタ 126"/>
        <xdr:cNvCxnSpPr/>
      </xdr:nvCxnSpPr>
      <xdr:spPr>
        <a:xfrm flipV="1">
          <a:off x="2019300" y="998618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51460</xdr:rowOff>
    </xdr:from>
    <xdr:to>
      <xdr:col>10</xdr:col>
      <xdr:colOff>114300</xdr:colOff>
      <xdr:row>58</xdr:row>
      <xdr:rowOff>73584</xdr:rowOff>
    </xdr:to>
    <xdr:cxnSp macro="">
      <xdr:nvCxnSpPr>
        <xdr:cNvPr id="130" name="直線コネクタ 129"/>
        <xdr:cNvCxnSpPr/>
      </xdr:nvCxnSpPr>
      <xdr:spPr>
        <a:xfrm flipV="1">
          <a:off x="1130300" y="9995560"/>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147003</xdr:rowOff>
    </xdr:from>
    <xdr:to>
      <xdr:col>24</xdr:col>
      <xdr:colOff>114300</xdr:colOff>
      <xdr:row>58</xdr:row>
      <xdr:rowOff>77153</xdr:rowOff>
    </xdr:to>
    <xdr:sp macro="" textlink="">
      <xdr:nvSpPr>
        <xdr:cNvPr id="140" name="楕円 139"/>
        <xdr:cNvSpPr/>
      </xdr:nvSpPr>
      <xdr:spPr>
        <a:xfrm>
          <a:off x="4584700" y="99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61930</xdr:rowOff>
    </xdr:from>
    <xdr:ext cx="534377" cy="259045"/>
    <xdr:sp macro="" textlink="">
      <xdr:nvSpPr>
        <xdr:cNvPr id="141" name="物件費該当値テキスト"/>
        <xdr:cNvSpPr txBox="1"/>
      </xdr:nvSpPr>
      <xdr:spPr>
        <a:xfrm>
          <a:off x="4686300" y="98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151143</xdr:rowOff>
    </xdr:from>
    <xdr:to>
      <xdr:col>20</xdr:col>
      <xdr:colOff>38100</xdr:colOff>
      <xdr:row>58</xdr:row>
      <xdr:rowOff>81293</xdr:rowOff>
    </xdr:to>
    <xdr:sp macro="" textlink="">
      <xdr:nvSpPr>
        <xdr:cNvPr id="142" name="楕円 141"/>
        <xdr:cNvSpPr/>
      </xdr:nvSpPr>
      <xdr:spPr>
        <a:xfrm>
          <a:off x="3746500" y="99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72420</xdr:rowOff>
    </xdr:from>
    <xdr:ext cx="534377" cy="259045"/>
    <xdr:sp macro="" textlink="">
      <xdr:nvSpPr>
        <xdr:cNvPr id="143" name="テキスト ボックス 142"/>
        <xdr:cNvSpPr txBox="1"/>
      </xdr:nvSpPr>
      <xdr:spPr>
        <a:xfrm>
          <a:off x="3530111" y="100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162738</xdr:rowOff>
    </xdr:from>
    <xdr:to>
      <xdr:col>15</xdr:col>
      <xdr:colOff>101600</xdr:colOff>
      <xdr:row>58</xdr:row>
      <xdr:rowOff>92888</xdr:rowOff>
    </xdr:to>
    <xdr:sp macro="" textlink="">
      <xdr:nvSpPr>
        <xdr:cNvPr id="144" name="楕円 143"/>
        <xdr:cNvSpPr/>
      </xdr:nvSpPr>
      <xdr:spPr>
        <a:xfrm>
          <a:off x="28575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84015</xdr:rowOff>
    </xdr:from>
    <xdr:ext cx="534377" cy="259045"/>
    <xdr:sp macro="" textlink="">
      <xdr:nvSpPr>
        <xdr:cNvPr id="145" name="テキスト ボックス 144"/>
        <xdr:cNvSpPr txBox="1"/>
      </xdr:nvSpPr>
      <xdr:spPr>
        <a:xfrm>
          <a:off x="2641111" y="100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660</xdr:rowOff>
    </xdr:from>
    <xdr:to>
      <xdr:col>10</xdr:col>
      <xdr:colOff>165100</xdr:colOff>
      <xdr:row>58</xdr:row>
      <xdr:rowOff>102260</xdr:rowOff>
    </xdr:to>
    <xdr:sp macro="" textlink="">
      <xdr:nvSpPr>
        <xdr:cNvPr id="146" name="楕円 145"/>
        <xdr:cNvSpPr/>
      </xdr:nvSpPr>
      <xdr:spPr>
        <a:xfrm>
          <a:off x="1968500" y="9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93387</xdr:rowOff>
    </xdr:from>
    <xdr:ext cx="534377" cy="259045"/>
    <xdr:sp macro="" textlink="">
      <xdr:nvSpPr>
        <xdr:cNvPr id="147" name="テキスト ボックス 146"/>
        <xdr:cNvSpPr txBox="1"/>
      </xdr:nvSpPr>
      <xdr:spPr>
        <a:xfrm>
          <a:off x="1752111" y="10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22784</xdr:rowOff>
    </xdr:from>
    <xdr:to>
      <xdr:col>6</xdr:col>
      <xdr:colOff>38100</xdr:colOff>
      <xdr:row>58</xdr:row>
      <xdr:rowOff>124384</xdr:rowOff>
    </xdr:to>
    <xdr:sp macro="" textlink="">
      <xdr:nvSpPr>
        <xdr:cNvPr id="148" name="楕円 147"/>
        <xdr:cNvSpPr/>
      </xdr:nvSpPr>
      <xdr:spPr>
        <a:xfrm>
          <a:off x="1079500" y="99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115511</xdr:rowOff>
    </xdr:from>
    <xdr:ext cx="534377" cy="259045"/>
    <xdr:sp macro="" textlink="">
      <xdr:nvSpPr>
        <xdr:cNvPr id="149" name="テキスト ボックス 148"/>
        <xdr:cNvSpPr txBox="1"/>
      </xdr:nvSpPr>
      <xdr:spPr>
        <a:xfrm>
          <a:off x="863111" y="100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84105</xdr:rowOff>
    </xdr:from>
    <xdr:to>
      <xdr:col>24</xdr:col>
      <xdr:colOff>63500</xdr:colOff>
      <xdr:row>77</xdr:row>
      <xdr:rowOff>84837</xdr:rowOff>
    </xdr:to>
    <xdr:cxnSp macro="">
      <xdr:nvCxnSpPr>
        <xdr:cNvPr id="176" name="直線コネクタ 175"/>
        <xdr:cNvCxnSpPr/>
      </xdr:nvCxnSpPr>
      <xdr:spPr>
        <a:xfrm>
          <a:off x="3797300" y="13285755"/>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68560</xdr:rowOff>
    </xdr:from>
    <xdr:to>
      <xdr:col>19</xdr:col>
      <xdr:colOff>177800</xdr:colOff>
      <xdr:row>77</xdr:row>
      <xdr:rowOff>84105</xdr:rowOff>
    </xdr:to>
    <xdr:cxnSp macro="">
      <xdr:nvCxnSpPr>
        <xdr:cNvPr id="179" name="直線コネクタ 178"/>
        <xdr:cNvCxnSpPr/>
      </xdr:nvCxnSpPr>
      <xdr:spPr>
        <a:xfrm>
          <a:off x="2908300" y="1327021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68560</xdr:rowOff>
    </xdr:from>
    <xdr:to>
      <xdr:col>15</xdr:col>
      <xdr:colOff>50800</xdr:colOff>
      <xdr:row>77</xdr:row>
      <xdr:rowOff>91694</xdr:rowOff>
    </xdr:to>
    <xdr:cxnSp macro="">
      <xdr:nvCxnSpPr>
        <xdr:cNvPr id="182" name="直線コネクタ 181"/>
        <xdr:cNvCxnSpPr/>
      </xdr:nvCxnSpPr>
      <xdr:spPr>
        <a:xfrm flipV="1">
          <a:off x="2019300" y="1327021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91694</xdr:rowOff>
    </xdr:from>
    <xdr:to>
      <xdr:col>10</xdr:col>
      <xdr:colOff>114300</xdr:colOff>
      <xdr:row>77</xdr:row>
      <xdr:rowOff>92334</xdr:rowOff>
    </xdr:to>
    <xdr:cxnSp macro="">
      <xdr:nvCxnSpPr>
        <xdr:cNvPr id="185" name="直線コネクタ 184"/>
        <xdr:cNvCxnSpPr/>
      </xdr:nvCxnSpPr>
      <xdr:spPr>
        <a:xfrm flipV="1">
          <a:off x="1130300" y="1329334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34037</xdr:rowOff>
    </xdr:from>
    <xdr:to>
      <xdr:col>24</xdr:col>
      <xdr:colOff>114300</xdr:colOff>
      <xdr:row>77</xdr:row>
      <xdr:rowOff>135637</xdr:rowOff>
    </xdr:to>
    <xdr:sp macro="" textlink="">
      <xdr:nvSpPr>
        <xdr:cNvPr id="195" name="楕円 194"/>
        <xdr:cNvSpPr/>
      </xdr:nvSpPr>
      <xdr:spPr>
        <a:xfrm>
          <a:off x="45847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12464</xdr:rowOff>
    </xdr:from>
    <xdr:ext cx="469744" cy="259045"/>
    <xdr:sp macro="" textlink="">
      <xdr:nvSpPr>
        <xdr:cNvPr id="196" name="維持補修費該当値テキスト"/>
        <xdr:cNvSpPr txBox="1"/>
      </xdr:nvSpPr>
      <xdr:spPr>
        <a:xfrm>
          <a:off x="4686300" y="1321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33305</xdr:rowOff>
    </xdr:from>
    <xdr:to>
      <xdr:col>20</xdr:col>
      <xdr:colOff>38100</xdr:colOff>
      <xdr:row>77</xdr:row>
      <xdr:rowOff>134905</xdr:rowOff>
    </xdr:to>
    <xdr:sp macro="" textlink="">
      <xdr:nvSpPr>
        <xdr:cNvPr id="197" name="楕円 196"/>
        <xdr:cNvSpPr/>
      </xdr:nvSpPr>
      <xdr:spPr>
        <a:xfrm>
          <a:off x="3746500" y="132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126032</xdr:rowOff>
    </xdr:from>
    <xdr:ext cx="469744" cy="259045"/>
    <xdr:sp macro="" textlink="">
      <xdr:nvSpPr>
        <xdr:cNvPr id="198" name="テキスト ボックス 197"/>
        <xdr:cNvSpPr txBox="1"/>
      </xdr:nvSpPr>
      <xdr:spPr>
        <a:xfrm>
          <a:off x="3562428" y="133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17760</xdr:rowOff>
    </xdr:from>
    <xdr:to>
      <xdr:col>15</xdr:col>
      <xdr:colOff>101600</xdr:colOff>
      <xdr:row>77</xdr:row>
      <xdr:rowOff>119360</xdr:rowOff>
    </xdr:to>
    <xdr:sp macro="" textlink="">
      <xdr:nvSpPr>
        <xdr:cNvPr id="199" name="楕円 198"/>
        <xdr:cNvSpPr/>
      </xdr:nvSpPr>
      <xdr:spPr>
        <a:xfrm>
          <a:off x="2857500" y="132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110487</xdr:rowOff>
    </xdr:from>
    <xdr:ext cx="469744" cy="259045"/>
    <xdr:sp macro="" textlink="">
      <xdr:nvSpPr>
        <xdr:cNvPr id="200" name="テキスト ボックス 199"/>
        <xdr:cNvSpPr txBox="1"/>
      </xdr:nvSpPr>
      <xdr:spPr>
        <a:xfrm>
          <a:off x="2673428" y="133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40894</xdr:rowOff>
    </xdr:from>
    <xdr:to>
      <xdr:col>10</xdr:col>
      <xdr:colOff>165100</xdr:colOff>
      <xdr:row>77</xdr:row>
      <xdr:rowOff>142494</xdr:rowOff>
    </xdr:to>
    <xdr:sp macro="" textlink="">
      <xdr:nvSpPr>
        <xdr:cNvPr id="201" name="楕円 200"/>
        <xdr:cNvSpPr/>
      </xdr:nvSpPr>
      <xdr:spPr>
        <a:xfrm>
          <a:off x="19685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133621</xdr:rowOff>
    </xdr:from>
    <xdr:ext cx="469744" cy="259045"/>
    <xdr:sp macro="" textlink="">
      <xdr:nvSpPr>
        <xdr:cNvPr id="202" name="テキスト ボックス 201"/>
        <xdr:cNvSpPr txBox="1"/>
      </xdr:nvSpPr>
      <xdr:spPr>
        <a:xfrm>
          <a:off x="1784428" y="1333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41534</xdr:rowOff>
    </xdr:from>
    <xdr:to>
      <xdr:col>6</xdr:col>
      <xdr:colOff>38100</xdr:colOff>
      <xdr:row>77</xdr:row>
      <xdr:rowOff>143134</xdr:rowOff>
    </xdr:to>
    <xdr:sp macro="" textlink="">
      <xdr:nvSpPr>
        <xdr:cNvPr id="203" name="楕円 202"/>
        <xdr:cNvSpPr/>
      </xdr:nvSpPr>
      <xdr:spPr>
        <a:xfrm>
          <a:off x="1079500" y="132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134261</xdr:rowOff>
    </xdr:from>
    <xdr:ext cx="469744" cy="259045"/>
    <xdr:sp macro="" textlink="">
      <xdr:nvSpPr>
        <xdr:cNvPr id="204" name="テキスト ボックス 203"/>
        <xdr:cNvSpPr txBox="1"/>
      </xdr:nvSpPr>
      <xdr:spPr>
        <a:xfrm>
          <a:off x="895428" y="1333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xdr:rowOff>
    </xdr:from>
    <xdr:to>
      <xdr:col>24</xdr:col>
      <xdr:colOff>63500</xdr:colOff>
      <xdr:row>96</xdr:row>
      <xdr:rowOff>9640</xdr:rowOff>
    </xdr:to>
    <xdr:cxnSp macro="">
      <xdr:nvCxnSpPr>
        <xdr:cNvPr id="234" name="直線コネクタ 233"/>
        <xdr:cNvCxnSpPr/>
      </xdr:nvCxnSpPr>
      <xdr:spPr>
        <a:xfrm>
          <a:off x="3797300" y="16459975"/>
          <a:ext cx="8382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xdr:rowOff>
    </xdr:from>
    <xdr:to>
      <xdr:col>19</xdr:col>
      <xdr:colOff>177800</xdr:colOff>
      <xdr:row>96</xdr:row>
      <xdr:rowOff>30048</xdr:rowOff>
    </xdr:to>
    <xdr:cxnSp macro="">
      <xdr:nvCxnSpPr>
        <xdr:cNvPr id="237" name="直線コネクタ 236"/>
        <xdr:cNvCxnSpPr/>
      </xdr:nvCxnSpPr>
      <xdr:spPr>
        <a:xfrm flipV="1">
          <a:off x="2908300" y="16459975"/>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30048</xdr:rowOff>
    </xdr:from>
    <xdr:to>
      <xdr:col>15</xdr:col>
      <xdr:colOff>50800</xdr:colOff>
      <xdr:row>96</xdr:row>
      <xdr:rowOff>82271</xdr:rowOff>
    </xdr:to>
    <xdr:cxnSp macro="">
      <xdr:nvCxnSpPr>
        <xdr:cNvPr id="240" name="直線コネクタ 239"/>
        <xdr:cNvCxnSpPr/>
      </xdr:nvCxnSpPr>
      <xdr:spPr>
        <a:xfrm flipV="1">
          <a:off x="2019300" y="16489248"/>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82271</xdr:rowOff>
    </xdr:from>
    <xdr:to>
      <xdr:col>10</xdr:col>
      <xdr:colOff>114300</xdr:colOff>
      <xdr:row>96</xdr:row>
      <xdr:rowOff>88912</xdr:rowOff>
    </xdr:to>
    <xdr:cxnSp macro="">
      <xdr:nvCxnSpPr>
        <xdr:cNvPr id="243" name="直線コネクタ 242"/>
        <xdr:cNvCxnSpPr/>
      </xdr:nvCxnSpPr>
      <xdr:spPr>
        <a:xfrm flipV="1">
          <a:off x="1130300" y="16541471"/>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130290</xdr:rowOff>
    </xdr:from>
    <xdr:to>
      <xdr:col>24</xdr:col>
      <xdr:colOff>114300</xdr:colOff>
      <xdr:row>96</xdr:row>
      <xdr:rowOff>60440</xdr:rowOff>
    </xdr:to>
    <xdr:sp macro="" textlink="">
      <xdr:nvSpPr>
        <xdr:cNvPr id="253" name="楕円 252"/>
        <xdr:cNvSpPr/>
      </xdr:nvSpPr>
      <xdr:spPr>
        <a:xfrm>
          <a:off x="4584700" y="164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153167</xdr:rowOff>
    </xdr:from>
    <xdr:ext cx="599010" cy="259045"/>
    <xdr:sp macro="" textlink="">
      <xdr:nvSpPr>
        <xdr:cNvPr id="254" name="扶助費該当値テキスト"/>
        <xdr:cNvSpPr txBox="1"/>
      </xdr:nvSpPr>
      <xdr:spPr>
        <a:xfrm>
          <a:off x="4686300" y="1626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121425</xdr:rowOff>
    </xdr:from>
    <xdr:to>
      <xdr:col>20</xdr:col>
      <xdr:colOff>38100</xdr:colOff>
      <xdr:row>96</xdr:row>
      <xdr:rowOff>51575</xdr:rowOff>
    </xdr:to>
    <xdr:sp macro="" textlink="">
      <xdr:nvSpPr>
        <xdr:cNvPr id="255" name="楕円 254"/>
        <xdr:cNvSpPr/>
      </xdr:nvSpPr>
      <xdr:spPr>
        <a:xfrm>
          <a:off x="3746500" y="16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68102</xdr:rowOff>
    </xdr:from>
    <xdr:ext cx="599010" cy="259045"/>
    <xdr:sp macro="" textlink="">
      <xdr:nvSpPr>
        <xdr:cNvPr id="256" name="テキスト ボックス 255"/>
        <xdr:cNvSpPr txBox="1"/>
      </xdr:nvSpPr>
      <xdr:spPr>
        <a:xfrm>
          <a:off x="3497795" y="161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150698</xdr:rowOff>
    </xdr:from>
    <xdr:to>
      <xdr:col>15</xdr:col>
      <xdr:colOff>101600</xdr:colOff>
      <xdr:row>96</xdr:row>
      <xdr:rowOff>80848</xdr:rowOff>
    </xdr:to>
    <xdr:sp macro="" textlink="">
      <xdr:nvSpPr>
        <xdr:cNvPr id="257" name="楕円 256"/>
        <xdr:cNvSpPr/>
      </xdr:nvSpPr>
      <xdr:spPr>
        <a:xfrm>
          <a:off x="2857500" y="164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97375</xdr:rowOff>
    </xdr:from>
    <xdr:ext cx="599010" cy="259045"/>
    <xdr:sp macro="" textlink="">
      <xdr:nvSpPr>
        <xdr:cNvPr id="258" name="テキスト ボックス 257"/>
        <xdr:cNvSpPr txBox="1"/>
      </xdr:nvSpPr>
      <xdr:spPr>
        <a:xfrm>
          <a:off x="2608795" y="162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31471</xdr:rowOff>
    </xdr:from>
    <xdr:to>
      <xdr:col>10</xdr:col>
      <xdr:colOff>165100</xdr:colOff>
      <xdr:row>96</xdr:row>
      <xdr:rowOff>133071</xdr:rowOff>
    </xdr:to>
    <xdr:sp macro="" textlink="">
      <xdr:nvSpPr>
        <xdr:cNvPr id="259" name="楕円 258"/>
        <xdr:cNvSpPr/>
      </xdr:nvSpPr>
      <xdr:spPr>
        <a:xfrm>
          <a:off x="1968500" y="164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149598</xdr:rowOff>
    </xdr:from>
    <xdr:ext cx="534377" cy="259045"/>
    <xdr:sp macro="" textlink="">
      <xdr:nvSpPr>
        <xdr:cNvPr id="260" name="テキスト ボックス 259"/>
        <xdr:cNvSpPr txBox="1"/>
      </xdr:nvSpPr>
      <xdr:spPr>
        <a:xfrm>
          <a:off x="1752111" y="162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38112</xdr:rowOff>
    </xdr:from>
    <xdr:to>
      <xdr:col>6</xdr:col>
      <xdr:colOff>38100</xdr:colOff>
      <xdr:row>96</xdr:row>
      <xdr:rowOff>139712</xdr:rowOff>
    </xdr:to>
    <xdr:sp macro="" textlink="">
      <xdr:nvSpPr>
        <xdr:cNvPr id="261" name="楕円 260"/>
        <xdr:cNvSpPr/>
      </xdr:nvSpPr>
      <xdr:spPr>
        <a:xfrm>
          <a:off x="1079500" y="164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156239</xdr:rowOff>
    </xdr:from>
    <xdr:ext cx="534377" cy="259045"/>
    <xdr:sp macro="" textlink="">
      <xdr:nvSpPr>
        <xdr:cNvPr id="262" name="テキスト ボックス 261"/>
        <xdr:cNvSpPr txBox="1"/>
      </xdr:nvSpPr>
      <xdr:spPr>
        <a:xfrm>
          <a:off x="863111" y="162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170904</xdr:rowOff>
    </xdr:from>
    <xdr:to>
      <xdr:col>55</xdr:col>
      <xdr:colOff>0</xdr:colOff>
      <xdr:row>37</xdr:row>
      <xdr:rowOff>171348</xdr:rowOff>
    </xdr:to>
    <xdr:cxnSp macro="">
      <xdr:nvCxnSpPr>
        <xdr:cNvPr id="289" name="直線コネクタ 288"/>
        <xdr:cNvCxnSpPr/>
      </xdr:nvCxnSpPr>
      <xdr:spPr>
        <a:xfrm>
          <a:off x="9639300" y="6514554"/>
          <a:ext cx="8382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169528</xdr:rowOff>
    </xdr:from>
    <xdr:to>
      <xdr:col>50</xdr:col>
      <xdr:colOff>114300</xdr:colOff>
      <xdr:row>37</xdr:row>
      <xdr:rowOff>170904</xdr:rowOff>
    </xdr:to>
    <xdr:cxnSp macro="">
      <xdr:nvCxnSpPr>
        <xdr:cNvPr id="292" name="直線コネクタ 291"/>
        <xdr:cNvCxnSpPr/>
      </xdr:nvCxnSpPr>
      <xdr:spPr>
        <a:xfrm>
          <a:off x="8750300" y="6513178"/>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169528</xdr:rowOff>
    </xdr:from>
    <xdr:to>
      <xdr:col>45</xdr:col>
      <xdr:colOff>177800</xdr:colOff>
      <xdr:row>38</xdr:row>
      <xdr:rowOff>31248</xdr:rowOff>
    </xdr:to>
    <xdr:cxnSp macro="">
      <xdr:nvCxnSpPr>
        <xdr:cNvPr id="295" name="直線コネクタ 294"/>
        <xdr:cNvCxnSpPr/>
      </xdr:nvCxnSpPr>
      <xdr:spPr>
        <a:xfrm flipV="1">
          <a:off x="7861300" y="6513178"/>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31248</xdr:rowOff>
    </xdr:from>
    <xdr:to>
      <xdr:col>41</xdr:col>
      <xdr:colOff>50800</xdr:colOff>
      <xdr:row>38</xdr:row>
      <xdr:rowOff>33090</xdr:rowOff>
    </xdr:to>
    <xdr:cxnSp macro="">
      <xdr:nvCxnSpPr>
        <xdr:cNvPr id="298" name="直線コネクタ 297"/>
        <xdr:cNvCxnSpPr/>
      </xdr:nvCxnSpPr>
      <xdr:spPr>
        <a:xfrm flipV="1">
          <a:off x="6972300" y="6546348"/>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120547</xdr:rowOff>
    </xdr:from>
    <xdr:to>
      <xdr:col>55</xdr:col>
      <xdr:colOff>50800</xdr:colOff>
      <xdr:row>38</xdr:row>
      <xdr:rowOff>50698</xdr:rowOff>
    </xdr:to>
    <xdr:sp macro="" textlink="">
      <xdr:nvSpPr>
        <xdr:cNvPr id="308" name="楕円 307"/>
        <xdr:cNvSpPr/>
      </xdr:nvSpPr>
      <xdr:spPr>
        <a:xfrm>
          <a:off x="10426700" y="64641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120104</xdr:rowOff>
    </xdr:from>
    <xdr:to>
      <xdr:col>50</xdr:col>
      <xdr:colOff>165100</xdr:colOff>
      <xdr:row>38</xdr:row>
      <xdr:rowOff>50254</xdr:rowOff>
    </xdr:to>
    <xdr:sp macro="" textlink="">
      <xdr:nvSpPr>
        <xdr:cNvPr id="310" name="楕円 309"/>
        <xdr:cNvSpPr/>
      </xdr:nvSpPr>
      <xdr:spPr>
        <a:xfrm>
          <a:off x="9588500" y="64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41381</xdr:rowOff>
    </xdr:from>
    <xdr:ext cx="534377" cy="259045"/>
    <xdr:sp macro="" textlink="">
      <xdr:nvSpPr>
        <xdr:cNvPr id="311" name="テキスト ボックス 310"/>
        <xdr:cNvSpPr txBox="1"/>
      </xdr:nvSpPr>
      <xdr:spPr>
        <a:xfrm>
          <a:off x="9372111" y="65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118728</xdr:rowOff>
    </xdr:from>
    <xdr:to>
      <xdr:col>46</xdr:col>
      <xdr:colOff>38100</xdr:colOff>
      <xdr:row>38</xdr:row>
      <xdr:rowOff>48878</xdr:rowOff>
    </xdr:to>
    <xdr:sp macro="" textlink="">
      <xdr:nvSpPr>
        <xdr:cNvPr id="312" name="楕円 311"/>
        <xdr:cNvSpPr/>
      </xdr:nvSpPr>
      <xdr:spPr>
        <a:xfrm>
          <a:off x="8699500" y="64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40005</xdr:rowOff>
    </xdr:from>
    <xdr:ext cx="534377" cy="259045"/>
    <xdr:sp macro="" textlink="">
      <xdr:nvSpPr>
        <xdr:cNvPr id="313" name="テキスト ボックス 312"/>
        <xdr:cNvSpPr txBox="1"/>
      </xdr:nvSpPr>
      <xdr:spPr>
        <a:xfrm>
          <a:off x="8483111" y="655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151898</xdr:rowOff>
    </xdr:from>
    <xdr:to>
      <xdr:col>41</xdr:col>
      <xdr:colOff>101600</xdr:colOff>
      <xdr:row>38</xdr:row>
      <xdr:rowOff>82048</xdr:rowOff>
    </xdr:to>
    <xdr:sp macro="" textlink="">
      <xdr:nvSpPr>
        <xdr:cNvPr id="314" name="楕円 313"/>
        <xdr:cNvSpPr/>
      </xdr:nvSpPr>
      <xdr:spPr>
        <a:xfrm>
          <a:off x="7810500" y="64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73175</xdr:rowOff>
    </xdr:from>
    <xdr:ext cx="534377" cy="259045"/>
    <xdr:sp macro="" textlink="">
      <xdr:nvSpPr>
        <xdr:cNvPr id="315" name="テキスト ボックス 314"/>
        <xdr:cNvSpPr txBox="1"/>
      </xdr:nvSpPr>
      <xdr:spPr>
        <a:xfrm>
          <a:off x="7594111" y="65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153740</xdr:rowOff>
    </xdr:from>
    <xdr:to>
      <xdr:col>36</xdr:col>
      <xdr:colOff>165100</xdr:colOff>
      <xdr:row>38</xdr:row>
      <xdr:rowOff>83890</xdr:rowOff>
    </xdr:to>
    <xdr:sp macro="" textlink="">
      <xdr:nvSpPr>
        <xdr:cNvPr id="316" name="楕円 315"/>
        <xdr:cNvSpPr/>
      </xdr:nvSpPr>
      <xdr:spPr>
        <a:xfrm>
          <a:off x="6921500" y="64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75017</xdr:rowOff>
    </xdr:from>
    <xdr:ext cx="534377" cy="259045"/>
    <xdr:sp macro="" textlink="">
      <xdr:nvSpPr>
        <xdr:cNvPr id="317" name="テキスト ボックス 316"/>
        <xdr:cNvSpPr txBox="1"/>
      </xdr:nvSpPr>
      <xdr:spPr>
        <a:xfrm>
          <a:off x="6705111" y="65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90345</xdr:rowOff>
    </xdr:from>
    <xdr:to>
      <xdr:col>55</xdr:col>
      <xdr:colOff>0</xdr:colOff>
      <xdr:row>57</xdr:row>
      <xdr:rowOff>117358</xdr:rowOff>
    </xdr:to>
    <xdr:cxnSp macro="">
      <xdr:nvCxnSpPr>
        <xdr:cNvPr id="346" name="直線コネクタ 345"/>
        <xdr:cNvCxnSpPr/>
      </xdr:nvCxnSpPr>
      <xdr:spPr>
        <a:xfrm>
          <a:off x="9639300" y="9862995"/>
          <a:ext cx="8382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90345</xdr:rowOff>
    </xdr:from>
    <xdr:to>
      <xdr:col>50</xdr:col>
      <xdr:colOff>114300</xdr:colOff>
      <xdr:row>58</xdr:row>
      <xdr:rowOff>50508</xdr:rowOff>
    </xdr:to>
    <xdr:cxnSp macro="">
      <xdr:nvCxnSpPr>
        <xdr:cNvPr id="349" name="直線コネクタ 348"/>
        <xdr:cNvCxnSpPr/>
      </xdr:nvCxnSpPr>
      <xdr:spPr>
        <a:xfrm flipV="1">
          <a:off x="8750300" y="9862995"/>
          <a:ext cx="889000" cy="1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50508</xdr:rowOff>
    </xdr:from>
    <xdr:to>
      <xdr:col>45</xdr:col>
      <xdr:colOff>177800</xdr:colOff>
      <xdr:row>58</xdr:row>
      <xdr:rowOff>62350</xdr:rowOff>
    </xdr:to>
    <xdr:cxnSp macro="">
      <xdr:nvCxnSpPr>
        <xdr:cNvPr id="352" name="直線コネクタ 351"/>
        <xdr:cNvCxnSpPr/>
      </xdr:nvCxnSpPr>
      <xdr:spPr>
        <a:xfrm flipV="1">
          <a:off x="7861300" y="9994608"/>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51323</xdr:rowOff>
    </xdr:from>
    <xdr:to>
      <xdr:col>41</xdr:col>
      <xdr:colOff>50800</xdr:colOff>
      <xdr:row>58</xdr:row>
      <xdr:rowOff>62350</xdr:rowOff>
    </xdr:to>
    <xdr:cxnSp macro="">
      <xdr:nvCxnSpPr>
        <xdr:cNvPr id="355" name="直線コネクタ 354"/>
        <xdr:cNvCxnSpPr/>
      </xdr:nvCxnSpPr>
      <xdr:spPr>
        <a:xfrm>
          <a:off x="6972300" y="9995423"/>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66558</xdr:rowOff>
    </xdr:from>
    <xdr:to>
      <xdr:col>55</xdr:col>
      <xdr:colOff>50800</xdr:colOff>
      <xdr:row>57</xdr:row>
      <xdr:rowOff>168158</xdr:rowOff>
    </xdr:to>
    <xdr:sp macro="" textlink="">
      <xdr:nvSpPr>
        <xdr:cNvPr id="365" name="楕円 364"/>
        <xdr:cNvSpPr/>
      </xdr:nvSpPr>
      <xdr:spPr>
        <a:xfrm>
          <a:off x="10426700" y="98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44985</xdr:rowOff>
    </xdr:from>
    <xdr:ext cx="534377" cy="259045"/>
    <xdr:sp macro="" textlink="">
      <xdr:nvSpPr>
        <xdr:cNvPr id="366" name="普通建設事業費該当値テキスト"/>
        <xdr:cNvSpPr txBox="1"/>
      </xdr:nvSpPr>
      <xdr:spPr>
        <a:xfrm>
          <a:off x="10528300" y="98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39545</xdr:rowOff>
    </xdr:from>
    <xdr:to>
      <xdr:col>50</xdr:col>
      <xdr:colOff>165100</xdr:colOff>
      <xdr:row>57</xdr:row>
      <xdr:rowOff>141145</xdr:rowOff>
    </xdr:to>
    <xdr:sp macro="" textlink="">
      <xdr:nvSpPr>
        <xdr:cNvPr id="367" name="楕円 366"/>
        <xdr:cNvSpPr/>
      </xdr:nvSpPr>
      <xdr:spPr>
        <a:xfrm>
          <a:off x="9588500" y="98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132272</xdr:rowOff>
    </xdr:from>
    <xdr:ext cx="534377" cy="259045"/>
    <xdr:sp macro="" textlink="">
      <xdr:nvSpPr>
        <xdr:cNvPr id="368" name="テキスト ボックス 367"/>
        <xdr:cNvSpPr txBox="1"/>
      </xdr:nvSpPr>
      <xdr:spPr>
        <a:xfrm>
          <a:off x="9372111" y="99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171158</xdr:rowOff>
    </xdr:from>
    <xdr:to>
      <xdr:col>46</xdr:col>
      <xdr:colOff>38100</xdr:colOff>
      <xdr:row>58</xdr:row>
      <xdr:rowOff>101308</xdr:rowOff>
    </xdr:to>
    <xdr:sp macro="" textlink="">
      <xdr:nvSpPr>
        <xdr:cNvPr id="369" name="楕円 368"/>
        <xdr:cNvSpPr/>
      </xdr:nvSpPr>
      <xdr:spPr>
        <a:xfrm>
          <a:off x="8699500" y="99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92435</xdr:rowOff>
    </xdr:from>
    <xdr:ext cx="534377" cy="259045"/>
    <xdr:sp macro="" textlink="">
      <xdr:nvSpPr>
        <xdr:cNvPr id="370" name="テキスト ボックス 369"/>
        <xdr:cNvSpPr txBox="1"/>
      </xdr:nvSpPr>
      <xdr:spPr>
        <a:xfrm>
          <a:off x="8483111" y="100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11550</xdr:rowOff>
    </xdr:from>
    <xdr:to>
      <xdr:col>41</xdr:col>
      <xdr:colOff>101600</xdr:colOff>
      <xdr:row>58</xdr:row>
      <xdr:rowOff>113150</xdr:rowOff>
    </xdr:to>
    <xdr:sp macro="" textlink="">
      <xdr:nvSpPr>
        <xdr:cNvPr id="371" name="楕円 370"/>
        <xdr:cNvSpPr/>
      </xdr:nvSpPr>
      <xdr:spPr>
        <a:xfrm>
          <a:off x="7810500" y="99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104277</xdr:rowOff>
    </xdr:from>
    <xdr:ext cx="534377" cy="259045"/>
    <xdr:sp macro="" textlink="">
      <xdr:nvSpPr>
        <xdr:cNvPr id="372" name="テキスト ボックス 371"/>
        <xdr:cNvSpPr txBox="1"/>
      </xdr:nvSpPr>
      <xdr:spPr>
        <a:xfrm>
          <a:off x="7594111" y="100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523</xdr:rowOff>
    </xdr:from>
    <xdr:to>
      <xdr:col>36</xdr:col>
      <xdr:colOff>165100</xdr:colOff>
      <xdr:row>58</xdr:row>
      <xdr:rowOff>102123</xdr:rowOff>
    </xdr:to>
    <xdr:sp macro="" textlink="">
      <xdr:nvSpPr>
        <xdr:cNvPr id="373" name="楕円 372"/>
        <xdr:cNvSpPr/>
      </xdr:nvSpPr>
      <xdr:spPr>
        <a:xfrm>
          <a:off x="6921500" y="99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93250</xdr:rowOff>
    </xdr:from>
    <xdr:ext cx="534377" cy="259045"/>
    <xdr:sp macro="" textlink="">
      <xdr:nvSpPr>
        <xdr:cNvPr id="374" name="テキスト ボックス 373"/>
        <xdr:cNvSpPr txBox="1"/>
      </xdr:nvSpPr>
      <xdr:spPr>
        <a:xfrm>
          <a:off x="6705111" y="1003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154609</xdr:rowOff>
    </xdr:from>
    <xdr:to>
      <xdr:col>55</xdr:col>
      <xdr:colOff>0</xdr:colOff>
      <xdr:row>79</xdr:row>
      <xdr:rowOff>21920</xdr:rowOff>
    </xdr:to>
    <xdr:cxnSp macro="">
      <xdr:nvCxnSpPr>
        <xdr:cNvPr id="403" name="直線コネクタ 402"/>
        <xdr:cNvCxnSpPr/>
      </xdr:nvCxnSpPr>
      <xdr:spPr>
        <a:xfrm>
          <a:off x="9639300" y="13527709"/>
          <a:ext cx="8382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154609</xdr:rowOff>
    </xdr:from>
    <xdr:to>
      <xdr:col>50</xdr:col>
      <xdr:colOff>114300</xdr:colOff>
      <xdr:row>78</xdr:row>
      <xdr:rowOff>161468</xdr:rowOff>
    </xdr:to>
    <xdr:cxnSp macro="">
      <xdr:nvCxnSpPr>
        <xdr:cNvPr id="406" name="直線コネクタ 405"/>
        <xdr:cNvCxnSpPr/>
      </xdr:nvCxnSpPr>
      <xdr:spPr>
        <a:xfrm flipV="1">
          <a:off x="8750300" y="135277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7925</xdr:rowOff>
    </xdr:from>
    <xdr:to>
      <xdr:col>45</xdr:col>
      <xdr:colOff>177800</xdr:colOff>
      <xdr:row>78</xdr:row>
      <xdr:rowOff>161468</xdr:rowOff>
    </xdr:to>
    <xdr:cxnSp macro="">
      <xdr:nvCxnSpPr>
        <xdr:cNvPr id="409" name="直線コネクタ 408"/>
        <xdr:cNvCxnSpPr/>
      </xdr:nvCxnSpPr>
      <xdr:spPr>
        <a:xfrm>
          <a:off x="7861300" y="13381025"/>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7925</xdr:rowOff>
    </xdr:from>
    <xdr:to>
      <xdr:col>41</xdr:col>
      <xdr:colOff>50800</xdr:colOff>
      <xdr:row>78</xdr:row>
      <xdr:rowOff>132944</xdr:rowOff>
    </xdr:to>
    <xdr:cxnSp macro="">
      <xdr:nvCxnSpPr>
        <xdr:cNvPr id="412" name="直線コネクタ 411"/>
        <xdr:cNvCxnSpPr/>
      </xdr:nvCxnSpPr>
      <xdr:spPr>
        <a:xfrm flipV="1">
          <a:off x="6972300" y="13381025"/>
          <a:ext cx="889000" cy="1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142570</xdr:rowOff>
    </xdr:from>
    <xdr:to>
      <xdr:col>55</xdr:col>
      <xdr:colOff>50800</xdr:colOff>
      <xdr:row>79</xdr:row>
      <xdr:rowOff>72720</xdr:rowOff>
    </xdr:to>
    <xdr:sp macro="" textlink="">
      <xdr:nvSpPr>
        <xdr:cNvPr id="422" name="楕円 421"/>
        <xdr:cNvSpPr/>
      </xdr:nvSpPr>
      <xdr:spPr>
        <a:xfrm>
          <a:off x="10426700" y="135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57497</xdr:rowOff>
    </xdr:from>
    <xdr:ext cx="469744" cy="259045"/>
    <xdr:sp macro="" textlink="">
      <xdr:nvSpPr>
        <xdr:cNvPr id="423" name="普通建設事業費 （ うち新規整備　）該当値テキスト"/>
        <xdr:cNvSpPr txBox="1"/>
      </xdr:nvSpPr>
      <xdr:spPr>
        <a:xfrm>
          <a:off x="10528300"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103809</xdr:rowOff>
    </xdr:from>
    <xdr:to>
      <xdr:col>50</xdr:col>
      <xdr:colOff>165100</xdr:colOff>
      <xdr:row>79</xdr:row>
      <xdr:rowOff>33959</xdr:rowOff>
    </xdr:to>
    <xdr:sp macro="" textlink="">
      <xdr:nvSpPr>
        <xdr:cNvPr id="424" name="楕円 423"/>
        <xdr:cNvSpPr/>
      </xdr:nvSpPr>
      <xdr:spPr>
        <a:xfrm>
          <a:off x="9588500" y="134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25086</xdr:rowOff>
    </xdr:from>
    <xdr:ext cx="469744" cy="259045"/>
    <xdr:sp macro="" textlink="">
      <xdr:nvSpPr>
        <xdr:cNvPr id="425" name="テキスト ボックス 424"/>
        <xdr:cNvSpPr txBox="1"/>
      </xdr:nvSpPr>
      <xdr:spPr>
        <a:xfrm>
          <a:off x="9404428" y="135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110668</xdr:rowOff>
    </xdr:from>
    <xdr:to>
      <xdr:col>46</xdr:col>
      <xdr:colOff>38100</xdr:colOff>
      <xdr:row>79</xdr:row>
      <xdr:rowOff>40818</xdr:rowOff>
    </xdr:to>
    <xdr:sp macro="" textlink="">
      <xdr:nvSpPr>
        <xdr:cNvPr id="426" name="楕円 425"/>
        <xdr:cNvSpPr/>
      </xdr:nvSpPr>
      <xdr:spPr>
        <a:xfrm>
          <a:off x="8699500" y="134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31945</xdr:rowOff>
    </xdr:from>
    <xdr:ext cx="469744" cy="259045"/>
    <xdr:sp macro="" textlink="">
      <xdr:nvSpPr>
        <xdr:cNvPr id="427" name="テキスト ボックス 426"/>
        <xdr:cNvSpPr txBox="1"/>
      </xdr:nvSpPr>
      <xdr:spPr>
        <a:xfrm>
          <a:off x="8515428" y="135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128575</xdr:rowOff>
    </xdr:from>
    <xdr:to>
      <xdr:col>41</xdr:col>
      <xdr:colOff>101600</xdr:colOff>
      <xdr:row>78</xdr:row>
      <xdr:rowOff>58725</xdr:rowOff>
    </xdr:to>
    <xdr:sp macro="" textlink="">
      <xdr:nvSpPr>
        <xdr:cNvPr id="428" name="楕円 427"/>
        <xdr:cNvSpPr/>
      </xdr:nvSpPr>
      <xdr:spPr>
        <a:xfrm>
          <a:off x="7810500" y="133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49852</xdr:rowOff>
    </xdr:from>
    <xdr:ext cx="534377" cy="259045"/>
    <xdr:sp macro="" textlink="">
      <xdr:nvSpPr>
        <xdr:cNvPr id="429" name="テキスト ボックス 428"/>
        <xdr:cNvSpPr txBox="1"/>
      </xdr:nvSpPr>
      <xdr:spPr>
        <a:xfrm>
          <a:off x="7594111" y="134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82144</xdr:rowOff>
    </xdr:from>
    <xdr:to>
      <xdr:col>36</xdr:col>
      <xdr:colOff>165100</xdr:colOff>
      <xdr:row>79</xdr:row>
      <xdr:rowOff>12294</xdr:rowOff>
    </xdr:to>
    <xdr:sp macro="" textlink="">
      <xdr:nvSpPr>
        <xdr:cNvPr id="430" name="楕円 429"/>
        <xdr:cNvSpPr/>
      </xdr:nvSpPr>
      <xdr:spPr>
        <a:xfrm>
          <a:off x="6921500" y="134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3421</xdr:rowOff>
    </xdr:from>
    <xdr:ext cx="469744" cy="259045"/>
    <xdr:sp macro="" textlink="">
      <xdr:nvSpPr>
        <xdr:cNvPr id="431" name="テキスト ボックス 430"/>
        <xdr:cNvSpPr txBox="1"/>
      </xdr:nvSpPr>
      <xdr:spPr>
        <a:xfrm>
          <a:off x="6737428" y="135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30840</xdr:rowOff>
    </xdr:from>
    <xdr:to>
      <xdr:col>55</xdr:col>
      <xdr:colOff>0</xdr:colOff>
      <xdr:row>97</xdr:row>
      <xdr:rowOff>99164</xdr:rowOff>
    </xdr:to>
    <xdr:cxnSp macro="">
      <xdr:nvCxnSpPr>
        <xdr:cNvPr id="458" name="直線コネクタ 457"/>
        <xdr:cNvCxnSpPr/>
      </xdr:nvCxnSpPr>
      <xdr:spPr>
        <a:xfrm>
          <a:off x="9639300" y="16661490"/>
          <a:ext cx="838200" cy="6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30840</xdr:rowOff>
    </xdr:from>
    <xdr:to>
      <xdr:col>50</xdr:col>
      <xdr:colOff>114300</xdr:colOff>
      <xdr:row>98</xdr:row>
      <xdr:rowOff>12653</xdr:rowOff>
    </xdr:to>
    <xdr:cxnSp macro="">
      <xdr:nvCxnSpPr>
        <xdr:cNvPr id="461" name="直線コネクタ 460"/>
        <xdr:cNvCxnSpPr/>
      </xdr:nvCxnSpPr>
      <xdr:spPr>
        <a:xfrm flipV="1">
          <a:off x="8750300" y="16661490"/>
          <a:ext cx="889000" cy="1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12653</xdr:rowOff>
    </xdr:from>
    <xdr:to>
      <xdr:col>45</xdr:col>
      <xdr:colOff>177800</xdr:colOff>
      <xdr:row>98</xdr:row>
      <xdr:rowOff>108336</xdr:rowOff>
    </xdr:to>
    <xdr:cxnSp macro="">
      <xdr:nvCxnSpPr>
        <xdr:cNvPr id="464" name="直線コネクタ 463"/>
        <xdr:cNvCxnSpPr/>
      </xdr:nvCxnSpPr>
      <xdr:spPr>
        <a:xfrm flipV="1">
          <a:off x="7861300" y="16814753"/>
          <a:ext cx="889000" cy="9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13568</xdr:rowOff>
    </xdr:from>
    <xdr:to>
      <xdr:col>41</xdr:col>
      <xdr:colOff>50800</xdr:colOff>
      <xdr:row>98</xdr:row>
      <xdr:rowOff>108336</xdr:rowOff>
    </xdr:to>
    <xdr:cxnSp macro="">
      <xdr:nvCxnSpPr>
        <xdr:cNvPr id="467" name="直線コネクタ 466"/>
        <xdr:cNvCxnSpPr/>
      </xdr:nvCxnSpPr>
      <xdr:spPr>
        <a:xfrm>
          <a:off x="6972300" y="16815668"/>
          <a:ext cx="889000" cy="9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48364</xdr:rowOff>
    </xdr:from>
    <xdr:to>
      <xdr:col>55</xdr:col>
      <xdr:colOff>50800</xdr:colOff>
      <xdr:row>97</xdr:row>
      <xdr:rowOff>149964</xdr:rowOff>
    </xdr:to>
    <xdr:sp macro="" textlink="">
      <xdr:nvSpPr>
        <xdr:cNvPr id="477" name="楕円 476"/>
        <xdr:cNvSpPr/>
      </xdr:nvSpPr>
      <xdr:spPr>
        <a:xfrm>
          <a:off x="10426700" y="166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71241</xdr:rowOff>
    </xdr:from>
    <xdr:ext cx="534377" cy="259045"/>
    <xdr:sp macro="" textlink="">
      <xdr:nvSpPr>
        <xdr:cNvPr id="478" name="普通建設事業費 （ うち更新整備　）該当値テキスト"/>
        <xdr:cNvSpPr txBox="1"/>
      </xdr:nvSpPr>
      <xdr:spPr>
        <a:xfrm>
          <a:off x="10528300" y="165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151490</xdr:rowOff>
    </xdr:from>
    <xdr:to>
      <xdr:col>50</xdr:col>
      <xdr:colOff>165100</xdr:colOff>
      <xdr:row>97</xdr:row>
      <xdr:rowOff>81640</xdr:rowOff>
    </xdr:to>
    <xdr:sp macro="" textlink="">
      <xdr:nvSpPr>
        <xdr:cNvPr id="479" name="楕円 478"/>
        <xdr:cNvSpPr/>
      </xdr:nvSpPr>
      <xdr:spPr>
        <a:xfrm>
          <a:off x="9588500" y="166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98167</xdr:rowOff>
    </xdr:from>
    <xdr:ext cx="534377" cy="259045"/>
    <xdr:sp macro="" textlink="">
      <xdr:nvSpPr>
        <xdr:cNvPr id="480" name="テキスト ボックス 479"/>
        <xdr:cNvSpPr txBox="1"/>
      </xdr:nvSpPr>
      <xdr:spPr>
        <a:xfrm>
          <a:off x="9372111" y="1638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133303</xdr:rowOff>
    </xdr:from>
    <xdr:to>
      <xdr:col>46</xdr:col>
      <xdr:colOff>38100</xdr:colOff>
      <xdr:row>98</xdr:row>
      <xdr:rowOff>63453</xdr:rowOff>
    </xdr:to>
    <xdr:sp macro="" textlink="">
      <xdr:nvSpPr>
        <xdr:cNvPr id="481" name="楕円 480"/>
        <xdr:cNvSpPr/>
      </xdr:nvSpPr>
      <xdr:spPr>
        <a:xfrm>
          <a:off x="8699500" y="1676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54580</xdr:rowOff>
    </xdr:from>
    <xdr:ext cx="534377" cy="259045"/>
    <xdr:sp macro="" textlink="">
      <xdr:nvSpPr>
        <xdr:cNvPr id="482" name="テキスト ボックス 481"/>
        <xdr:cNvSpPr txBox="1"/>
      </xdr:nvSpPr>
      <xdr:spPr>
        <a:xfrm>
          <a:off x="8483111" y="168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57536</xdr:rowOff>
    </xdr:from>
    <xdr:to>
      <xdr:col>41</xdr:col>
      <xdr:colOff>101600</xdr:colOff>
      <xdr:row>98</xdr:row>
      <xdr:rowOff>159136</xdr:rowOff>
    </xdr:to>
    <xdr:sp macro="" textlink="">
      <xdr:nvSpPr>
        <xdr:cNvPr id="483" name="楕円 482"/>
        <xdr:cNvSpPr/>
      </xdr:nvSpPr>
      <xdr:spPr>
        <a:xfrm>
          <a:off x="7810500" y="168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150263</xdr:rowOff>
    </xdr:from>
    <xdr:ext cx="469744" cy="259045"/>
    <xdr:sp macro="" textlink="">
      <xdr:nvSpPr>
        <xdr:cNvPr id="484" name="テキスト ボックス 483"/>
        <xdr:cNvSpPr txBox="1"/>
      </xdr:nvSpPr>
      <xdr:spPr>
        <a:xfrm>
          <a:off x="7626428" y="1695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134218</xdr:rowOff>
    </xdr:from>
    <xdr:to>
      <xdr:col>36</xdr:col>
      <xdr:colOff>165100</xdr:colOff>
      <xdr:row>98</xdr:row>
      <xdr:rowOff>64368</xdr:rowOff>
    </xdr:to>
    <xdr:sp macro="" textlink="">
      <xdr:nvSpPr>
        <xdr:cNvPr id="485" name="楕円 484"/>
        <xdr:cNvSpPr/>
      </xdr:nvSpPr>
      <xdr:spPr>
        <a:xfrm>
          <a:off x="6921500" y="167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55495</xdr:rowOff>
    </xdr:from>
    <xdr:ext cx="534377" cy="259045"/>
    <xdr:sp macro="" textlink="">
      <xdr:nvSpPr>
        <xdr:cNvPr id="486" name="テキスト ボックス 485"/>
        <xdr:cNvSpPr txBox="1"/>
      </xdr:nvSpPr>
      <xdr:spPr>
        <a:xfrm>
          <a:off x="6705111" y="1685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34468</xdr:rowOff>
    </xdr:from>
    <xdr:to>
      <xdr:col>85</xdr:col>
      <xdr:colOff>127000</xdr:colOff>
      <xdr:row>38</xdr:row>
      <xdr:rowOff>96189</xdr:rowOff>
    </xdr:to>
    <xdr:cxnSp macro="">
      <xdr:nvCxnSpPr>
        <xdr:cNvPr id="515" name="直線コネクタ 514"/>
        <xdr:cNvCxnSpPr/>
      </xdr:nvCxnSpPr>
      <xdr:spPr>
        <a:xfrm flipV="1">
          <a:off x="15481300" y="6549568"/>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96189</xdr:rowOff>
    </xdr:from>
    <xdr:to>
      <xdr:col>81</xdr:col>
      <xdr:colOff>50800</xdr:colOff>
      <xdr:row>39</xdr:row>
      <xdr:rowOff>36678</xdr:rowOff>
    </xdr:to>
    <xdr:cxnSp macro="">
      <xdr:nvCxnSpPr>
        <xdr:cNvPr id="518" name="直線コネクタ 517"/>
        <xdr:cNvCxnSpPr/>
      </xdr:nvCxnSpPr>
      <xdr:spPr>
        <a:xfrm flipV="1">
          <a:off x="14592300" y="6611289"/>
          <a:ext cx="889000" cy="1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7188</xdr:rowOff>
    </xdr:from>
    <xdr:to>
      <xdr:col>76</xdr:col>
      <xdr:colOff>114300</xdr:colOff>
      <xdr:row>39</xdr:row>
      <xdr:rowOff>36678</xdr:rowOff>
    </xdr:to>
    <xdr:cxnSp macro="">
      <xdr:nvCxnSpPr>
        <xdr:cNvPr id="521" name="直線コネクタ 520"/>
        <xdr:cNvCxnSpPr/>
      </xdr:nvCxnSpPr>
      <xdr:spPr>
        <a:xfrm>
          <a:off x="13703300" y="6693738"/>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72568</xdr:rowOff>
    </xdr:from>
    <xdr:to>
      <xdr:col>71</xdr:col>
      <xdr:colOff>177800</xdr:colOff>
      <xdr:row>39</xdr:row>
      <xdr:rowOff>7188</xdr:rowOff>
    </xdr:to>
    <xdr:cxnSp macro="">
      <xdr:nvCxnSpPr>
        <xdr:cNvPr id="524" name="直線コネクタ 523"/>
        <xdr:cNvCxnSpPr/>
      </xdr:nvCxnSpPr>
      <xdr:spPr>
        <a:xfrm>
          <a:off x="12814300" y="6587668"/>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50030</xdr:rowOff>
    </xdr:from>
    <xdr:ext cx="378565" cy="259045"/>
    <xdr:sp macro="" textlink="">
      <xdr:nvSpPr>
        <xdr:cNvPr id="526" name="テキスト ボックス 525"/>
        <xdr:cNvSpPr txBox="1"/>
      </xdr:nvSpPr>
      <xdr:spPr>
        <a:xfrm>
          <a:off x="13514017" y="6736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34027</xdr:rowOff>
    </xdr:from>
    <xdr:ext cx="378565" cy="259045"/>
    <xdr:sp macro="" textlink="">
      <xdr:nvSpPr>
        <xdr:cNvPr id="528" name="テキスト ボックス 527"/>
        <xdr:cNvSpPr txBox="1"/>
      </xdr:nvSpPr>
      <xdr:spPr>
        <a:xfrm>
          <a:off x="12625017" y="672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155118</xdr:rowOff>
    </xdr:from>
    <xdr:to>
      <xdr:col>85</xdr:col>
      <xdr:colOff>177800</xdr:colOff>
      <xdr:row>38</xdr:row>
      <xdr:rowOff>85268</xdr:rowOff>
    </xdr:to>
    <xdr:sp macro="" textlink="">
      <xdr:nvSpPr>
        <xdr:cNvPr id="534" name="楕円 533"/>
        <xdr:cNvSpPr/>
      </xdr:nvSpPr>
      <xdr:spPr>
        <a:xfrm>
          <a:off x="16268700" y="64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6545</xdr:rowOff>
    </xdr:from>
    <xdr:ext cx="469744" cy="259045"/>
    <xdr:sp macro="" textlink="">
      <xdr:nvSpPr>
        <xdr:cNvPr id="535" name="災害復旧事業費該当値テキスト"/>
        <xdr:cNvSpPr txBox="1"/>
      </xdr:nvSpPr>
      <xdr:spPr>
        <a:xfrm>
          <a:off x="16370300" y="63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45389</xdr:rowOff>
    </xdr:from>
    <xdr:to>
      <xdr:col>81</xdr:col>
      <xdr:colOff>101600</xdr:colOff>
      <xdr:row>38</xdr:row>
      <xdr:rowOff>146989</xdr:rowOff>
    </xdr:to>
    <xdr:sp macro="" textlink="">
      <xdr:nvSpPr>
        <xdr:cNvPr id="536" name="楕円 535"/>
        <xdr:cNvSpPr/>
      </xdr:nvSpPr>
      <xdr:spPr>
        <a:xfrm>
          <a:off x="15430500" y="65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163517</xdr:rowOff>
    </xdr:from>
    <xdr:ext cx="469744" cy="259045"/>
    <xdr:sp macro="" textlink="">
      <xdr:nvSpPr>
        <xdr:cNvPr id="537" name="テキスト ボックス 536"/>
        <xdr:cNvSpPr txBox="1"/>
      </xdr:nvSpPr>
      <xdr:spPr>
        <a:xfrm>
          <a:off x="15246428" y="63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157328</xdr:rowOff>
    </xdr:from>
    <xdr:to>
      <xdr:col>76</xdr:col>
      <xdr:colOff>165100</xdr:colOff>
      <xdr:row>39</xdr:row>
      <xdr:rowOff>87478</xdr:rowOff>
    </xdr:to>
    <xdr:sp macro="" textlink="">
      <xdr:nvSpPr>
        <xdr:cNvPr id="538" name="楕円 537"/>
        <xdr:cNvSpPr/>
      </xdr:nvSpPr>
      <xdr:spPr>
        <a:xfrm>
          <a:off x="14541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78605</xdr:rowOff>
    </xdr:from>
    <xdr:ext cx="378565" cy="259045"/>
    <xdr:sp macro="" textlink="">
      <xdr:nvSpPr>
        <xdr:cNvPr id="539" name="テキスト ボックス 538"/>
        <xdr:cNvSpPr txBox="1"/>
      </xdr:nvSpPr>
      <xdr:spPr>
        <a:xfrm>
          <a:off x="14403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127838</xdr:rowOff>
    </xdr:from>
    <xdr:to>
      <xdr:col>72</xdr:col>
      <xdr:colOff>38100</xdr:colOff>
      <xdr:row>39</xdr:row>
      <xdr:rowOff>57988</xdr:rowOff>
    </xdr:to>
    <xdr:sp macro="" textlink="">
      <xdr:nvSpPr>
        <xdr:cNvPr id="540" name="楕円 539"/>
        <xdr:cNvSpPr/>
      </xdr:nvSpPr>
      <xdr:spPr>
        <a:xfrm>
          <a:off x="13652500" y="66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74515</xdr:rowOff>
    </xdr:from>
    <xdr:ext cx="378565" cy="259045"/>
    <xdr:sp macro="" textlink="">
      <xdr:nvSpPr>
        <xdr:cNvPr id="541" name="テキスト ボックス 540"/>
        <xdr:cNvSpPr txBox="1"/>
      </xdr:nvSpPr>
      <xdr:spPr>
        <a:xfrm>
          <a:off x="13514017" y="641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21768</xdr:rowOff>
    </xdr:from>
    <xdr:to>
      <xdr:col>67</xdr:col>
      <xdr:colOff>101600</xdr:colOff>
      <xdr:row>38</xdr:row>
      <xdr:rowOff>123368</xdr:rowOff>
    </xdr:to>
    <xdr:sp macro="" textlink="">
      <xdr:nvSpPr>
        <xdr:cNvPr id="542" name="楕円 541"/>
        <xdr:cNvSpPr/>
      </xdr:nvSpPr>
      <xdr:spPr>
        <a:xfrm>
          <a:off x="12763500" y="65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139895</xdr:rowOff>
    </xdr:from>
    <xdr:ext cx="469744" cy="259045"/>
    <xdr:sp macro="" textlink="">
      <xdr:nvSpPr>
        <xdr:cNvPr id="543" name="テキスト ボックス 542"/>
        <xdr:cNvSpPr txBox="1"/>
      </xdr:nvSpPr>
      <xdr:spPr>
        <a:xfrm>
          <a:off x="12579428" y="63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146616</xdr:rowOff>
    </xdr:from>
    <xdr:to>
      <xdr:col>85</xdr:col>
      <xdr:colOff>127000</xdr:colOff>
      <xdr:row>76</xdr:row>
      <xdr:rowOff>149264</xdr:rowOff>
    </xdr:to>
    <xdr:cxnSp macro="">
      <xdr:nvCxnSpPr>
        <xdr:cNvPr id="621" name="直線コネクタ 620"/>
        <xdr:cNvCxnSpPr/>
      </xdr:nvCxnSpPr>
      <xdr:spPr>
        <a:xfrm flipV="1">
          <a:off x="15481300" y="13176816"/>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149264</xdr:rowOff>
    </xdr:from>
    <xdr:to>
      <xdr:col>81</xdr:col>
      <xdr:colOff>50800</xdr:colOff>
      <xdr:row>76</xdr:row>
      <xdr:rowOff>170408</xdr:rowOff>
    </xdr:to>
    <xdr:cxnSp macro="">
      <xdr:nvCxnSpPr>
        <xdr:cNvPr id="624" name="直線コネクタ 623"/>
        <xdr:cNvCxnSpPr/>
      </xdr:nvCxnSpPr>
      <xdr:spPr>
        <a:xfrm flipV="1">
          <a:off x="14592300" y="13179464"/>
          <a:ext cx="8890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170408</xdr:rowOff>
    </xdr:from>
    <xdr:to>
      <xdr:col>76</xdr:col>
      <xdr:colOff>114300</xdr:colOff>
      <xdr:row>77</xdr:row>
      <xdr:rowOff>21971</xdr:rowOff>
    </xdr:to>
    <xdr:cxnSp macro="">
      <xdr:nvCxnSpPr>
        <xdr:cNvPr id="627" name="直線コネクタ 626"/>
        <xdr:cNvCxnSpPr/>
      </xdr:nvCxnSpPr>
      <xdr:spPr>
        <a:xfrm flipV="1">
          <a:off x="13703300" y="13200608"/>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1721</xdr:rowOff>
    </xdr:from>
    <xdr:to>
      <xdr:col>71</xdr:col>
      <xdr:colOff>177800</xdr:colOff>
      <xdr:row>77</xdr:row>
      <xdr:rowOff>21971</xdr:rowOff>
    </xdr:to>
    <xdr:cxnSp macro="">
      <xdr:nvCxnSpPr>
        <xdr:cNvPr id="630" name="直線コネクタ 629"/>
        <xdr:cNvCxnSpPr/>
      </xdr:nvCxnSpPr>
      <xdr:spPr>
        <a:xfrm>
          <a:off x="12814300" y="13203371"/>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95816</xdr:rowOff>
    </xdr:from>
    <xdr:to>
      <xdr:col>85</xdr:col>
      <xdr:colOff>177800</xdr:colOff>
      <xdr:row>77</xdr:row>
      <xdr:rowOff>25966</xdr:rowOff>
    </xdr:to>
    <xdr:sp macro="" textlink="">
      <xdr:nvSpPr>
        <xdr:cNvPr id="640" name="楕円 639"/>
        <xdr:cNvSpPr/>
      </xdr:nvSpPr>
      <xdr:spPr>
        <a:xfrm>
          <a:off x="16268700" y="131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74243</xdr:rowOff>
    </xdr:from>
    <xdr:ext cx="534377" cy="259045"/>
    <xdr:sp macro="" textlink="">
      <xdr:nvSpPr>
        <xdr:cNvPr id="641" name="公債費該当値テキスト"/>
        <xdr:cNvSpPr txBox="1"/>
      </xdr:nvSpPr>
      <xdr:spPr>
        <a:xfrm>
          <a:off x="16370300" y="131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98464</xdr:rowOff>
    </xdr:from>
    <xdr:to>
      <xdr:col>81</xdr:col>
      <xdr:colOff>101600</xdr:colOff>
      <xdr:row>77</xdr:row>
      <xdr:rowOff>28614</xdr:rowOff>
    </xdr:to>
    <xdr:sp macro="" textlink="">
      <xdr:nvSpPr>
        <xdr:cNvPr id="642" name="楕円 641"/>
        <xdr:cNvSpPr/>
      </xdr:nvSpPr>
      <xdr:spPr>
        <a:xfrm>
          <a:off x="15430500" y="131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19741</xdr:rowOff>
    </xdr:from>
    <xdr:ext cx="534377" cy="259045"/>
    <xdr:sp macro="" textlink="">
      <xdr:nvSpPr>
        <xdr:cNvPr id="643" name="テキスト ボックス 642"/>
        <xdr:cNvSpPr txBox="1"/>
      </xdr:nvSpPr>
      <xdr:spPr>
        <a:xfrm>
          <a:off x="15214111" y="132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119608</xdr:rowOff>
    </xdr:from>
    <xdr:to>
      <xdr:col>76</xdr:col>
      <xdr:colOff>165100</xdr:colOff>
      <xdr:row>77</xdr:row>
      <xdr:rowOff>49758</xdr:rowOff>
    </xdr:to>
    <xdr:sp macro="" textlink="">
      <xdr:nvSpPr>
        <xdr:cNvPr id="644" name="楕円 643"/>
        <xdr:cNvSpPr/>
      </xdr:nvSpPr>
      <xdr:spPr>
        <a:xfrm>
          <a:off x="14541500" y="131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40885</xdr:rowOff>
    </xdr:from>
    <xdr:ext cx="534377" cy="259045"/>
    <xdr:sp macro="" textlink="">
      <xdr:nvSpPr>
        <xdr:cNvPr id="645" name="テキスト ボックス 644"/>
        <xdr:cNvSpPr txBox="1"/>
      </xdr:nvSpPr>
      <xdr:spPr>
        <a:xfrm>
          <a:off x="14325111" y="132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142621</xdr:rowOff>
    </xdr:from>
    <xdr:to>
      <xdr:col>72</xdr:col>
      <xdr:colOff>38100</xdr:colOff>
      <xdr:row>77</xdr:row>
      <xdr:rowOff>72771</xdr:rowOff>
    </xdr:to>
    <xdr:sp macro="" textlink="">
      <xdr:nvSpPr>
        <xdr:cNvPr id="646" name="楕円 645"/>
        <xdr:cNvSpPr/>
      </xdr:nvSpPr>
      <xdr:spPr>
        <a:xfrm>
          <a:off x="13652500" y="131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63898</xdr:rowOff>
    </xdr:from>
    <xdr:ext cx="534377" cy="259045"/>
    <xdr:sp macro="" textlink="">
      <xdr:nvSpPr>
        <xdr:cNvPr id="647" name="テキスト ボックス 646"/>
        <xdr:cNvSpPr txBox="1"/>
      </xdr:nvSpPr>
      <xdr:spPr>
        <a:xfrm>
          <a:off x="13436111" y="132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122371</xdr:rowOff>
    </xdr:from>
    <xdr:to>
      <xdr:col>67</xdr:col>
      <xdr:colOff>101600</xdr:colOff>
      <xdr:row>77</xdr:row>
      <xdr:rowOff>52521</xdr:rowOff>
    </xdr:to>
    <xdr:sp macro="" textlink="">
      <xdr:nvSpPr>
        <xdr:cNvPr id="648" name="楕円 647"/>
        <xdr:cNvSpPr/>
      </xdr:nvSpPr>
      <xdr:spPr>
        <a:xfrm>
          <a:off x="12763500" y="131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43648</xdr:rowOff>
    </xdr:from>
    <xdr:ext cx="534377" cy="259045"/>
    <xdr:sp macro="" textlink="">
      <xdr:nvSpPr>
        <xdr:cNvPr id="649" name="テキスト ボックス 648"/>
        <xdr:cNvSpPr txBox="1"/>
      </xdr:nvSpPr>
      <xdr:spPr>
        <a:xfrm>
          <a:off x="12547111" y="1324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131079</xdr:rowOff>
    </xdr:from>
    <xdr:to>
      <xdr:col>85</xdr:col>
      <xdr:colOff>127000</xdr:colOff>
      <xdr:row>98</xdr:row>
      <xdr:rowOff>132634</xdr:rowOff>
    </xdr:to>
    <xdr:cxnSp macro="">
      <xdr:nvCxnSpPr>
        <xdr:cNvPr id="676" name="直線コネクタ 675"/>
        <xdr:cNvCxnSpPr/>
      </xdr:nvCxnSpPr>
      <xdr:spPr>
        <a:xfrm flipV="1">
          <a:off x="15481300" y="16933179"/>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132634</xdr:rowOff>
    </xdr:from>
    <xdr:to>
      <xdr:col>81</xdr:col>
      <xdr:colOff>50800</xdr:colOff>
      <xdr:row>98</xdr:row>
      <xdr:rowOff>134024</xdr:rowOff>
    </xdr:to>
    <xdr:cxnSp macro="">
      <xdr:nvCxnSpPr>
        <xdr:cNvPr id="679" name="直線コネクタ 678"/>
        <xdr:cNvCxnSpPr/>
      </xdr:nvCxnSpPr>
      <xdr:spPr>
        <a:xfrm flipV="1">
          <a:off x="14592300" y="16934734"/>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108765</xdr:rowOff>
    </xdr:from>
    <xdr:to>
      <xdr:col>76</xdr:col>
      <xdr:colOff>114300</xdr:colOff>
      <xdr:row>98</xdr:row>
      <xdr:rowOff>134024</xdr:rowOff>
    </xdr:to>
    <xdr:cxnSp macro="">
      <xdr:nvCxnSpPr>
        <xdr:cNvPr id="682" name="直線コネクタ 681"/>
        <xdr:cNvCxnSpPr/>
      </xdr:nvCxnSpPr>
      <xdr:spPr>
        <a:xfrm>
          <a:off x="13703300" y="16910865"/>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108765</xdr:rowOff>
    </xdr:from>
    <xdr:to>
      <xdr:col>71</xdr:col>
      <xdr:colOff>177800</xdr:colOff>
      <xdr:row>98</xdr:row>
      <xdr:rowOff>126073</xdr:rowOff>
    </xdr:to>
    <xdr:cxnSp macro="">
      <xdr:nvCxnSpPr>
        <xdr:cNvPr id="685" name="直線コネクタ 684"/>
        <xdr:cNvCxnSpPr/>
      </xdr:nvCxnSpPr>
      <xdr:spPr>
        <a:xfrm flipV="1">
          <a:off x="12814300" y="1691086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80279</xdr:rowOff>
    </xdr:from>
    <xdr:to>
      <xdr:col>85</xdr:col>
      <xdr:colOff>177800</xdr:colOff>
      <xdr:row>99</xdr:row>
      <xdr:rowOff>10429</xdr:rowOff>
    </xdr:to>
    <xdr:sp macro="" textlink="">
      <xdr:nvSpPr>
        <xdr:cNvPr id="695" name="楕円 694"/>
        <xdr:cNvSpPr/>
      </xdr:nvSpPr>
      <xdr:spPr>
        <a:xfrm>
          <a:off x="16268700" y="168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81834</xdr:rowOff>
    </xdr:from>
    <xdr:to>
      <xdr:col>81</xdr:col>
      <xdr:colOff>101600</xdr:colOff>
      <xdr:row>99</xdr:row>
      <xdr:rowOff>11984</xdr:rowOff>
    </xdr:to>
    <xdr:sp macro="" textlink="">
      <xdr:nvSpPr>
        <xdr:cNvPr id="697" name="楕円 696"/>
        <xdr:cNvSpPr/>
      </xdr:nvSpPr>
      <xdr:spPr>
        <a:xfrm>
          <a:off x="15430500" y="168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3111</xdr:rowOff>
    </xdr:from>
    <xdr:ext cx="469744" cy="259045"/>
    <xdr:sp macro="" textlink="">
      <xdr:nvSpPr>
        <xdr:cNvPr id="698" name="テキスト ボックス 697"/>
        <xdr:cNvSpPr txBox="1"/>
      </xdr:nvSpPr>
      <xdr:spPr>
        <a:xfrm>
          <a:off x="15246428" y="169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83224</xdr:rowOff>
    </xdr:from>
    <xdr:to>
      <xdr:col>76</xdr:col>
      <xdr:colOff>165100</xdr:colOff>
      <xdr:row>99</xdr:row>
      <xdr:rowOff>13374</xdr:rowOff>
    </xdr:to>
    <xdr:sp macro="" textlink="">
      <xdr:nvSpPr>
        <xdr:cNvPr id="699" name="楕円 698"/>
        <xdr:cNvSpPr/>
      </xdr:nvSpPr>
      <xdr:spPr>
        <a:xfrm>
          <a:off x="14541500" y="168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4501</xdr:rowOff>
    </xdr:from>
    <xdr:ext cx="469744" cy="259045"/>
    <xdr:sp macro="" textlink="">
      <xdr:nvSpPr>
        <xdr:cNvPr id="700" name="テキスト ボックス 699"/>
        <xdr:cNvSpPr txBox="1"/>
      </xdr:nvSpPr>
      <xdr:spPr>
        <a:xfrm>
          <a:off x="14357428" y="1697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57965</xdr:rowOff>
    </xdr:from>
    <xdr:to>
      <xdr:col>72</xdr:col>
      <xdr:colOff>38100</xdr:colOff>
      <xdr:row>98</xdr:row>
      <xdr:rowOff>159565</xdr:rowOff>
    </xdr:to>
    <xdr:sp macro="" textlink="">
      <xdr:nvSpPr>
        <xdr:cNvPr id="701" name="楕円 700"/>
        <xdr:cNvSpPr/>
      </xdr:nvSpPr>
      <xdr:spPr>
        <a:xfrm>
          <a:off x="13652500" y="168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4642</xdr:rowOff>
    </xdr:from>
    <xdr:ext cx="534377" cy="259045"/>
    <xdr:sp macro="" textlink="">
      <xdr:nvSpPr>
        <xdr:cNvPr id="702" name="テキスト ボックス 701"/>
        <xdr:cNvSpPr txBox="1"/>
      </xdr:nvSpPr>
      <xdr:spPr>
        <a:xfrm>
          <a:off x="13436111" y="1663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75273</xdr:rowOff>
    </xdr:from>
    <xdr:to>
      <xdr:col>67</xdr:col>
      <xdr:colOff>101600</xdr:colOff>
      <xdr:row>99</xdr:row>
      <xdr:rowOff>5423</xdr:rowOff>
    </xdr:to>
    <xdr:sp macro="" textlink="">
      <xdr:nvSpPr>
        <xdr:cNvPr id="703" name="楕円 702"/>
        <xdr:cNvSpPr/>
      </xdr:nvSpPr>
      <xdr:spPr>
        <a:xfrm>
          <a:off x="12763500" y="168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168000</xdr:rowOff>
    </xdr:from>
    <xdr:ext cx="469744" cy="259045"/>
    <xdr:sp macro="" textlink="">
      <xdr:nvSpPr>
        <xdr:cNvPr id="704" name="テキスト ボックス 703"/>
        <xdr:cNvSpPr txBox="1"/>
      </xdr:nvSpPr>
      <xdr:spPr>
        <a:xfrm>
          <a:off x="12579428" y="169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109394</xdr:rowOff>
    </xdr:from>
    <xdr:to>
      <xdr:col>116</xdr:col>
      <xdr:colOff>63500</xdr:colOff>
      <xdr:row>57</xdr:row>
      <xdr:rowOff>112170</xdr:rowOff>
    </xdr:to>
    <xdr:cxnSp macro="">
      <xdr:nvCxnSpPr>
        <xdr:cNvPr id="792" name="直線コネクタ 791"/>
        <xdr:cNvCxnSpPr/>
      </xdr:nvCxnSpPr>
      <xdr:spPr>
        <a:xfrm flipV="1">
          <a:off x="21323300" y="9882044"/>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73565</xdr:rowOff>
    </xdr:from>
    <xdr:ext cx="469744" cy="259045"/>
    <xdr:sp macro="" textlink="">
      <xdr:nvSpPr>
        <xdr:cNvPr id="793" name="貸付金平均値テキスト"/>
        <xdr:cNvSpPr txBox="1"/>
      </xdr:nvSpPr>
      <xdr:spPr>
        <a:xfrm>
          <a:off x="22212300" y="1001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112170</xdr:rowOff>
    </xdr:from>
    <xdr:to>
      <xdr:col>111</xdr:col>
      <xdr:colOff>177800</xdr:colOff>
      <xdr:row>57</xdr:row>
      <xdr:rowOff>114358</xdr:rowOff>
    </xdr:to>
    <xdr:cxnSp macro="">
      <xdr:nvCxnSpPr>
        <xdr:cNvPr id="795" name="直線コネクタ 794"/>
        <xdr:cNvCxnSpPr/>
      </xdr:nvCxnSpPr>
      <xdr:spPr>
        <a:xfrm flipV="1">
          <a:off x="20434300" y="9884820"/>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7630</xdr:rowOff>
    </xdr:from>
    <xdr:ext cx="469744" cy="259045"/>
    <xdr:sp macro="" textlink="">
      <xdr:nvSpPr>
        <xdr:cNvPr id="797" name="テキスト ボックス 796"/>
        <xdr:cNvSpPr txBox="1"/>
      </xdr:nvSpPr>
      <xdr:spPr>
        <a:xfrm>
          <a:off x="21088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94960</xdr:rowOff>
    </xdr:from>
    <xdr:to>
      <xdr:col>107</xdr:col>
      <xdr:colOff>50800</xdr:colOff>
      <xdr:row>57</xdr:row>
      <xdr:rowOff>114358</xdr:rowOff>
    </xdr:to>
    <xdr:cxnSp macro="">
      <xdr:nvCxnSpPr>
        <xdr:cNvPr id="798" name="直線コネクタ 797"/>
        <xdr:cNvCxnSpPr/>
      </xdr:nvCxnSpPr>
      <xdr:spPr>
        <a:xfrm>
          <a:off x="19545300" y="986761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13378</xdr:rowOff>
    </xdr:from>
    <xdr:ext cx="469744" cy="259045"/>
    <xdr:sp macro="" textlink="">
      <xdr:nvSpPr>
        <xdr:cNvPr id="800" name="テキスト ボックス 799"/>
        <xdr:cNvSpPr txBox="1"/>
      </xdr:nvSpPr>
      <xdr:spPr>
        <a:xfrm>
          <a:off x="20199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73700</xdr:rowOff>
    </xdr:from>
    <xdr:to>
      <xdr:col>102</xdr:col>
      <xdr:colOff>114300</xdr:colOff>
      <xdr:row>57</xdr:row>
      <xdr:rowOff>94960</xdr:rowOff>
    </xdr:to>
    <xdr:cxnSp macro="">
      <xdr:nvCxnSpPr>
        <xdr:cNvPr id="801" name="直線コネクタ 800"/>
        <xdr:cNvCxnSpPr/>
      </xdr:nvCxnSpPr>
      <xdr:spPr>
        <a:xfrm>
          <a:off x="18656300" y="98463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33397</xdr:rowOff>
    </xdr:from>
    <xdr:ext cx="469744" cy="259045"/>
    <xdr:sp macro="" textlink="">
      <xdr:nvSpPr>
        <xdr:cNvPr id="803" name="テキスト ボックス 802"/>
        <xdr:cNvSpPr txBox="1"/>
      </xdr:nvSpPr>
      <xdr:spPr>
        <a:xfrm>
          <a:off x="19310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118109</xdr:rowOff>
    </xdr:from>
    <xdr:ext cx="469744" cy="259045"/>
    <xdr:sp macro="" textlink="">
      <xdr:nvSpPr>
        <xdr:cNvPr id="805" name="テキスト ボックス 804"/>
        <xdr:cNvSpPr txBox="1"/>
      </xdr:nvSpPr>
      <xdr:spPr>
        <a:xfrm>
          <a:off x="18421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58594</xdr:rowOff>
    </xdr:from>
    <xdr:to>
      <xdr:col>116</xdr:col>
      <xdr:colOff>114300</xdr:colOff>
      <xdr:row>57</xdr:row>
      <xdr:rowOff>160194</xdr:rowOff>
    </xdr:to>
    <xdr:sp macro="" textlink="">
      <xdr:nvSpPr>
        <xdr:cNvPr id="811" name="楕円 810"/>
        <xdr:cNvSpPr/>
      </xdr:nvSpPr>
      <xdr:spPr>
        <a:xfrm>
          <a:off x="22110700" y="98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81471</xdr:rowOff>
    </xdr:from>
    <xdr:ext cx="534377" cy="259045"/>
    <xdr:sp macro="" textlink="">
      <xdr:nvSpPr>
        <xdr:cNvPr id="812" name="貸付金該当値テキスト"/>
        <xdr:cNvSpPr txBox="1"/>
      </xdr:nvSpPr>
      <xdr:spPr>
        <a:xfrm>
          <a:off x="22212300" y="968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61370</xdr:rowOff>
    </xdr:from>
    <xdr:to>
      <xdr:col>112</xdr:col>
      <xdr:colOff>38100</xdr:colOff>
      <xdr:row>57</xdr:row>
      <xdr:rowOff>162970</xdr:rowOff>
    </xdr:to>
    <xdr:sp macro="" textlink="">
      <xdr:nvSpPr>
        <xdr:cNvPr id="813" name="楕円 812"/>
        <xdr:cNvSpPr/>
      </xdr:nvSpPr>
      <xdr:spPr>
        <a:xfrm>
          <a:off x="21272500" y="98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8047</xdr:rowOff>
    </xdr:from>
    <xdr:ext cx="534377" cy="259045"/>
    <xdr:sp macro="" textlink="">
      <xdr:nvSpPr>
        <xdr:cNvPr id="814" name="テキスト ボックス 813"/>
        <xdr:cNvSpPr txBox="1"/>
      </xdr:nvSpPr>
      <xdr:spPr>
        <a:xfrm>
          <a:off x="21056111" y="960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63558</xdr:rowOff>
    </xdr:from>
    <xdr:to>
      <xdr:col>107</xdr:col>
      <xdr:colOff>101600</xdr:colOff>
      <xdr:row>57</xdr:row>
      <xdr:rowOff>165158</xdr:rowOff>
    </xdr:to>
    <xdr:sp macro="" textlink="">
      <xdr:nvSpPr>
        <xdr:cNvPr id="815" name="楕円 814"/>
        <xdr:cNvSpPr/>
      </xdr:nvSpPr>
      <xdr:spPr>
        <a:xfrm>
          <a:off x="20383500" y="98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10235</xdr:rowOff>
    </xdr:from>
    <xdr:ext cx="534377" cy="259045"/>
    <xdr:sp macro="" textlink="">
      <xdr:nvSpPr>
        <xdr:cNvPr id="816" name="テキスト ボックス 815"/>
        <xdr:cNvSpPr txBox="1"/>
      </xdr:nvSpPr>
      <xdr:spPr>
        <a:xfrm>
          <a:off x="20167111" y="96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44160</xdr:rowOff>
    </xdr:from>
    <xdr:to>
      <xdr:col>102</xdr:col>
      <xdr:colOff>165100</xdr:colOff>
      <xdr:row>57</xdr:row>
      <xdr:rowOff>145760</xdr:rowOff>
    </xdr:to>
    <xdr:sp macro="" textlink="">
      <xdr:nvSpPr>
        <xdr:cNvPr id="817" name="楕円 816"/>
        <xdr:cNvSpPr/>
      </xdr:nvSpPr>
      <xdr:spPr>
        <a:xfrm>
          <a:off x="19494500" y="98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162287</xdr:rowOff>
    </xdr:from>
    <xdr:ext cx="534377" cy="259045"/>
    <xdr:sp macro="" textlink="">
      <xdr:nvSpPr>
        <xdr:cNvPr id="818" name="テキスト ボックス 817"/>
        <xdr:cNvSpPr txBox="1"/>
      </xdr:nvSpPr>
      <xdr:spPr>
        <a:xfrm>
          <a:off x="19278111" y="959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22900</xdr:rowOff>
    </xdr:from>
    <xdr:to>
      <xdr:col>98</xdr:col>
      <xdr:colOff>38100</xdr:colOff>
      <xdr:row>57</xdr:row>
      <xdr:rowOff>124500</xdr:rowOff>
    </xdr:to>
    <xdr:sp macro="" textlink="">
      <xdr:nvSpPr>
        <xdr:cNvPr id="819" name="楕円 818"/>
        <xdr:cNvSpPr/>
      </xdr:nvSpPr>
      <xdr:spPr>
        <a:xfrm>
          <a:off x="18605500" y="97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141027</xdr:rowOff>
    </xdr:from>
    <xdr:ext cx="534377" cy="259045"/>
    <xdr:sp macro="" textlink="">
      <xdr:nvSpPr>
        <xdr:cNvPr id="820" name="テキスト ボックス 819"/>
        <xdr:cNvSpPr txBox="1"/>
      </xdr:nvSpPr>
      <xdr:spPr>
        <a:xfrm>
          <a:off x="18389111" y="95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35523</xdr:rowOff>
    </xdr:from>
    <xdr:to>
      <xdr:col>116</xdr:col>
      <xdr:colOff>63500</xdr:colOff>
      <xdr:row>74</xdr:row>
      <xdr:rowOff>42611</xdr:rowOff>
    </xdr:to>
    <xdr:cxnSp macro="">
      <xdr:nvCxnSpPr>
        <xdr:cNvPr id="852" name="直線コネクタ 851"/>
        <xdr:cNvCxnSpPr/>
      </xdr:nvCxnSpPr>
      <xdr:spPr>
        <a:xfrm flipV="1">
          <a:off x="21323300" y="12722823"/>
          <a:ext cx="8382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42611</xdr:rowOff>
    </xdr:from>
    <xdr:to>
      <xdr:col>111</xdr:col>
      <xdr:colOff>177800</xdr:colOff>
      <xdr:row>74</xdr:row>
      <xdr:rowOff>93947</xdr:rowOff>
    </xdr:to>
    <xdr:cxnSp macro="">
      <xdr:nvCxnSpPr>
        <xdr:cNvPr id="855" name="直線コネクタ 854"/>
        <xdr:cNvCxnSpPr/>
      </xdr:nvCxnSpPr>
      <xdr:spPr>
        <a:xfrm flipV="1">
          <a:off x="20434300" y="12729911"/>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88363</xdr:rowOff>
    </xdr:from>
    <xdr:to>
      <xdr:col>107</xdr:col>
      <xdr:colOff>50800</xdr:colOff>
      <xdr:row>74</xdr:row>
      <xdr:rowOff>93947</xdr:rowOff>
    </xdr:to>
    <xdr:cxnSp macro="">
      <xdr:nvCxnSpPr>
        <xdr:cNvPr id="858" name="直線コネクタ 857"/>
        <xdr:cNvCxnSpPr/>
      </xdr:nvCxnSpPr>
      <xdr:spPr>
        <a:xfrm>
          <a:off x="19545300" y="12432763"/>
          <a:ext cx="889000" cy="34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88363</xdr:rowOff>
    </xdr:from>
    <xdr:to>
      <xdr:col>102</xdr:col>
      <xdr:colOff>114300</xdr:colOff>
      <xdr:row>73</xdr:row>
      <xdr:rowOff>106161</xdr:rowOff>
    </xdr:to>
    <xdr:cxnSp macro="">
      <xdr:nvCxnSpPr>
        <xdr:cNvPr id="861" name="直線コネクタ 860"/>
        <xdr:cNvCxnSpPr/>
      </xdr:nvCxnSpPr>
      <xdr:spPr>
        <a:xfrm flipV="1">
          <a:off x="18656300" y="12432763"/>
          <a:ext cx="889000" cy="1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156173</xdr:rowOff>
    </xdr:from>
    <xdr:to>
      <xdr:col>116</xdr:col>
      <xdr:colOff>114300</xdr:colOff>
      <xdr:row>74</xdr:row>
      <xdr:rowOff>86323</xdr:rowOff>
    </xdr:to>
    <xdr:sp macro="" textlink="">
      <xdr:nvSpPr>
        <xdr:cNvPr id="871" name="楕円 870"/>
        <xdr:cNvSpPr/>
      </xdr:nvSpPr>
      <xdr:spPr>
        <a:xfrm>
          <a:off x="22110700" y="126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7600</xdr:rowOff>
    </xdr:from>
    <xdr:ext cx="534377" cy="259045"/>
    <xdr:sp macro="" textlink="">
      <xdr:nvSpPr>
        <xdr:cNvPr id="872" name="繰出金該当値テキスト"/>
        <xdr:cNvSpPr txBox="1"/>
      </xdr:nvSpPr>
      <xdr:spPr>
        <a:xfrm>
          <a:off x="22212300" y="125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163261</xdr:rowOff>
    </xdr:from>
    <xdr:to>
      <xdr:col>112</xdr:col>
      <xdr:colOff>38100</xdr:colOff>
      <xdr:row>74</xdr:row>
      <xdr:rowOff>93411</xdr:rowOff>
    </xdr:to>
    <xdr:sp macro="" textlink="">
      <xdr:nvSpPr>
        <xdr:cNvPr id="873" name="楕円 872"/>
        <xdr:cNvSpPr/>
      </xdr:nvSpPr>
      <xdr:spPr>
        <a:xfrm>
          <a:off x="21272500" y="126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84538</xdr:rowOff>
    </xdr:from>
    <xdr:ext cx="534377" cy="259045"/>
    <xdr:sp macro="" textlink="">
      <xdr:nvSpPr>
        <xdr:cNvPr id="874" name="テキスト ボックス 873"/>
        <xdr:cNvSpPr txBox="1"/>
      </xdr:nvSpPr>
      <xdr:spPr>
        <a:xfrm>
          <a:off x="21056111" y="1277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43147</xdr:rowOff>
    </xdr:from>
    <xdr:to>
      <xdr:col>107</xdr:col>
      <xdr:colOff>101600</xdr:colOff>
      <xdr:row>74</xdr:row>
      <xdr:rowOff>144747</xdr:rowOff>
    </xdr:to>
    <xdr:sp macro="" textlink="">
      <xdr:nvSpPr>
        <xdr:cNvPr id="875" name="楕円 874"/>
        <xdr:cNvSpPr/>
      </xdr:nvSpPr>
      <xdr:spPr>
        <a:xfrm>
          <a:off x="20383500" y="127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135874</xdr:rowOff>
    </xdr:from>
    <xdr:ext cx="534377" cy="259045"/>
    <xdr:sp macro="" textlink="">
      <xdr:nvSpPr>
        <xdr:cNvPr id="876" name="テキスト ボックス 875"/>
        <xdr:cNvSpPr txBox="1"/>
      </xdr:nvSpPr>
      <xdr:spPr>
        <a:xfrm>
          <a:off x="20167111" y="128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37563</xdr:rowOff>
    </xdr:from>
    <xdr:to>
      <xdr:col>102</xdr:col>
      <xdr:colOff>165100</xdr:colOff>
      <xdr:row>72</xdr:row>
      <xdr:rowOff>139163</xdr:rowOff>
    </xdr:to>
    <xdr:sp macro="" textlink="">
      <xdr:nvSpPr>
        <xdr:cNvPr id="877" name="楕円 876"/>
        <xdr:cNvSpPr/>
      </xdr:nvSpPr>
      <xdr:spPr>
        <a:xfrm>
          <a:off x="19494500" y="123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155690</xdr:rowOff>
    </xdr:from>
    <xdr:ext cx="534377" cy="259045"/>
    <xdr:sp macro="" textlink="">
      <xdr:nvSpPr>
        <xdr:cNvPr id="878" name="テキスト ボックス 877"/>
        <xdr:cNvSpPr txBox="1"/>
      </xdr:nvSpPr>
      <xdr:spPr>
        <a:xfrm>
          <a:off x="19278111" y="121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55361</xdr:rowOff>
    </xdr:from>
    <xdr:to>
      <xdr:col>98</xdr:col>
      <xdr:colOff>38100</xdr:colOff>
      <xdr:row>73</xdr:row>
      <xdr:rowOff>156961</xdr:rowOff>
    </xdr:to>
    <xdr:sp macro="" textlink="">
      <xdr:nvSpPr>
        <xdr:cNvPr id="879" name="楕円 878"/>
        <xdr:cNvSpPr/>
      </xdr:nvSpPr>
      <xdr:spPr>
        <a:xfrm>
          <a:off x="18605500" y="125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2038</xdr:rowOff>
    </xdr:from>
    <xdr:ext cx="534377" cy="259045"/>
    <xdr:sp macro="" textlink="">
      <xdr:nvSpPr>
        <xdr:cNvPr id="880" name="テキスト ボックス 879"/>
        <xdr:cNvSpPr txBox="1"/>
      </xdr:nvSpPr>
      <xdr:spPr>
        <a:xfrm>
          <a:off x="18389111" y="1234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本市は、類似団体内平均値と比較して人件費と扶助費が高いという特徴がある。平成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年度と比べて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住民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人当たり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なっている。その主な要因は、本市が類似団体と比べて市立の幼稚園や保育園が多いことや、扶助費の約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％を占める生活保護費によるものが大きい。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そのほか、災害復旧事業費や普通建設事業費</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うち更新整備</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が類似団体内で高い順位となっている。これは、平成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号の被害や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富田林病院や市営住宅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の建替によるものである。また、類似団体内平均値より低い物件費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や公債費</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についても年々上昇傾向にあり、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単独事業の見直しや経常経費の縮減に取り組む必要がある。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111,898
110,677
39.72
41,126,511
40,249,698
772,335
22,655,333
29,778,996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157226</xdr:rowOff>
    </xdr:from>
    <xdr:to>
      <xdr:col>24</xdr:col>
      <xdr:colOff>63500</xdr:colOff>
      <xdr:row>35</xdr:row>
      <xdr:rowOff>10922</xdr:rowOff>
    </xdr:to>
    <xdr:cxnSp macro="">
      <xdr:nvCxnSpPr>
        <xdr:cNvPr id="61" name="直線コネクタ 60"/>
        <xdr:cNvCxnSpPr/>
      </xdr:nvCxnSpPr>
      <xdr:spPr>
        <a:xfrm flipV="1">
          <a:off x="3797300" y="598652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89408</xdr:rowOff>
    </xdr:from>
    <xdr:to>
      <xdr:col>19</xdr:col>
      <xdr:colOff>177800</xdr:colOff>
      <xdr:row>35</xdr:row>
      <xdr:rowOff>10922</xdr:rowOff>
    </xdr:to>
    <xdr:cxnSp macro="">
      <xdr:nvCxnSpPr>
        <xdr:cNvPr id="64" name="直線コネクタ 63"/>
        <xdr:cNvCxnSpPr/>
      </xdr:nvCxnSpPr>
      <xdr:spPr>
        <a:xfrm>
          <a:off x="2908300" y="591870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143510</xdr:rowOff>
    </xdr:from>
    <xdr:to>
      <xdr:col>15</xdr:col>
      <xdr:colOff>50800</xdr:colOff>
      <xdr:row>34</xdr:row>
      <xdr:rowOff>89408</xdr:rowOff>
    </xdr:to>
    <xdr:cxnSp macro="">
      <xdr:nvCxnSpPr>
        <xdr:cNvPr id="67" name="直線コネクタ 66"/>
        <xdr:cNvCxnSpPr/>
      </xdr:nvCxnSpPr>
      <xdr:spPr>
        <a:xfrm>
          <a:off x="2019300" y="5801360"/>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143510</xdr:rowOff>
    </xdr:from>
    <xdr:to>
      <xdr:col>10</xdr:col>
      <xdr:colOff>114300</xdr:colOff>
      <xdr:row>34</xdr:row>
      <xdr:rowOff>110744</xdr:rowOff>
    </xdr:to>
    <xdr:cxnSp macro="">
      <xdr:nvCxnSpPr>
        <xdr:cNvPr id="70" name="直線コネクタ 69"/>
        <xdr:cNvCxnSpPr/>
      </xdr:nvCxnSpPr>
      <xdr:spPr>
        <a:xfrm flipV="1">
          <a:off x="1130300" y="5801360"/>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106426</xdr:rowOff>
    </xdr:from>
    <xdr:to>
      <xdr:col>24</xdr:col>
      <xdr:colOff>114300</xdr:colOff>
      <xdr:row>35</xdr:row>
      <xdr:rowOff>36576</xdr:rowOff>
    </xdr:to>
    <xdr:sp macro="" textlink="">
      <xdr:nvSpPr>
        <xdr:cNvPr id="80" name="楕円 79"/>
        <xdr:cNvSpPr/>
      </xdr:nvSpPr>
      <xdr:spPr>
        <a:xfrm>
          <a:off x="45847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129303</xdr:rowOff>
    </xdr:from>
    <xdr:ext cx="469744" cy="259045"/>
    <xdr:sp macro="" textlink="">
      <xdr:nvSpPr>
        <xdr:cNvPr id="81" name="議会費該当値テキスト"/>
        <xdr:cNvSpPr txBox="1"/>
      </xdr:nvSpPr>
      <xdr:spPr>
        <a:xfrm>
          <a:off x="4686300"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131572</xdr:rowOff>
    </xdr:from>
    <xdr:to>
      <xdr:col>20</xdr:col>
      <xdr:colOff>38100</xdr:colOff>
      <xdr:row>35</xdr:row>
      <xdr:rowOff>61722</xdr:rowOff>
    </xdr:to>
    <xdr:sp macro="" textlink="">
      <xdr:nvSpPr>
        <xdr:cNvPr id="82" name="楕円 81"/>
        <xdr:cNvSpPr/>
      </xdr:nvSpPr>
      <xdr:spPr>
        <a:xfrm>
          <a:off x="3746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78249</xdr:rowOff>
    </xdr:from>
    <xdr:ext cx="469744" cy="259045"/>
    <xdr:sp macro="" textlink="">
      <xdr:nvSpPr>
        <xdr:cNvPr id="83" name="テキスト ボックス 82"/>
        <xdr:cNvSpPr txBox="1"/>
      </xdr:nvSpPr>
      <xdr:spPr>
        <a:xfrm>
          <a:off x="3562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38608</xdr:rowOff>
    </xdr:from>
    <xdr:to>
      <xdr:col>15</xdr:col>
      <xdr:colOff>101600</xdr:colOff>
      <xdr:row>34</xdr:row>
      <xdr:rowOff>140208</xdr:rowOff>
    </xdr:to>
    <xdr:sp macro="" textlink="">
      <xdr:nvSpPr>
        <xdr:cNvPr id="84" name="楕円 83"/>
        <xdr:cNvSpPr/>
      </xdr:nvSpPr>
      <xdr:spPr>
        <a:xfrm>
          <a:off x="2857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156735</xdr:rowOff>
    </xdr:from>
    <xdr:ext cx="469744" cy="259045"/>
    <xdr:sp macro="" textlink="">
      <xdr:nvSpPr>
        <xdr:cNvPr id="85" name="テキスト ボックス 84"/>
        <xdr:cNvSpPr txBox="1"/>
      </xdr:nvSpPr>
      <xdr:spPr>
        <a:xfrm>
          <a:off x="2673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92710</xdr:rowOff>
    </xdr:from>
    <xdr:to>
      <xdr:col>10</xdr:col>
      <xdr:colOff>165100</xdr:colOff>
      <xdr:row>34</xdr:row>
      <xdr:rowOff>22860</xdr:rowOff>
    </xdr:to>
    <xdr:sp macro="" textlink="">
      <xdr:nvSpPr>
        <xdr:cNvPr id="86" name="楕円 85"/>
        <xdr:cNvSpPr/>
      </xdr:nvSpPr>
      <xdr:spPr>
        <a:xfrm>
          <a:off x="1968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39387</xdr:rowOff>
    </xdr:from>
    <xdr:ext cx="469744" cy="259045"/>
    <xdr:sp macro="" textlink="">
      <xdr:nvSpPr>
        <xdr:cNvPr id="87" name="テキスト ボックス 86"/>
        <xdr:cNvSpPr txBox="1"/>
      </xdr:nvSpPr>
      <xdr:spPr>
        <a:xfrm>
          <a:off x="1784428"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59944</xdr:rowOff>
    </xdr:from>
    <xdr:to>
      <xdr:col>6</xdr:col>
      <xdr:colOff>38100</xdr:colOff>
      <xdr:row>34</xdr:row>
      <xdr:rowOff>161544</xdr:rowOff>
    </xdr:to>
    <xdr:sp macro="" textlink="">
      <xdr:nvSpPr>
        <xdr:cNvPr id="88" name="楕円 87"/>
        <xdr:cNvSpPr/>
      </xdr:nvSpPr>
      <xdr:spPr>
        <a:xfrm>
          <a:off x="1079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6621</xdr:rowOff>
    </xdr:from>
    <xdr:ext cx="469744" cy="259045"/>
    <xdr:sp macro="" textlink="">
      <xdr:nvSpPr>
        <xdr:cNvPr id="89" name="テキスト ボックス 88"/>
        <xdr:cNvSpPr txBox="1"/>
      </xdr:nvSpPr>
      <xdr:spPr>
        <a:xfrm>
          <a:off x="895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156508</xdr:rowOff>
    </xdr:from>
    <xdr:to>
      <xdr:col>24</xdr:col>
      <xdr:colOff>63500</xdr:colOff>
      <xdr:row>58</xdr:row>
      <xdr:rowOff>161802</xdr:rowOff>
    </xdr:to>
    <xdr:cxnSp macro="">
      <xdr:nvCxnSpPr>
        <xdr:cNvPr id="118" name="直線コネクタ 117"/>
        <xdr:cNvCxnSpPr/>
      </xdr:nvCxnSpPr>
      <xdr:spPr>
        <a:xfrm>
          <a:off x="3797300" y="10100608"/>
          <a:ext cx="8382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155424</xdr:rowOff>
    </xdr:from>
    <xdr:to>
      <xdr:col>19</xdr:col>
      <xdr:colOff>177800</xdr:colOff>
      <xdr:row>58</xdr:row>
      <xdr:rowOff>156508</xdr:rowOff>
    </xdr:to>
    <xdr:cxnSp macro="">
      <xdr:nvCxnSpPr>
        <xdr:cNvPr id="121" name="直線コネクタ 120"/>
        <xdr:cNvCxnSpPr/>
      </xdr:nvCxnSpPr>
      <xdr:spPr>
        <a:xfrm>
          <a:off x="2908300" y="10099524"/>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130379</xdr:rowOff>
    </xdr:from>
    <xdr:to>
      <xdr:col>15</xdr:col>
      <xdr:colOff>50800</xdr:colOff>
      <xdr:row>58</xdr:row>
      <xdr:rowOff>155424</xdr:rowOff>
    </xdr:to>
    <xdr:cxnSp macro="">
      <xdr:nvCxnSpPr>
        <xdr:cNvPr id="124" name="直線コネクタ 123"/>
        <xdr:cNvCxnSpPr/>
      </xdr:nvCxnSpPr>
      <xdr:spPr>
        <a:xfrm>
          <a:off x="2019300" y="10074479"/>
          <a:ext cx="889000" cy="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130379</xdr:rowOff>
    </xdr:from>
    <xdr:to>
      <xdr:col>10</xdr:col>
      <xdr:colOff>114300</xdr:colOff>
      <xdr:row>58</xdr:row>
      <xdr:rowOff>148305</xdr:rowOff>
    </xdr:to>
    <xdr:cxnSp macro="">
      <xdr:nvCxnSpPr>
        <xdr:cNvPr id="127" name="直線コネクタ 126"/>
        <xdr:cNvCxnSpPr/>
      </xdr:nvCxnSpPr>
      <xdr:spPr>
        <a:xfrm flipV="1">
          <a:off x="1130300" y="10074479"/>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111002</xdr:rowOff>
    </xdr:from>
    <xdr:to>
      <xdr:col>24</xdr:col>
      <xdr:colOff>114300</xdr:colOff>
      <xdr:row>59</xdr:row>
      <xdr:rowOff>41152</xdr:rowOff>
    </xdr:to>
    <xdr:sp macro="" textlink="">
      <xdr:nvSpPr>
        <xdr:cNvPr id="137" name="楕円 136"/>
        <xdr:cNvSpPr/>
      </xdr:nvSpPr>
      <xdr:spPr>
        <a:xfrm>
          <a:off x="4584700" y="100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105708</xdr:rowOff>
    </xdr:from>
    <xdr:to>
      <xdr:col>20</xdr:col>
      <xdr:colOff>38100</xdr:colOff>
      <xdr:row>59</xdr:row>
      <xdr:rowOff>35858</xdr:rowOff>
    </xdr:to>
    <xdr:sp macro="" textlink="">
      <xdr:nvSpPr>
        <xdr:cNvPr id="139" name="楕円 138"/>
        <xdr:cNvSpPr/>
      </xdr:nvSpPr>
      <xdr:spPr>
        <a:xfrm>
          <a:off x="3746500" y="100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26985</xdr:rowOff>
    </xdr:from>
    <xdr:ext cx="534377" cy="259045"/>
    <xdr:sp macro="" textlink="">
      <xdr:nvSpPr>
        <xdr:cNvPr id="140" name="テキスト ボックス 139"/>
        <xdr:cNvSpPr txBox="1"/>
      </xdr:nvSpPr>
      <xdr:spPr>
        <a:xfrm>
          <a:off x="3530111" y="101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104624</xdr:rowOff>
    </xdr:from>
    <xdr:to>
      <xdr:col>15</xdr:col>
      <xdr:colOff>101600</xdr:colOff>
      <xdr:row>59</xdr:row>
      <xdr:rowOff>34774</xdr:rowOff>
    </xdr:to>
    <xdr:sp macro="" textlink="">
      <xdr:nvSpPr>
        <xdr:cNvPr id="141" name="楕円 140"/>
        <xdr:cNvSpPr/>
      </xdr:nvSpPr>
      <xdr:spPr>
        <a:xfrm>
          <a:off x="2857500" y="100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25901</xdr:rowOff>
    </xdr:from>
    <xdr:ext cx="534377" cy="259045"/>
    <xdr:sp macro="" textlink="">
      <xdr:nvSpPr>
        <xdr:cNvPr id="142" name="テキスト ボックス 141"/>
        <xdr:cNvSpPr txBox="1"/>
      </xdr:nvSpPr>
      <xdr:spPr>
        <a:xfrm>
          <a:off x="2641111" y="101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79579</xdr:rowOff>
    </xdr:from>
    <xdr:to>
      <xdr:col>10</xdr:col>
      <xdr:colOff>165100</xdr:colOff>
      <xdr:row>59</xdr:row>
      <xdr:rowOff>9729</xdr:rowOff>
    </xdr:to>
    <xdr:sp macro="" textlink="">
      <xdr:nvSpPr>
        <xdr:cNvPr id="143" name="楕円 142"/>
        <xdr:cNvSpPr/>
      </xdr:nvSpPr>
      <xdr:spPr>
        <a:xfrm>
          <a:off x="1968500" y="100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856</xdr:rowOff>
    </xdr:from>
    <xdr:ext cx="534377" cy="259045"/>
    <xdr:sp macro="" textlink="">
      <xdr:nvSpPr>
        <xdr:cNvPr id="144" name="テキスト ボックス 143"/>
        <xdr:cNvSpPr txBox="1"/>
      </xdr:nvSpPr>
      <xdr:spPr>
        <a:xfrm>
          <a:off x="1752111" y="101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97505</xdr:rowOff>
    </xdr:from>
    <xdr:to>
      <xdr:col>6</xdr:col>
      <xdr:colOff>38100</xdr:colOff>
      <xdr:row>59</xdr:row>
      <xdr:rowOff>27655</xdr:rowOff>
    </xdr:to>
    <xdr:sp macro="" textlink="">
      <xdr:nvSpPr>
        <xdr:cNvPr id="145" name="楕円 144"/>
        <xdr:cNvSpPr/>
      </xdr:nvSpPr>
      <xdr:spPr>
        <a:xfrm>
          <a:off x="1079500" y="100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18782</xdr:rowOff>
    </xdr:from>
    <xdr:ext cx="534377" cy="259045"/>
    <xdr:sp macro="" textlink="">
      <xdr:nvSpPr>
        <xdr:cNvPr id="146" name="テキスト ボックス 145"/>
        <xdr:cNvSpPr txBox="1"/>
      </xdr:nvSpPr>
      <xdr:spPr>
        <a:xfrm>
          <a:off x="863111" y="101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65873</xdr:rowOff>
    </xdr:from>
    <xdr:to>
      <xdr:col>24</xdr:col>
      <xdr:colOff>63500</xdr:colOff>
      <xdr:row>74</xdr:row>
      <xdr:rowOff>89506</xdr:rowOff>
    </xdr:to>
    <xdr:cxnSp macro="">
      <xdr:nvCxnSpPr>
        <xdr:cNvPr id="178" name="直線コネクタ 177"/>
        <xdr:cNvCxnSpPr/>
      </xdr:nvCxnSpPr>
      <xdr:spPr>
        <a:xfrm flipV="1">
          <a:off x="3797300" y="12753173"/>
          <a:ext cx="8382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89506</xdr:rowOff>
    </xdr:from>
    <xdr:to>
      <xdr:col>19</xdr:col>
      <xdr:colOff>177800</xdr:colOff>
      <xdr:row>74</xdr:row>
      <xdr:rowOff>142106</xdr:rowOff>
    </xdr:to>
    <xdr:cxnSp macro="">
      <xdr:nvCxnSpPr>
        <xdr:cNvPr id="181" name="直線コネクタ 180"/>
        <xdr:cNvCxnSpPr/>
      </xdr:nvCxnSpPr>
      <xdr:spPr>
        <a:xfrm flipV="1">
          <a:off x="2908300" y="12776806"/>
          <a:ext cx="8890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142106</xdr:rowOff>
    </xdr:from>
    <xdr:to>
      <xdr:col>15</xdr:col>
      <xdr:colOff>50800</xdr:colOff>
      <xdr:row>75</xdr:row>
      <xdr:rowOff>34152</xdr:rowOff>
    </xdr:to>
    <xdr:cxnSp macro="">
      <xdr:nvCxnSpPr>
        <xdr:cNvPr id="184" name="直線コネクタ 183"/>
        <xdr:cNvCxnSpPr/>
      </xdr:nvCxnSpPr>
      <xdr:spPr>
        <a:xfrm flipV="1">
          <a:off x="2019300" y="12829406"/>
          <a:ext cx="889000" cy="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34152</xdr:rowOff>
    </xdr:from>
    <xdr:to>
      <xdr:col>10</xdr:col>
      <xdr:colOff>114300</xdr:colOff>
      <xdr:row>75</xdr:row>
      <xdr:rowOff>61138</xdr:rowOff>
    </xdr:to>
    <xdr:cxnSp macro="">
      <xdr:nvCxnSpPr>
        <xdr:cNvPr id="187" name="直線コネクタ 186"/>
        <xdr:cNvCxnSpPr/>
      </xdr:nvCxnSpPr>
      <xdr:spPr>
        <a:xfrm flipV="1">
          <a:off x="1130300" y="12892902"/>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15073</xdr:rowOff>
    </xdr:from>
    <xdr:to>
      <xdr:col>24</xdr:col>
      <xdr:colOff>114300</xdr:colOff>
      <xdr:row>74</xdr:row>
      <xdr:rowOff>116673</xdr:rowOff>
    </xdr:to>
    <xdr:sp macro="" textlink="">
      <xdr:nvSpPr>
        <xdr:cNvPr id="197" name="楕円 196"/>
        <xdr:cNvSpPr/>
      </xdr:nvSpPr>
      <xdr:spPr>
        <a:xfrm>
          <a:off x="4584700" y="127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37950</xdr:rowOff>
    </xdr:from>
    <xdr:ext cx="599010" cy="259045"/>
    <xdr:sp macro="" textlink="">
      <xdr:nvSpPr>
        <xdr:cNvPr id="198" name="民生費該当値テキスト"/>
        <xdr:cNvSpPr txBox="1"/>
      </xdr:nvSpPr>
      <xdr:spPr>
        <a:xfrm>
          <a:off x="4686300" y="1255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38706</xdr:rowOff>
    </xdr:from>
    <xdr:to>
      <xdr:col>20</xdr:col>
      <xdr:colOff>38100</xdr:colOff>
      <xdr:row>74</xdr:row>
      <xdr:rowOff>140306</xdr:rowOff>
    </xdr:to>
    <xdr:sp macro="" textlink="">
      <xdr:nvSpPr>
        <xdr:cNvPr id="199" name="楕円 198"/>
        <xdr:cNvSpPr/>
      </xdr:nvSpPr>
      <xdr:spPr>
        <a:xfrm>
          <a:off x="3746500" y="127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156833</xdr:rowOff>
    </xdr:from>
    <xdr:ext cx="599010" cy="259045"/>
    <xdr:sp macro="" textlink="">
      <xdr:nvSpPr>
        <xdr:cNvPr id="200" name="テキスト ボックス 199"/>
        <xdr:cNvSpPr txBox="1"/>
      </xdr:nvSpPr>
      <xdr:spPr>
        <a:xfrm>
          <a:off x="3497795" y="1250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91306</xdr:rowOff>
    </xdr:from>
    <xdr:to>
      <xdr:col>15</xdr:col>
      <xdr:colOff>101600</xdr:colOff>
      <xdr:row>75</xdr:row>
      <xdr:rowOff>21456</xdr:rowOff>
    </xdr:to>
    <xdr:sp macro="" textlink="">
      <xdr:nvSpPr>
        <xdr:cNvPr id="201" name="楕円 200"/>
        <xdr:cNvSpPr/>
      </xdr:nvSpPr>
      <xdr:spPr>
        <a:xfrm>
          <a:off x="2857500" y="127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37983</xdr:rowOff>
    </xdr:from>
    <xdr:ext cx="599010" cy="259045"/>
    <xdr:sp macro="" textlink="">
      <xdr:nvSpPr>
        <xdr:cNvPr id="202" name="テキスト ボックス 201"/>
        <xdr:cNvSpPr txBox="1"/>
      </xdr:nvSpPr>
      <xdr:spPr>
        <a:xfrm>
          <a:off x="2608795" y="125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154802</xdr:rowOff>
    </xdr:from>
    <xdr:to>
      <xdr:col>10</xdr:col>
      <xdr:colOff>165100</xdr:colOff>
      <xdr:row>75</xdr:row>
      <xdr:rowOff>84952</xdr:rowOff>
    </xdr:to>
    <xdr:sp macro="" textlink="">
      <xdr:nvSpPr>
        <xdr:cNvPr id="203" name="楕円 202"/>
        <xdr:cNvSpPr/>
      </xdr:nvSpPr>
      <xdr:spPr>
        <a:xfrm>
          <a:off x="1968500" y="128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101479</xdr:rowOff>
    </xdr:from>
    <xdr:ext cx="599010" cy="259045"/>
    <xdr:sp macro="" textlink="">
      <xdr:nvSpPr>
        <xdr:cNvPr id="204" name="テキスト ボックス 203"/>
        <xdr:cNvSpPr txBox="1"/>
      </xdr:nvSpPr>
      <xdr:spPr>
        <a:xfrm>
          <a:off x="1719795" y="126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10338</xdr:rowOff>
    </xdr:from>
    <xdr:to>
      <xdr:col>6</xdr:col>
      <xdr:colOff>38100</xdr:colOff>
      <xdr:row>75</xdr:row>
      <xdr:rowOff>111938</xdr:rowOff>
    </xdr:to>
    <xdr:sp macro="" textlink="">
      <xdr:nvSpPr>
        <xdr:cNvPr id="205" name="楕円 204"/>
        <xdr:cNvSpPr/>
      </xdr:nvSpPr>
      <xdr:spPr>
        <a:xfrm>
          <a:off x="1079500" y="128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128465</xdr:rowOff>
    </xdr:from>
    <xdr:ext cx="599010" cy="259045"/>
    <xdr:sp macro="" textlink="">
      <xdr:nvSpPr>
        <xdr:cNvPr id="206" name="テキスト ボックス 205"/>
        <xdr:cNvSpPr txBox="1"/>
      </xdr:nvSpPr>
      <xdr:spPr>
        <a:xfrm>
          <a:off x="830795" y="1264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121,969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171235</xdr:rowOff>
    </xdr:from>
    <xdr:to>
      <xdr:col>24</xdr:col>
      <xdr:colOff>63500</xdr:colOff>
      <xdr:row>96</xdr:row>
      <xdr:rowOff>64923</xdr:rowOff>
    </xdr:to>
    <xdr:cxnSp macro="">
      <xdr:nvCxnSpPr>
        <xdr:cNvPr id="235" name="直線コネクタ 234"/>
        <xdr:cNvCxnSpPr/>
      </xdr:nvCxnSpPr>
      <xdr:spPr>
        <a:xfrm flipV="1">
          <a:off x="3797300" y="16458985"/>
          <a:ext cx="838200" cy="6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52336</xdr:rowOff>
    </xdr:from>
    <xdr:to>
      <xdr:col>19</xdr:col>
      <xdr:colOff>177800</xdr:colOff>
      <xdr:row>96</xdr:row>
      <xdr:rowOff>64923</xdr:rowOff>
    </xdr:to>
    <xdr:cxnSp macro="">
      <xdr:nvCxnSpPr>
        <xdr:cNvPr id="238" name="直線コネクタ 237"/>
        <xdr:cNvCxnSpPr/>
      </xdr:nvCxnSpPr>
      <xdr:spPr>
        <a:xfrm>
          <a:off x="2908300" y="1651153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52336</xdr:rowOff>
    </xdr:from>
    <xdr:to>
      <xdr:col>15</xdr:col>
      <xdr:colOff>50800</xdr:colOff>
      <xdr:row>96</xdr:row>
      <xdr:rowOff>68847</xdr:rowOff>
    </xdr:to>
    <xdr:cxnSp macro="">
      <xdr:nvCxnSpPr>
        <xdr:cNvPr id="241" name="直線コネクタ 240"/>
        <xdr:cNvCxnSpPr/>
      </xdr:nvCxnSpPr>
      <xdr:spPr>
        <a:xfrm flipV="1">
          <a:off x="2019300" y="16511536"/>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24206</xdr:rowOff>
    </xdr:from>
    <xdr:to>
      <xdr:col>10</xdr:col>
      <xdr:colOff>114300</xdr:colOff>
      <xdr:row>96</xdr:row>
      <xdr:rowOff>68847</xdr:rowOff>
    </xdr:to>
    <xdr:cxnSp macro="">
      <xdr:nvCxnSpPr>
        <xdr:cNvPr id="244" name="直線コネクタ 243"/>
        <xdr:cNvCxnSpPr/>
      </xdr:nvCxnSpPr>
      <xdr:spPr>
        <a:xfrm>
          <a:off x="1130300" y="16483406"/>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120435</xdr:rowOff>
    </xdr:from>
    <xdr:to>
      <xdr:col>24</xdr:col>
      <xdr:colOff>114300</xdr:colOff>
      <xdr:row>96</xdr:row>
      <xdr:rowOff>50585</xdr:rowOff>
    </xdr:to>
    <xdr:sp macro="" textlink="">
      <xdr:nvSpPr>
        <xdr:cNvPr id="254" name="楕円 253"/>
        <xdr:cNvSpPr/>
      </xdr:nvSpPr>
      <xdr:spPr>
        <a:xfrm>
          <a:off x="4584700" y="164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143312</xdr:rowOff>
    </xdr:from>
    <xdr:ext cx="534377" cy="259045"/>
    <xdr:sp macro="" textlink="">
      <xdr:nvSpPr>
        <xdr:cNvPr id="255" name="衛生費該当値テキスト"/>
        <xdr:cNvSpPr txBox="1"/>
      </xdr:nvSpPr>
      <xdr:spPr>
        <a:xfrm>
          <a:off x="4686300" y="162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14123</xdr:rowOff>
    </xdr:from>
    <xdr:to>
      <xdr:col>20</xdr:col>
      <xdr:colOff>38100</xdr:colOff>
      <xdr:row>96</xdr:row>
      <xdr:rowOff>115723</xdr:rowOff>
    </xdr:to>
    <xdr:sp macro="" textlink="">
      <xdr:nvSpPr>
        <xdr:cNvPr id="256" name="楕円 255"/>
        <xdr:cNvSpPr/>
      </xdr:nvSpPr>
      <xdr:spPr>
        <a:xfrm>
          <a:off x="3746500" y="164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132250</xdr:rowOff>
    </xdr:from>
    <xdr:ext cx="534377" cy="259045"/>
    <xdr:sp macro="" textlink="">
      <xdr:nvSpPr>
        <xdr:cNvPr id="257" name="テキスト ボックス 256"/>
        <xdr:cNvSpPr txBox="1"/>
      </xdr:nvSpPr>
      <xdr:spPr>
        <a:xfrm>
          <a:off x="3530111" y="162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1536</xdr:rowOff>
    </xdr:from>
    <xdr:to>
      <xdr:col>15</xdr:col>
      <xdr:colOff>101600</xdr:colOff>
      <xdr:row>96</xdr:row>
      <xdr:rowOff>103136</xdr:rowOff>
    </xdr:to>
    <xdr:sp macro="" textlink="">
      <xdr:nvSpPr>
        <xdr:cNvPr id="258" name="楕円 257"/>
        <xdr:cNvSpPr/>
      </xdr:nvSpPr>
      <xdr:spPr>
        <a:xfrm>
          <a:off x="2857500" y="164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119663</xdr:rowOff>
    </xdr:from>
    <xdr:ext cx="534377" cy="259045"/>
    <xdr:sp macro="" textlink="">
      <xdr:nvSpPr>
        <xdr:cNvPr id="259" name="テキスト ボックス 258"/>
        <xdr:cNvSpPr txBox="1"/>
      </xdr:nvSpPr>
      <xdr:spPr>
        <a:xfrm>
          <a:off x="2641111" y="162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18047</xdr:rowOff>
    </xdr:from>
    <xdr:to>
      <xdr:col>10</xdr:col>
      <xdr:colOff>165100</xdr:colOff>
      <xdr:row>96</xdr:row>
      <xdr:rowOff>119647</xdr:rowOff>
    </xdr:to>
    <xdr:sp macro="" textlink="">
      <xdr:nvSpPr>
        <xdr:cNvPr id="260" name="楕円 259"/>
        <xdr:cNvSpPr/>
      </xdr:nvSpPr>
      <xdr:spPr>
        <a:xfrm>
          <a:off x="1968500" y="164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136174</xdr:rowOff>
    </xdr:from>
    <xdr:ext cx="534377" cy="259045"/>
    <xdr:sp macro="" textlink="">
      <xdr:nvSpPr>
        <xdr:cNvPr id="261" name="テキスト ボックス 260"/>
        <xdr:cNvSpPr txBox="1"/>
      </xdr:nvSpPr>
      <xdr:spPr>
        <a:xfrm>
          <a:off x="1752111" y="1625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144856</xdr:rowOff>
    </xdr:from>
    <xdr:to>
      <xdr:col>6</xdr:col>
      <xdr:colOff>38100</xdr:colOff>
      <xdr:row>96</xdr:row>
      <xdr:rowOff>75006</xdr:rowOff>
    </xdr:to>
    <xdr:sp macro="" textlink="">
      <xdr:nvSpPr>
        <xdr:cNvPr id="262" name="楕円 261"/>
        <xdr:cNvSpPr/>
      </xdr:nvSpPr>
      <xdr:spPr>
        <a:xfrm>
          <a:off x="1079500" y="164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91533</xdr:rowOff>
    </xdr:from>
    <xdr:ext cx="534377" cy="259045"/>
    <xdr:sp macro="" textlink="">
      <xdr:nvSpPr>
        <xdr:cNvPr id="263" name="テキスト ボックス 262"/>
        <xdr:cNvSpPr txBox="1"/>
      </xdr:nvSpPr>
      <xdr:spPr>
        <a:xfrm>
          <a:off x="863111" y="162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28601</xdr:rowOff>
    </xdr:from>
    <xdr:to>
      <xdr:col>55</xdr:col>
      <xdr:colOff>0</xdr:colOff>
      <xdr:row>38</xdr:row>
      <xdr:rowOff>31801</xdr:rowOff>
    </xdr:to>
    <xdr:cxnSp macro="">
      <xdr:nvCxnSpPr>
        <xdr:cNvPr id="290" name="直線コネクタ 289"/>
        <xdr:cNvCxnSpPr/>
      </xdr:nvCxnSpPr>
      <xdr:spPr>
        <a:xfrm flipV="1">
          <a:off x="9639300" y="654370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28601</xdr:rowOff>
    </xdr:from>
    <xdr:to>
      <xdr:col>50</xdr:col>
      <xdr:colOff>114300</xdr:colOff>
      <xdr:row>38</xdr:row>
      <xdr:rowOff>31801</xdr:rowOff>
    </xdr:to>
    <xdr:cxnSp macro="">
      <xdr:nvCxnSpPr>
        <xdr:cNvPr id="293" name="直線コネクタ 292"/>
        <xdr:cNvCxnSpPr/>
      </xdr:nvCxnSpPr>
      <xdr:spPr>
        <a:xfrm>
          <a:off x="8750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28601</xdr:rowOff>
    </xdr:from>
    <xdr:to>
      <xdr:col>45</xdr:col>
      <xdr:colOff>177800</xdr:colOff>
      <xdr:row>38</xdr:row>
      <xdr:rowOff>40487</xdr:rowOff>
    </xdr:to>
    <xdr:cxnSp macro="">
      <xdr:nvCxnSpPr>
        <xdr:cNvPr id="296" name="直線コネクタ 295"/>
        <xdr:cNvCxnSpPr/>
      </xdr:nvCxnSpPr>
      <xdr:spPr>
        <a:xfrm flipV="1">
          <a:off x="7861300" y="6543701"/>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40487</xdr:rowOff>
    </xdr:from>
    <xdr:to>
      <xdr:col>41</xdr:col>
      <xdr:colOff>50800</xdr:colOff>
      <xdr:row>38</xdr:row>
      <xdr:rowOff>43231</xdr:rowOff>
    </xdr:to>
    <xdr:cxnSp macro="">
      <xdr:nvCxnSpPr>
        <xdr:cNvPr id="299" name="直線コネクタ 298"/>
        <xdr:cNvCxnSpPr/>
      </xdr:nvCxnSpPr>
      <xdr:spPr>
        <a:xfrm flipV="1">
          <a:off x="6972300" y="655558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149251</xdr:rowOff>
    </xdr:from>
    <xdr:to>
      <xdr:col>55</xdr:col>
      <xdr:colOff>50800</xdr:colOff>
      <xdr:row>38</xdr:row>
      <xdr:rowOff>79401</xdr:rowOff>
    </xdr:to>
    <xdr:sp macro="" textlink="">
      <xdr:nvSpPr>
        <xdr:cNvPr id="309" name="楕円 308"/>
        <xdr:cNvSpPr/>
      </xdr:nvSpPr>
      <xdr:spPr>
        <a:xfrm>
          <a:off x="104267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64178</xdr:rowOff>
    </xdr:from>
    <xdr:ext cx="378565" cy="259045"/>
    <xdr:sp macro="" textlink="">
      <xdr:nvSpPr>
        <xdr:cNvPr id="310" name="労働費該当値テキスト"/>
        <xdr:cNvSpPr txBox="1"/>
      </xdr:nvSpPr>
      <xdr:spPr>
        <a:xfrm>
          <a:off x="10528300" y="640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152451</xdr:rowOff>
    </xdr:from>
    <xdr:to>
      <xdr:col>50</xdr:col>
      <xdr:colOff>165100</xdr:colOff>
      <xdr:row>38</xdr:row>
      <xdr:rowOff>82601</xdr:rowOff>
    </xdr:to>
    <xdr:sp macro="" textlink="">
      <xdr:nvSpPr>
        <xdr:cNvPr id="311" name="楕円 310"/>
        <xdr:cNvSpPr/>
      </xdr:nvSpPr>
      <xdr:spPr>
        <a:xfrm>
          <a:off x="9588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73728</xdr:rowOff>
    </xdr:from>
    <xdr:ext cx="378565" cy="259045"/>
    <xdr:sp macro="" textlink="">
      <xdr:nvSpPr>
        <xdr:cNvPr id="312" name="テキスト ボックス 311"/>
        <xdr:cNvSpPr txBox="1"/>
      </xdr:nvSpPr>
      <xdr:spPr>
        <a:xfrm>
          <a:off x="9450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149251</xdr:rowOff>
    </xdr:from>
    <xdr:to>
      <xdr:col>46</xdr:col>
      <xdr:colOff>38100</xdr:colOff>
      <xdr:row>38</xdr:row>
      <xdr:rowOff>79401</xdr:rowOff>
    </xdr:to>
    <xdr:sp macro="" textlink="">
      <xdr:nvSpPr>
        <xdr:cNvPr id="313" name="楕円 312"/>
        <xdr:cNvSpPr/>
      </xdr:nvSpPr>
      <xdr:spPr>
        <a:xfrm>
          <a:off x="8699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70528</xdr:rowOff>
    </xdr:from>
    <xdr:ext cx="378565" cy="259045"/>
    <xdr:sp macro="" textlink="">
      <xdr:nvSpPr>
        <xdr:cNvPr id="314" name="テキスト ボックス 313"/>
        <xdr:cNvSpPr txBox="1"/>
      </xdr:nvSpPr>
      <xdr:spPr>
        <a:xfrm>
          <a:off x="8561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161137</xdr:rowOff>
    </xdr:from>
    <xdr:to>
      <xdr:col>41</xdr:col>
      <xdr:colOff>101600</xdr:colOff>
      <xdr:row>38</xdr:row>
      <xdr:rowOff>91287</xdr:rowOff>
    </xdr:to>
    <xdr:sp macro="" textlink="">
      <xdr:nvSpPr>
        <xdr:cNvPr id="315" name="楕円 314"/>
        <xdr:cNvSpPr/>
      </xdr:nvSpPr>
      <xdr:spPr>
        <a:xfrm>
          <a:off x="7810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82414</xdr:rowOff>
    </xdr:from>
    <xdr:ext cx="378565" cy="259045"/>
    <xdr:sp macro="" textlink="">
      <xdr:nvSpPr>
        <xdr:cNvPr id="316" name="テキスト ボックス 315"/>
        <xdr:cNvSpPr txBox="1"/>
      </xdr:nvSpPr>
      <xdr:spPr>
        <a:xfrm>
          <a:off x="7672017" y="6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163881</xdr:rowOff>
    </xdr:from>
    <xdr:to>
      <xdr:col>36</xdr:col>
      <xdr:colOff>165100</xdr:colOff>
      <xdr:row>38</xdr:row>
      <xdr:rowOff>94031</xdr:rowOff>
    </xdr:to>
    <xdr:sp macro="" textlink="">
      <xdr:nvSpPr>
        <xdr:cNvPr id="317" name="楕円 316"/>
        <xdr:cNvSpPr/>
      </xdr:nvSpPr>
      <xdr:spPr>
        <a:xfrm>
          <a:off x="6921500" y="65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85158</xdr:rowOff>
    </xdr:from>
    <xdr:ext cx="378565" cy="259045"/>
    <xdr:sp macro="" textlink="">
      <xdr:nvSpPr>
        <xdr:cNvPr id="318" name="テキスト ボックス 317"/>
        <xdr:cNvSpPr txBox="1"/>
      </xdr:nvSpPr>
      <xdr:spPr>
        <a:xfrm>
          <a:off x="6783017" y="660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31,322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68376</xdr:rowOff>
    </xdr:from>
    <xdr:to>
      <xdr:col>55</xdr:col>
      <xdr:colOff>0</xdr:colOff>
      <xdr:row>58</xdr:row>
      <xdr:rowOff>69977</xdr:rowOff>
    </xdr:to>
    <xdr:cxnSp macro="">
      <xdr:nvCxnSpPr>
        <xdr:cNvPr id="345" name="直線コネクタ 344"/>
        <xdr:cNvCxnSpPr/>
      </xdr:nvCxnSpPr>
      <xdr:spPr>
        <a:xfrm flipV="1">
          <a:off x="9639300" y="10012476"/>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69977</xdr:rowOff>
    </xdr:from>
    <xdr:to>
      <xdr:col>50</xdr:col>
      <xdr:colOff>114300</xdr:colOff>
      <xdr:row>58</xdr:row>
      <xdr:rowOff>76378</xdr:rowOff>
    </xdr:to>
    <xdr:cxnSp macro="">
      <xdr:nvCxnSpPr>
        <xdr:cNvPr id="348" name="直線コネクタ 347"/>
        <xdr:cNvCxnSpPr/>
      </xdr:nvCxnSpPr>
      <xdr:spPr>
        <a:xfrm flipV="1">
          <a:off x="8750300" y="1001407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76378</xdr:rowOff>
    </xdr:from>
    <xdr:to>
      <xdr:col>45</xdr:col>
      <xdr:colOff>177800</xdr:colOff>
      <xdr:row>58</xdr:row>
      <xdr:rowOff>85842</xdr:rowOff>
    </xdr:to>
    <xdr:cxnSp macro="">
      <xdr:nvCxnSpPr>
        <xdr:cNvPr id="351" name="直線コネクタ 350"/>
        <xdr:cNvCxnSpPr/>
      </xdr:nvCxnSpPr>
      <xdr:spPr>
        <a:xfrm flipV="1">
          <a:off x="7861300" y="10020478"/>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77064</xdr:rowOff>
    </xdr:from>
    <xdr:to>
      <xdr:col>41</xdr:col>
      <xdr:colOff>50800</xdr:colOff>
      <xdr:row>58</xdr:row>
      <xdr:rowOff>85842</xdr:rowOff>
    </xdr:to>
    <xdr:cxnSp macro="">
      <xdr:nvCxnSpPr>
        <xdr:cNvPr id="354" name="直線コネクタ 353"/>
        <xdr:cNvCxnSpPr/>
      </xdr:nvCxnSpPr>
      <xdr:spPr>
        <a:xfrm>
          <a:off x="6972300" y="10021164"/>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17576</xdr:rowOff>
    </xdr:from>
    <xdr:to>
      <xdr:col>55</xdr:col>
      <xdr:colOff>50800</xdr:colOff>
      <xdr:row>58</xdr:row>
      <xdr:rowOff>119176</xdr:rowOff>
    </xdr:to>
    <xdr:sp macro="" textlink="">
      <xdr:nvSpPr>
        <xdr:cNvPr id="364" name="楕円 363"/>
        <xdr:cNvSpPr/>
      </xdr:nvSpPr>
      <xdr:spPr>
        <a:xfrm>
          <a:off x="104267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103953</xdr:rowOff>
    </xdr:from>
    <xdr:ext cx="469744" cy="259045"/>
    <xdr:sp macro="" textlink="">
      <xdr:nvSpPr>
        <xdr:cNvPr id="365" name="農林水産業費該当値テキスト"/>
        <xdr:cNvSpPr txBox="1"/>
      </xdr:nvSpPr>
      <xdr:spPr>
        <a:xfrm>
          <a:off x="10528300" y="98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19177</xdr:rowOff>
    </xdr:from>
    <xdr:to>
      <xdr:col>50</xdr:col>
      <xdr:colOff>165100</xdr:colOff>
      <xdr:row>58</xdr:row>
      <xdr:rowOff>120777</xdr:rowOff>
    </xdr:to>
    <xdr:sp macro="" textlink="">
      <xdr:nvSpPr>
        <xdr:cNvPr id="366" name="楕円 365"/>
        <xdr:cNvSpPr/>
      </xdr:nvSpPr>
      <xdr:spPr>
        <a:xfrm>
          <a:off x="9588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111904</xdr:rowOff>
    </xdr:from>
    <xdr:ext cx="469744" cy="259045"/>
    <xdr:sp macro="" textlink="">
      <xdr:nvSpPr>
        <xdr:cNvPr id="367" name="テキスト ボックス 366"/>
        <xdr:cNvSpPr txBox="1"/>
      </xdr:nvSpPr>
      <xdr:spPr>
        <a:xfrm>
          <a:off x="9404428"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25578</xdr:rowOff>
    </xdr:from>
    <xdr:to>
      <xdr:col>46</xdr:col>
      <xdr:colOff>38100</xdr:colOff>
      <xdr:row>58</xdr:row>
      <xdr:rowOff>127178</xdr:rowOff>
    </xdr:to>
    <xdr:sp macro="" textlink="">
      <xdr:nvSpPr>
        <xdr:cNvPr id="368" name="楕円 367"/>
        <xdr:cNvSpPr/>
      </xdr:nvSpPr>
      <xdr:spPr>
        <a:xfrm>
          <a:off x="8699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118305</xdr:rowOff>
    </xdr:from>
    <xdr:ext cx="469744" cy="259045"/>
    <xdr:sp macro="" textlink="">
      <xdr:nvSpPr>
        <xdr:cNvPr id="369" name="テキスト ボックス 368"/>
        <xdr:cNvSpPr txBox="1"/>
      </xdr:nvSpPr>
      <xdr:spPr>
        <a:xfrm>
          <a:off x="8515428" y="100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35042</xdr:rowOff>
    </xdr:from>
    <xdr:to>
      <xdr:col>41</xdr:col>
      <xdr:colOff>101600</xdr:colOff>
      <xdr:row>58</xdr:row>
      <xdr:rowOff>136642</xdr:rowOff>
    </xdr:to>
    <xdr:sp macro="" textlink="">
      <xdr:nvSpPr>
        <xdr:cNvPr id="370" name="楕円 369"/>
        <xdr:cNvSpPr/>
      </xdr:nvSpPr>
      <xdr:spPr>
        <a:xfrm>
          <a:off x="78105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127769</xdr:rowOff>
    </xdr:from>
    <xdr:ext cx="469744" cy="259045"/>
    <xdr:sp macro="" textlink="">
      <xdr:nvSpPr>
        <xdr:cNvPr id="371" name="テキスト ボックス 370"/>
        <xdr:cNvSpPr txBox="1"/>
      </xdr:nvSpPr>
      <xdr:spPr>
        <a:xfrm>
          <a:off x="7626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26264</xdr:rowOff>
    </xdr:from>
    <xdr:to>
      <xdr:col>36</xdr:col>
      <xdr:colOff>165100</xdr:colOff>
      <xdr:row>58</xdr:row>
      <xdr:rowOff>127864</xdr:rowOff>
    </xdr:to>
    <xdr:sp macro="" textlink="">
      <xdr:nvSpPr>
        <xdr:cNvPr id="372" name="楕円 371"/>
        <xdr:cNvSpPr/>
      </xdr:nvSpPr>
      <xdr:spPr>
        <a:xfrm>
          <a:off x="6921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118991</xdr:rowOff>
    </xdr:from>
    <xdr:ext cx="469744" cy="259045"/>
    <xdr:sp macro="" textlink="">
      <xdr:nvSpPr>
        <xdr:cNvPr id="373" name="テキスト ボックス 372"/>
        <xdr:cNvSpPr txBox="1"/>
      </xdr:nvSpPr>
      <xdr:spPr>
        <a:xfrm>
          <a:off x="6737428"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55575</xdr:rowOff>
    </xdr:from>
    <xdr:to>
      <xdr:col>55</xdr:col>
      <xdr:colOff>0</xdr:colOff>
      <xdr:row>79</xdr:row>
      <xdr:rowOff>56065</xdr:rowOff>
    </xdr:to>
    <xdr:cxnSp macro="">
      <xdr:nvCxnSpPr>
        <xdr:cNvPr id="404" name="直線コネクタ 403"/>
        <xdr:cNvCxnSpPr/>
      </xdr:nvCxnSpPr>
      <xdr:spPr>
        <a:xfrm>
          <a:off x="9639300" y="13600125"/>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55575</xdr:rowOff>
    </xdr:from>
    <xdr:to>
      <xdr:col>50</xdr:col>
      <xdr:colOff>114300</xdr:colOff>
      <xdr:row>79</xdr:row>
      <xdr:rowOff>59167</xdr:rowOff>
    </xdr:to>
    <xdr:cxnSp macro="">
      <xdr:nvCxnSpPr>
        <xdr:cNvPr id="407" name="直線コネクタ 406"/>
        <xdr:cNvCxnSpPr/>
      </xdr:nvCxnSpPr>
      <xdr:spPr>
        <a:xfrm flipV="1">
          <a:off x="8750300" y="1360012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1854</xdr:rowOff>
    </xdr:from>
    <xdr:to>
      <xdr:col>45</xdr:col>
      <xdr:colOff>177800</xdr:colOff>
      <xdr:row>79</xdr:row>
      <xdr:rowOff>59167</xdr:rowOff>
    </xdr:to>
    <xdr:cxnSp macro="">
      <xdr:nvCxnSpPr>
        <xdr:cNvPr id="410" name="直線コネクタ 409"/>
        <xdr:cNvCxnSpPr/>
      </xdr:nvCxnSpPr>
      <xdr:spPr>
        <a:xfrm>
          <a:off x="7861300" y="13546404"/>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1854</xdr:rowOff>
    </xdr:from>
    <xdr:to>
      <xdr:col>41</xdr:col>
      <xdr:colOff>50800</xdr:colOff>
      <xdr:row>79</xdr:row>
      <xdr:rowOff>53290</xdr:rowOff>
    </xdr:to>
    <xdr:cxnSp macro="">
      <xdr:nvCxnSpPr>
        <xdr:cNvPr id="413" name="直線コネクタ 412"/>
        <xdr:cNvCxnSpPr/>
      </xdr:nvCxnSpPr>
      <xdr:spPr>
        <a:xfrm flipV="1">
          <a:off x="6972300" y="1354640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5265</xdr:rowOff>
    </xdr:from>
    <xdr:to>
      <xdr:col>55</xdr:col>
      <xdr:colOff>50800</xdr:colOff>
      <xdr:row>79</xdr:row>
      <xdr:rowOff>106865</xdr:rowOff>
    </xdr:to>
    <xdr:sp macro="" textlink="">
      <xdr:nvSpPr>
        <xdr:cNvPr id="423" name="楕円 422"/>
        <xdr:cNvSpPr/>
      </xdr:nvSpPr>
      <xdr:spPr>
        <a:xfrm>
          <a:off x="10426700" y="135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91642</xdr:rowOff>
    </xdr:from>
    <xdr:ext cx="469744" cy="259045"/>
    <xdr:sp macro="" textlink="">
      <xdr:nvSpPr>
        <xdr:cNvPr id="424" name="商工費該当値テキスト"/>
        <xdr:cNvSpPr txBox="1"/>
      </xdr:nvSpPr>
      <xdr:spPr>
        <a:xfrm>
          <a:off x="10528300" y="1346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4775</xdr:rowOff>
    </xdr:from>
    <xdr:to>
      <xdr:col>50</xdr:col>
      <xdr:colOff>165100</xdr:colOff>
      <xdr:row>79</xdr:row>
      <xdr:rowOff>106375</xdr:rowOff>
    </xdr:to>
    <xdr:sp macro="" textlink="">
      <xdr:nvSpPr>
        <xdr:cNvPr id="425" name="楕円 424"/>
        <xdr:cNvSpPr/>
      </xdr:nvSpPr>
      <xdr:spPr>
        <a:xfrm>
          <a:off x="9588500" y="135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97502</xdr:rowOff>
    </xdr:from>
    <xdr:ext cx="469744" cy="259045"/>
    <xdr:sp macro="" textlink="">
      <xdr:nvSpPr>
        <xdr:cNvPr id="426" name="テキスト ボックス 425"/>
        <xdr:cNvSpPr txBox="1"/>
      </xdr:nvSpPr>
      <xdr:spPr>
        <a:xfrm>
          <a:off x="9404428" y="136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8367</xdr:rowOff>
    </xdr:from>
    <xdr:to>
      <xdr:col>46</xdr:col>
      <xdr:colOff>38100</xdr:colOff>
      <xdr:row>79</xdr:row>
      <xdr:rowOff>109967</xdr:rowOff>
    </xdr:to>
    <xdr:sp macro="" textlink="">
      <xdr:nvSpPr>
        <xdr:cNvPr id="427" name="楕円 426"/>
        <xdr:cNvSpPr/>
      </xdr:nvSpPr>
      <xdr:spPr>
        <a:xfrm>
          <a:off x="8699500" y="135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101094</xdr:rowOff>
    </xdr:from>
    <xdr:ext cx="469744" cy="259045"/>
    <xdr:sp macro="" textlink="">
      <xdr:nvSpPr>
        <xdr:cNvPr id="428" name="テキスト ボックス 427"/>
        <xdr:cNvSpPr txBox="1"/>
      </xdr:nvSpPr>
      <xdr:spPr>
        <a:xfrm>
          <a:off x="8515428" y="1364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122504</xdr:rowOff>
    </xdr:from>
    <xdr:to>
      <xdr:col>41</xdr:col>
      <xdr:colOff>101600</xdr:colOff>
      <xdr:row>79</xdr:row>
      <xdr:rowOff>52654</xdr:rowOff>
    </xdr:to>
    <xdr:sp macro="" textlink="">
      <xdr:nvSpPr>
        <xdr:cNvPr id="429" name="楕円 428"/>
        <xdr:cNvSpPr/>
      </xdr:nvSpPr>
      <xdr:spPr>
        <a:xfrm>
          <a:off x="7810500" y="134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43781</xdr:rowOff>
    </xdr:from>
    <xdr:ext cx="469744" cy="259045"/>
    <xdr:sp macro="" textlink="">
      <xdr:nvSpPr>
        <xdr:cNvPr id="430" name="テキスト ボックス 429"/>
        <xdr:cNvSpPr txBox="1"/>
      </xdr:nvSpPr>
      <xdr:spPr>
        <a:xfrm>
          <a:off x="7626428" y="135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2490</xdr:rowOff>
    </xdr:from>
    <xdr:to>
      <xdr:col>36</xdr:col>
      <xdr:colOff>165100</xdr:colOff>
      <xdr:row>79</xdr:row>
      <xdr:rowOff>104090</xdr:rowOff>
    </xdr:to>
    <xdr:sp macro="" textlink="">
      <xdr:nvSpPr>
        <xdr:cNvPr id="431" name="楕円 430"/>
        <xdr:cNvSpPr/>
      </xdr:nvSpPr>
      <xdr:spPr>
        <a:xfrm>
          <a:off x="6921500" y="135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95217</xdr:rowOff>
    </xdr:from>
    <xdr:ext cx="469744" cy="259045"/>
    <xdr:sp macro="" textlink="">
      <xdr:nvSpPr>
        <xdr:cNvPr id="432" name="テキスト ボックス 431"/>
        <xdr:cNvSpPr txBox="1"/>
      </xdr:nvSpPr>
      <xdr:spPr>
        <a:xfrm>
          <a:off x="6737428" y="1363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130,271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87133</xdr:rowOff>
    </xdr:from>
    <xdr:to>
      <xdr:col>55</xdr:col>
      <xdr:colOff>0</xdr:colOff>
      <xdr:row>97</xdr:row>
      <xdr:rowOff>170267</xdr:rowOff>
    </xdr:to>
    <xdr:cxnSp macro="">
      <xdr:nvCxnSpPr>
        <xdr:cNvPr id="463" name="直線コネクタ 462"/>
        <xdr:cNvCxnSpPr/>
      </xdr:nvCxnSpPr>
      <xdr:spPr>
        <a:xfrm flipV="1">
          <a:off x="9639300" y="16717783"/>
          <a:ext cx="8382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170267</xdr:rowOff>
    </xdr:from>
    <xdr:to>
      <xdr:col>50</xdr:col>
      <xdr:colOff>114300</xdr:colOff>
      <xdr:row>98</xdr:row>
      <xdr:rowOff>10399</xdr:rowOff>
    </xdr:to>
    <xdr:cxnSp macro="">
      <xdr:nvCxnSpPr>
        <xdr:cNvPr id="466" name="直線コネクタ 465"/>
        <xdr:cNvCxnSpPr/>
      </xdr:nvCxnSpPr>
      <xdr:spPr>
        <a:xfrm flipV="1">
          <a:off x="8750300" y="1680091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99324</xdr:rowOff>
    </xdr:from>
    <xdr:to>
      <xdr:col>45</xdr:col>
      <xdr:colOff>177800</xdr:colOff>
      <xdr:row>98</xdr:row>
      <xdr:rowOff>10399</xdr:rowOff>
    </xdr:to>
    <xdr:cxnSp macro="">
      <xdr:nvCxnSpPr>
        <xdr:cNvPr id="469" name="直線コネクタ 468"/>
        <xdr:cNvCxnSpPr/>
      </xdr:nvCxnSpPr>
      <xdr:spPr>
        <a:xfrm>
          <a:off x="7861300" y="16729974"/>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99324</xdr:rowOff>
    </xdr:from>
    <xdr:to>
      <xdr:col>41</xdr:col>
      <xdr:colOff>50800</xdr:colOff>
      <xdr:row>98</xdr:row>
      <xdr:rowOff>36982</xdr:rowOff>
    </xdr:to>
    <xdr:cxnSp macro="">
      <xdr:nvCxnSpPr>
        <xdr:cNvPr id="472" name="直線コネクタ 471"/>
        <xdr:cNvCxnSpPr/>
      </xdr:nvCxnSpPr>
      <xdr:spPr>
        <a:xfrm flipV="1">
          <a:off x="6972300" y="16729974"/>
          <a:ext cx="889000" cy="1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36333</xdr:rowOff>
    </xdr:from>
    <xdr:to>
      <xdr:col>55</xdr:col>
      <xdr:colOff>50800</xdr:colOff>
      <xdr:row>97</xdr:row>
      <xdr:rowOff>137933</xdr:rowOff>
    </xdr:to>
    <xdr:sp macro="" textlink="">
      <xdr:nvSpPr>
        <xdr:cNvPr id="482" name="楕円 481"/>
        <xdr:cNvSpPr/>
      </xdr:nvSpPr>
      <xdr:spPr>
        <a:xfrm>
          <a:off x="10426700" y="166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14760</xdr:rowOff>
    </xdr:from>
    <xdr:ext cx="534377" cy="259045"/>
    <xdr:sp macro="" textlink="">
      <xdr:nvSpPr>
        <xdr:cNvPr id="483" name="土木費該当値テキスト"/>
        <xdr:cNvSpPr txBox="1"/>
      </xdr:nvSpPr>
      <xdr:spPr>
        <a:xfrm>
          <a:off x="10528300" y="1664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119467</xdr:rowOff>
    </xdr:from>
    <xdr:to>
      <xdr:col>50</xdr:col>
      <xdr:colOff>165100</xdr:colOff>
      <xdr:row>98</xdr:row>
      <xdr:rowOff>49617</xdr:rowOff>
    </xdr:to>
    <xdr:sp macro="" textlink="">
      <xdr:nvSpPr>
        <xdr:cNvPr id="484" name="楕円 483"/>
        <xdr:cNvSpPr/>
      </xdr:nvSpPr>
      <xdr:spPr>
        <a:xfrm>
          <a:off x="9588500" y="167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40744</xdr:rowOff>
    </xdr:from>
    <xdr:ext cx="534377" cy="259045"/>
    <xdr:sp macro="" textlink="">
      <xdr:nvSpPr>
        <xdr:cNvPr id="485" name="テキスト ボックス 484"/>
        <xdr:cNvSpPr txBox="1"/>
      </xdr:nvSpPr>
      <xdr:spPr>
        <a:xfrm>
          <a:off x="9372111" y="1684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131049</xdr:rowOff>
    </xdr:from>
    <xdr:to>
      <xdr:col>46</xdr:col>
      <xdr:colOff>38100</xdr:colOff>
      <xdr:row>98</xdr:row>
      <xdr:rowOff>61199</xdr:rowOff>
    </xdr:to>
    <xdr:sp macro="" textlink="">
      <xdr:nvSpPr>
        <xdr:cNvPr id="486" name="楕円 485"/>
        <xdr:cNvSpPr/>
      </xdr:nvSpPr>
      <xdr:spPr>
        <a:xfrm>
          <a:off x="8699500" y="167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52326</xdr:rowOff>
    </xdr:from>
    <xdr:ext cx="534377" cy="259045"/>
    <xdr:sp macro="" textlink="">
      <xdr:nvSpPr>
        <xdr:cNvPr id="487" name="テキスト ボックス 486"/>
        <xdr:cNvSpPr txBox="1"/>
      </xdr:nvSpPr>
      <xdr:spPr>
        <a:xfrm>
          <a:off x="8483111" y="168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48524</xdr:rowOff>
    </xdr:from>
    <xdr:to>
      <xdr:col>41</xdr:col>
      <xdr:colOff>101600</xdr:colOff>
      <xdr:row>97</xdr:row>
      <xdr:rowOff>150124</xdr:rowOff>
    </xdr:to>
    <xdr:sp macro="" textlink="">
      <xdr:nvSpPr>
        <xdr:cNvPr id="488" name="楕円 487"/>
        <xdr:cNvSpPr/>
      </xdr:nvSpPr>
      <xdr:spPr>
        <a:xfrm>
          <a:off x="7810500" y="166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141251</xdr:rowOff>
    </xdr:from>
    <xdr:ext cx="534377" cy="259045"/>
    <xdr:sp macro="" textlink="">
      <xdr:nvSpPr>
        <xdr:cNvPr id="489" name="テキスト ボックス 488"/>
        <xdr:cNvSpPr txBox="1"/>
      </xdr:nvSpPr>
      <xdr:spPr>
        <a:xfrm>
          <a:off x="7594111" y="167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157632</xdr:rowOff>
    </xdr:from>
    <xdr:to>
      <xdr:col>36</xdr:col>
      <xdr:colOff>165100</xdr:colOff>
      <xdr:row>98</xdr:row>
      <xdr:rowOff>87782</xdr:rowOff>
    </xdr:to>
    <xdr:sp macro="" textlink="">
      <xdr:nvSpPr>
        <xdr:cNvPr id="490" name="楕円 489"/>
        <xdr:cNvSpPr/>
      </xdr:nvSpPr>
      <xdr:spPr>
        <a:xfrm>
          <a:off x="6921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78909</xdr:rowOff>
    </xdr:from>
    <xdr:ext cx="534377" cy="259045"/>
    <xdr:sp macro="" textlink="">
      <xdr:nvSpPr>
        <xdr:cNvPr id="491" name="テキスト ボックス 490"/>
        <xdr:cNvSpPr txBox="1"/>
      </xdr:nvSpPr>
      <xdr:spPr>
        <a:xfrm>
          <a:off x="6705111" y="168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92202</xdr:rowOff>
    </xdr:from>
    <xdr:to>
      <xdr:col>85</xdr:col>
      <xdr:colOff>127000</xdr:colOff>
      <xdr:row>35</xdr:row>
      <xdr:rowOff>138557</xdr:rowOff>
    </xdr:to>
    <xdr:cxnSp macro="">
      <xdr:nvCxnSpPr>
        <xdr:cNvPr id="521" name="直線コネクタ 520"/>
        <xdr:cNvCxnSpPr/>
      </xdr:nvCxnSpPr>
      <xdr:spPr>
        <a:xfrm flipV="1">
          <a:off x="15481300" y="6092952"/>
          <a:ext cx="8382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138557</xdr:rowOff>
    </xdr:from>
    <xdr:to>
      <xdr:col>81</xdr:col>
      <xdr:colOff>50800</xdr:colOff>
      <xdr:row>36</xdr:row>
      <xdr:rowOff>14859</xdr:rowOff>
    </xdr:to>
    <xdr:cxnSp macro="">
      <xdr:nvCxnSpPr>
        <xdr:cNvPr id="524" name="直線コネクタ 523"/>
        <xdr:cNvCxnSpPr/>
      </xdr:nvCxnSpPr>
      <xdr:spPr>
        <a:xfrm flipV="1">
          <a:off x="14592300" y="6139307"/>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6" name="テキスト ボックス 525"/>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87630</xdr:rowOff>
    </xdr:from>
    <xdr:to>
      <xdr:col>76</xdr:col>
      <xdr:colOff>114300</xdr:colOff>
      <xdr:row>36</xdr:row>
      <xdr:rowOff>14859</xdr:rowOff>
    </xdr:to>
    <xdr:cxnSp macro="">
      <xdr:nvCxnSpPr>
        <xdr:cNvPr id="527" name="直線コネクタ 526"/>
        <xdr:cNvCxnSpPr/>
      </xdr:nvCxnSpPr>
      <xdr:spPr>
        <a:xfrm>
          <a:off x="13703300" y="6088380"/>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25781</xdr:rowOff>
    </xdr:from>
    <xdr:to>
      <xdr:col>71</xdr:col>
      <xdr:colOff>177800</xdr:colOff>
      <xdr:row>35</xdr:row>
      <xdr:rowOff>87630</xdr:rowOff>
    </xdr:to>
    <xdr:cxnSp macro="">
      <xdr:nvCxnSpPr>
        <xdr:cNvPr id="530" name="直線コネクタ 529"/>
        <xdr:cNvCxnSpPr/>
      </xdr:nvCxnSpPr>
      <xdr:spPr>
        <a:xfrm>
          <a:off x="12814300" y="6026531"/>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41402</xdr:rowOff>
    </xdr:from>
    <xdr:to>
      <xdr:col>85</xdr:col>
      <xdr:colOff>177800</xdr:colOff>
      <xdr:row>35</xdr:row>
      <xdr:rowOff>143002</xdr:rowOff>
    </xdr:to>
    <xdr:sp macro="" textlink="">
      <xdr:nvSpPr>
        <xdr:cNvPr id="540" name="楕円 539"/>
        <xdr:cNvSpPr/>
      </xdr:nvSpPr>
      <xdr:spPr>
        <a:xfrm>
          <a:off x="16268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64279</xdr:rowOff>
    </xdr:from>
    <xdr:ext cx="534377" cy="259045"/>
    <xdr:sp macro="" textlink="">
      <xdr:nvSpPr>
        <xdr:cNvPr id="541" name="消防費該当値テキスト"/>
        <xdr:cNvSpPr txBox="1"/>
      </xdr:nvSpPr>
      <xdr:spPr>
        <a:xfrm>
          <a:off x="16370300" y="58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87757</xdr:rowOff>
    </xdr:from>
    <xdr:to>
      <xdr:col>81</xdr:col>
      <xdr:colOff>101600</xdr:colOff>
      <xdr:row>36</xdr:row>
      <xdr:rowOff>17907</xdr:rowOff>
    </xdr:to>
    <xdr:sp macro="" textlink="">
      <xdr:nvSpPr>
        <xdr:cNvPr id="542" name="楕円 541"/>
        <xdr:cNvSpPr/>
      </xdr:nvSpPr>
      <xdr:spPr>
        <a:xfrm>
          <a:off x="15430500" y="6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34434</xdr:rowOff>
    </xdr:from>
    <xdr:ext cx="534377" cy="259045"/>
    <xdr:sp macro="" textlink="">
      <xdr:nvSpPr>
        <xdr:cNvPr id="543" name="テキスト ボックス 542"/>
        <xdr:cNvSpPr txBox="1"/>
      </xdr:nvSpPr>
      <xdr:spPr>
        <a:xfrm>
          <a:off x="15214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135509</xdr:rowOff>
    </xdr:from>
    <xdr:to>
      <xdr:col>76</xdr:col>
      <xdr:colOff>165100</xdr:colOff>
      <xdr:row>36</xdr:row>
      <xdr:rowOff>65659</xdr:rowOff>
    </xdr:to>
    <xdr:sp macro="" textlink="">
      <xdr:nvSpPr>
        <xdr:cNvPr id="544" name="楕円 543"/>
        <xdr:cNvSpPr/>
      </xdr:nvSpPr>
      <xdr:spPr>
        <a:xfrm>
          <a:off x="14541500" y="61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56786</xdr:rowOff>
    </xdr:from>
    <xdr:ext cx="534377" cy="259045"/>
    <xdr:sp macro="" textlink="">
      <xdr:nvSpPr>
        <xdr:cNvPr id="545" name="テキスト ボックス 544"/>
        <xdr:cNvSpPr txBox="1"/>
      </xdr:nvSpPr>
      <xdr:spPr>
        <a:xfrm>
          <a:off x="14325111" y="62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36830</xdr:rowOff>
    </xdr:from>
    <xdr:to>
      <xdr:col>72</xdr:col>
      <xdr:colOff>38100</xdr:colOff>
      <xdr:row>35</xdr:row>
      <xdr:rowOff>138430</xdr:rowOff>
    </xdr:to>
    <xdr:sp macro="" textlink="">
      <xdr:nvSpPr>
        <xdr:cNvPr id="546" name="楕円 545"/>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129557</xdr:rowOff>
    </xdr:from>
    <xdr:ext cx="534377" cy="259045"/>
    <xdr:sp macro="" textlink="">
      <xdr:nvSpPr>
        <xdr:cNvPr id="547" name="テキスト ボックス 546"/>
        <xdr:cNvSpPr txBox="1"/>
      </xdr:nvSpPr>
      <xdr:spPr>
        <a:xfrm>
          <a:off x="13436111" y="61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146431</xdr:rowOff>
    </xdr:from>
    <xdr:to>
      <xdr:col>67</xdr:col>
      <xdr:colOff>101600</xdr:colOff>
      <xdr:row>35</xdr:row>
      <xdr:rowOff>76581</xdr:rowOff>
    </xdr:to>
    <xdr:sp macro="" textlink="">
      <xdr:nvSpPr>
        <xdr:cNvPr id="548" name="楕円 547"/>
        <xdr:cNvSpPr/>
      </xdr:nvSpPr>
      <xdr:spPr>
        <a:xfrm>
          <a:off x="12763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67708</xdr:rowOff>
    </xdr:from>
    <xdr:ext cx="534377" cy="259045"/>
    <xdr:sp macro="" textlink="">
      <xdr:nvSpPr>
        <xdr:cNvPr id="549" name="テキスト ボックス 548"/>
        <xdr:cNvSpPr txBox="1"/>
      </xdr:nvSpPr>
      <xdr:spPr>
        <a:xfrm>
          <a:off x="12547111" y="60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80873</xdr:rowOff>
    </xdr:from>
    <xdr:to>
      <xdr:col>85</xdr:col>
      <xdr:colOff>127000</xdr:colOff>
      <xdr:row>57</xdr:row>
      <xdr:rowOff>29401</xdr:rowOff>
    </xdr:to>
    <xdr:cxnSp macro="">
      <xdr:nvCxnSpPr>
        <xdr:cNvPr id="579" name="直線コネクタ 578"/>
        <xdr:cNvCxnSpPr/>
      </xdr:nvCxnSpPr>
      <xdr:spPr>
        <a:xfrm>
          <a:off x="15481300" y="9510623"/>
          <a:ext cx="838200" cy="29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80873</xdr:rowOff>
    </xdr:from>
    <xdr:to>
      <xdr:col>81</xdr:col>
      <xdr:colOff>50800</xdr:colOff>
      <xdr:row>57</xdr:row>
      <xdr:rowOff>101924</xdr:rowOff>
    </xdr:to>
    <xdr:cxnSp macro="">
      <xdr:nvCxnSpPr>
        <xdr:cNvPr id="582" name="直線コネクタ 581"/>
        <xdr:cNvCxnSpPr/>
      </xdr:nvCxnSpPr>
      <xdr:spPr>
        <a:xfrm flipV="1">
          <a:off x="14592300" y="9510623"/>
          <a:ext cx="889000" cy="3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101924</xdr:rowOff>
    </xdr:from>
    <xdr:to>
      <xdr:col>76</xdr:col>
      <xdr:colOff>114300</xdr:colOff>
      <xdr:row>58</xdr:row>
      <xdr:rowOff>31858</xdr:rowOff>
    </xdr:to>
    <xdr:cxnSp macro="">
      <xdr:nvCxnSpPr>
        <xdr:cNvPr id="585" name="直線コネクタ 584"/>
        <xdr:cNvCxnSpPr/>
      </xdr:nvCxnSpPr>
      <xdr:spPr>
        <a:xfrm flipV="1">
          <a:off x="13703300" y="9874574"/>
          <a:ext cx="8890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111868</xdr:rowOff>
    </xdr:from>
    <xdr:to>
      <xdr:col>71</xdr:col>
      <xdr:colOff>177800</xdr:colOff>
      <xdr:row>58</xdr:row>
      <xdr:rowOff>31858</xdr:rowOff>
    </xdr:to>
    <xdr:cxnSp macro="">
      <xdr:nvCxnSpPr>
        <xdr:cNvPr id="588" name="直線コネクタ 587"/>
        <xdr:cNvCxnSpPr/>
      </xdr:nvCxnSpPr>
      <xdr:spPr>
        <a:xfrm>
          <a:off x="12814300" y="988451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150051</xdr:rowOff>
    </xdr:from>
    <xdr:to>
      <xdr:col>85</xdr:col>
      <xdr:colOff>177800</xdr:colOff>
      <xdr:row>57</xdr:row>
      <xdr:rowOff>80201</xdr:rowOff>
    </xdr:to>
    <xdr:sp macro="" textlink="">
      <xdr:nvSpPr>
        <xdr:cNvPr id="598" name="楕円 597"/>
        <xdr:cNvSpPr/>
      </xdr:nvSpPr>
      <xdr:spPr>
        <a:xfrm>
          <a:off x="16268700" y="97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128478</xdr:rowOff>
    </xdr:from>
    <xdr:ext cx="534377" cy="259045"/>
    <xdr:sp macro="" textlink="">
      <xdr:nvSpPr>
        <xdr:cNvPr id="599" name="教育費該当値テキスト"/>
        <xdr:cNvSpPr txBox="1"/>
      </xdr:nvSpPr>
      <xdr:spPr>
        <a:xfrm>
          <a:off x="16370300" y="97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30073</xdr:rowOff>
    </xdr:from>
    <xdr:to>
      <xdr:col>81</xdr:col>
      <xdr:colOff>101600</xdr:colOff>
      <xdr:row>55</xdr:row>
      <xdr:rowOff>131673</xdr:rowOff>
    </xdr:to>
    <xdr:sp macro="" textlink="">
      <xdr:nvSpPr>
        <xdr:cNvPr id="600" name="楕円 599"/>
        <xdr:cNvSpPr/>
      </xdr:nvSpPr>
      <xdr:spPr>
        <a:xfrm>
          <a:off x="15430500" y="9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148200</xdr:rowOff>
    </xdr:from>
    <xdr:ext cx="534377" cy="259045"/>
    <xdr:sp macro="" textlink="">
      <xdr:nvSpPr>
        <xdr:cNvPr id="601" name="テキスト ボックス 600"/>
        <xdr:cNvSpPr txBox="1"/>
      </xdr:nvSpPr>
      <xdr:spPr>
        <a:xfrm>
          <a:off x="15214111" y="92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51124</xdr:rowOff>
    </xdr:from>
    <xdr:to>
      <xdr:col>76</xdr:col>
      <xdr:colOff>165100</xdr:colOff>
      <xdr:row>57</xdr:row>
      <xdr:rowOff>152724</xdr:rowOff>
    </xdr:to>
    <xdr:sp macro="" textlink="">
      <xdr:nvSpPr>
        <xdr:cNvPr id="602" name="楕円 601"/>
        <xdr:cNvSpPr/>
      </xdr:nvSpPr>
      <xdr:spPr>
        <a:xfrm>
          <a:off x="14541500" y="98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143851</xdr:rowOff>
    </xdr:from>
    <xdr:ext cx="534377" cy="259045"/>
    <xdr:sp macro="" textlink="">
      <xdr:nvSpPr>
        <xdr:cNvPr id="603" name="テキスト ボックス 602"/>
        <xdr:cNvSpPr txBox="1"/>
      </xdr:nvSpPr>
      <xdr:spPr>
        <a:xfrm>
          <a:off x="14325111" y="99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152508</xdr:rowOff>
    </xdr:from>
    <xdr:to>
      <xdr:col>72</xdr:col>
      <xdr:colOff>38100</xdr:colOff>
      <xdr:row>58</xdr:row>
      <xdr:rowOff>82658</xdr:rowOff>
    </xdr:to>
    <xdr:sp macro="" textlink="">
      <xdr:nvSpPr>
        <xdr:cNvPr id="604" name="楕円 603"/>
        <xdr:cNvSpPr/>
      </xdr:nvSpPr>
      <xdr:spPr>
        <a:xfrm>
          <a:off x="13652500" y="99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73785</xdr:rowOff>
    </xdr:from>
    <xdr:ext cx="534377" cy="259045"/>
    <xdr:sp macro="" textlink="">
      <xdr:nvSpPr>
        <xdr:cNvPr id="605" name="テキスト ボックス 604"/>
        <xdr:cNvSpPr txBox="1"/>
      </xdr:nvSpPr>
      <xdr:spPr>
        <a:xfrm>
          <a:off x="13436111" y="1001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61068</xdr:rowOff>
    </xdr:from>
    <xdr:to>
      <xdr:col>67</xdr:col>
      <xdr:colOff>101600</xdr:colOff>
      <xdr:row>57</xdr:row>
      <xdr:rowOff>162668</xdr:rowOff>
    </xdr:to>
    <xdr:sp macro="" textlink="">
      <xdr:nvSpPr>
        <xdr:cNvPr id="606" name="楕円 605"/>
        <xdr:cNvSpPr/>
      </xdr:nvSpPr>
      <xdr:spPr>
        <a:xfrm>
          <a:off x="12763500" y="98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153795</xdr:rowOff>
    </xdr:from>
    <xdr:ext cx="534377" cy="259045"/>
    <xdr:sp macro="" textlink="">
      <xdr:nvSpPr>
        <xdr:cNvPr id="607" name="テキスト ボックス 606"/>
        <xdr:cNvSpPr txBox="1"/>
      </xdr:nvSpPr>
      <xdr:spPr>
        <a:xfrm>
          <a:off x="12547111" y="99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34468</xdr:rowOff>
    </xdr:from>
    <xdr:to>
      <xdr:col>85</xdr:col>
      <xdr:colOff>127000</xdr:colOff>
      <xdr:row>78</xdr:row>
      <xdr:rowOff>96189</xdr:rowOff>
    </xdr:to>
    <xdr:cxnSp macro="">
      <xdr:nvCxnSpPr>
        <xdr:cNvPr id="636" name="直線コネクタ 635"/>
        <xdr:cNvCxnSpPr/>
      </xdr:nvCxnSpPr>
      <xdr:spPr>
        <a:xfrm flipV="1">
          <a:off x="15481300" y="13407568"/>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7" name="災害復旧費平均値テキスト"/>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96189</xdr:rowOff>
    </xdr:from>
    <xdr:to>
      <xdr:col>81</xdr:col>
      <xdr:colOff>50800</xdr:colOff>
      <xdr:row>79</xdr:row>
      <xdr:rowOff>36677</xdr:rowOff>
    </xdr:to>
    <xdr:cxnSp macro="">
      <xdr:nvCxnSpPr>
        <xdr:cNvPr id="639" name="直線コネクタ 638"/>
        <xdr:cNvCxnSpPr/>
      </xdr:nvCxnSpPr>
      <xdr:spPr>
        <a:xfrm flipV="1">
          <a:off x="14592300" y="13469289"/>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41" name="テキスト ボックス 640"/>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7189</xdr:rowOff>
    </xdr:from>
    <xdr:to>
      <xdr:col>76</xdr:col>
      <xdr:colOff>114300</xdr:colOff>
      <xdr:row>79</xdr:row>
      <xdr:rowOff>36677</xdr:rowOff>
    </xdr:to>
    <xdr:cxnSp macro="">
      <xdr:nvCxnSpPr>
        <xdr:cNvPr id="642" name="直線コネクタ 641"/>
        <xdr:cNvCxnSpPr/>
      </xdr:nvCxnSpPr>
      <xdr:spPr>
        <a:xfrm>
          <a:off x="13703300" y="13551739"/>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72568</xdr:rowOff>
    </xdr:from>
    <xdr:to>
      <xdr:col>71</xdr:col>
      <xdr:colOff>177800</xdr:colOff>
      <xdr:row>79</xdr:row>
      <xdr:rowOff>7189</xdr:rowOff>
    </xdr:to>
    <xdr:cxnSp macro="">
      <xdr:nvCxnSpPr>
        <xdr:cNvPr id="645" name="直線コネクタ 644"/>
        <xdr:cNvCxnSpPr/>
      </xdr:nvCxnSpPr>
      <xdr:spPr>
        <a:xfrm>
          <a:off x="12814300" y="13445668"/>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50029</xdr:rowOff>
    </xdr:from>
    <xdr:ext cx="378565" cy="259045"/>
    <xdr:sp macro="" textlink="">
      <xdr:nvSpPr>
        <xdr:cNvPr id="647" name="テキスト ボックス 646"/>
        <xdr:cNvSpPr txBox="1"/>
      </xdr:nvSpPr>
      <xdr:spPr>
        <a:xfrm>
          <a:off x="13514017" y="1359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34028</xdr:rowOff>
    </xdr:from>
    <xdr:ext cx="378565" cy="259045"/>
    <xdr:sp macro="" textlink="">
      <xdr:nvSpPr>
        <xdr:cNvPr id="649" name="テキスト ボックス 648"/>
        <xdr:cNvSpPr txBox="1"/>
      </xdr:nvSpPr>
      <xdr:spPr>
        <a:xfrm>
          <a:off x="12625017"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155118</xdr:rowOff>
    </xdr:from>
    <xdr:to>
      <xdr:col>85</xdr:col>
      <xdr:colOff>177800</xdr:colOff>
      <xdr:row>78</xdr:row>
      <xdr:rowOff>85268</xdr:rowOff>
    </xdr:to>
    <xdr:sp macro="" textlink="">
      <xdr:nvSpPr>
        <xdr:cNvPr id="655" name="楕円 654"/>
        <xdr:cNvSpPr/>
      </xdr:nvSpPr>
      <xdr:spPr>
        <a:xfrm>
          <a:off x="162687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6545</xdr:rowOff>
    </xdr:from>
    <xdr:ext cx="469744" cy="259045"/>
    <xdr:sp macro="" textlink="">
      <xdr:nvSpPr>
        <xdr:cNvPr id="656" name="災害復旧費該当値テキスト"/>
        <xdr:cNvSpPr txBox="1"/>
      </xdr:nvSpPr>
      <xdr:spPr>
        <a:xfrm>
          <a:off x="16370300" y="132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45389</xdr:rowOff>
    </xdr:from>
    <xdr:to>
      <xdr:col>81</xdr:col>
      <xdr:colOff>101600</xdr:colOff>
      <xdr:row>78</xdr:row>
      <xdr:rowOff>146989</xdr:rowOff>
    </xdr:to>
    <xdr:sp macro="" textlink="">
      <xdr:nvSpPr>
        <xdr:cNvPr id="657" name="楕円 656"/>
        <xdr:cNvSpPr/>
      </xdr:nvSpPr>
      <xdr:spPr>
        <a:xfrm>
          <a:off x="154305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163516</xdr:rowOff>
    </xdr:from>
    <xdr:ext cx="469744" cy="259045"/>
    <xdr:sp macro="" textlink="">
      <xdr:nvSpPr>
        <xdr:cNvPr id="658" name="テキスト ボックス 657"/>
        <xdr:cNvSpPr txBox="1"/>
      </xdr:nvSpPr>
      <xdr:spPr>
        <a:xfrm>
          <a:off x="15246428" y="131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157327</xdr:rowOff>
    </xdr:from>
    <xdr:to>
      <xdr:col>76</xdr:col>
      <xdr:colOff>165100</xdr:colOff>
      <xdr:row>79</xdr:row>
      <xdr:rowOff>87477</xdr:rowOff>
    </xdr:to>
    <xdr:sp macro="" textlink="">
      <xdr:nvSpPr>
        <xdr:cNvPr id="659" name="楕円 658"/>
        <xdr:cNvSpPr/>
      </xdr:nvSpPr>
      <xdr:spPr>
        <a:xfrm>
          <a:off x="145415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78604</xdr:rowOff>
    </xdr:from>
    <xdr:ext cx="378565" cy="259045"/>
    <xdr:sp macro="" textlink="">
      <xdr:nvSpPr>
        <xdr:cNvPr id="660" name="テキスト ボックス 659"/>
        <xdr:cNvSpPr txBox="1"/>
      </xdr:nvSpPr>
      <xdr:spPr>
        <a:xfrm>
          <a:off x="14403017" y="1362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127839</xdr:rowOff>
    </xdr:from>
    <xdr:to>
      <xdr:col>72</xdr:col>
      <xdr:colOff>38100</xdr:colOff>
      <xdr:row>79</xdr:row>
      <xdr:rowOff>57989</xdr:rowOff>
    </xdr:to>
    <xdr:sp macro="" textlink="">
      <xdr:nvSpPr>
        <xdr:cNvPr id="661" name="楕円 660"/>
        <xdr:cNvSpPr/>
      </xdr:nvSpPr>
      <xdr:spPr>
        <a:xfrm>
          <a:off x="136525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74516</xdr:rowOff>
    </xdr:from>
    <xdr:ext cx="378565" cy="259045"/>
    <xdr:sp macro="" textlink="">
      <xdr:nvSpPr>
        <xdr:cNvPr id="662" name="テキスト ボックス 661"/>
        <xdr:cNvSpPr txBox="1"/>
      </xdr:nvSpPr>
      <xdr:spPr>
        <a:xfrm>
          <a:off x="13514017" y="1327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21768</xdr:rowOff>
    </xdr:from>
    <xdr:to>
      <xdr:col>67</xdr:col>
      <xdr:colOff>101600</xdr:colOff>
      <xdr:row>78</xdr:row>
      <xdr:rowOff>123368</xdr:rowOff>
    </xdr:to>
    <xdr:sp macro="" textlink="">
      <xdr:nvSpPr>
        <xdr:cNvPr id="663" name="楕円 662"/>
        <xdr:cNvSpPr/>
      </xdr:nvSpPr>
      <xdr:spPr>
        <a:xfrm>
          <a:off x="127635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139895</xdr:rowOff>
    </xdr:from>
    <xdr:ext cx="469744" cy="259045"/>
    <xdr:sp macro="" textlink="">
      <xdr:nvSpPr>
        <xdr:cNvPr id="664" name="テキスト ボックス 663"/>
        <xdr:cNvSpPr txBox="1"/>
      </xdr:nvSpPr>
      <xdr:spPr>
        <a:xfrm>
          <a:off x="12579428" y="131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146616</xdr:rowOff>
    </xdr:from>
    <xdr:to>
      <xdr:col>85</xdr:col>
      <xdr:colOff>127000</xdr:colOff>
      <xdr:row>96</xdr:row>
      <xdr:rowOff>149264</xdr:rowOff>
    </xdr:to>
    <xdr:cxnSp macro="">
      <xdr:nvCxnSpPr>
        <xdr:cNvPr id="693" name="直線コネクタ 692"/>
        <xdr:cNvCxnSpPr/>
      </xdr:nvCxnSpPr>
      <xdr:spPr>
        <a:xfrm flipV="1">
          <a:off x="15481300" y="16605816"/>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149264</xdr:rowOff>
    </xdr:from>
    <xdr:to>
      <xdr:col>81</xdr:col>
      <xdr:colOff>50800</xdr:colOff>
      <xdr:row>96</xdr:row>
      <xdr:rowOff>170408</xdr:rowOff>
    </xdr:to>
    <xdr:cxnSp macro="">
      <xdr:nvCxnSpPr>
        <xdr:cNvPr id="696" name="直線コネクタ 695"/>
        <xdr:cNvCxnSpPr/>
      </xdr:nvCxnSpPr>
      <xdr:spPr>
        <a:xfrm flipV="1">
          <a:off x="14592300" y="16608464"/>
          <a:ext cx="8890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170408</xdr:rowOff>
    </xdr:from>
    <xdr:to>
      <xdr:col>76</xdr:col>
      <xdr:colOff>114300</xdr:colOff>
      <xdr:row>97</xdr:row>
      <xdr:rowOff>21971</xdr:rowOff>
    </xdr:to>
    <xdr:cxnSp macro="">
      <xdr:nvCxnSpPr>
        <xdr:cNvPr id="699" name="直線コネクタ 698"/>
        <xdr:cNvCxnSpPr/>
      </xdr:nvCxnSpPr>
      <xdr:spPr>
        <a:xfrm flipV="1">
          <a:off x="13703300" y="16629608"/>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1721</xdr:rowOff>
    </xdr:from>
    <xdr:to>
      <xdr:col>71</xdr:col>
      <xdr:colOff>177800</xdr:colOff>
      <xdr:row>97</xdr:row>
      <xdr:rowOff>21971</xdr:rowOff>
    </xdr:to>
    <xdr:cxnSp macro="">
      <xdr:nvCxnSpPr>
        <xdr:cNvPr id="702" name="直線コネクタ 701"/>
        <xdr:cNvCxnSpPr/>
      </xdr:nvCxnSpPr>
      <xdr:spPr>
        <a:xfrm>
          <a:off x="12814300" y="16632371"/>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95816</xdr:rowOff>
    </xdr:from>
    <xdr:to>
      <xdr:col>85</xdr:col>
      <xdr:colOff>177800</xdr:colOff>
      <xdr:row>97</xdr:row>
      <xdr:rowOff>25966</xdr:rowOff>
    </xdr:to>
    <xdr:sp macro="" textlink="">
      <xdr:nvSpPr>
        <xdr:cNvPr id="712" name="楕円 711"/>
        <xdr:cNvSpPr/>
      </xdr:nvSpPr>
      <xdr:spPr>
        <a:xfrm>
          <a:off x="16268700" y="165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74243</xdr:rowOff>
    </xdr:from>
    <xdr:ext cx="534377" cy="259045"/>
    <xdr:sp macro="" textlink="">
      <xdr:nvSpPr>
        <xdr:cNvPr id="713" name="公債費該当値テキスト"/>
        <xdr:cNvSpPr txBox="1"/>
      </xdr:nvSpPr>
      <xdr:spPr>
        <a:xfrm>
          <a:off x="16370300" y="165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98464</xdr:rowOff>
    </xdr:from>
    <xdr:to>
      <xdr:col>81</xdr:col>
      <xdr:colOff>101600</xdr:colOff>
      <xdr:row>97</xdr:row>
      <xdr:rowOff>28614</xdr:rowOff>
    </xdr:to>
    <xdr:sp macro="" textlink="">
      <xdr:nvSpPr>
        <xdr:cNvPr id="714" name="楕円 713"/>
        <xdr:cNvSpPr/>
      </xdr:nvSpPr>
      <xdr:spPr>
        <a:xfrm>
          <a:off x="154305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19741</xdr:rowOff>
    </xdr:from>
    <xdr:ext cx="534377" cy="259045"/>
    <xdr:sp macro="" textlink="">
      <xdr:nvSpPr>
        <xdr:cNvPr id="715" name="テキスト ボックス 714"/>
        <xdr:cNvSpPr txBox="1"/>
      </xdr:nvSpPr>
      <xdr:spPr>
        <a:xfrm>
          <a:off x="15214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119608</xdr:rowOff>
    </xdr:from>
    <xdr:to>
      <xdr:col>76</xdr:col>
      <xdr:colOff>165100</xdr:colOff>
      <xdr:row>97</xdr:row>
      <xdr:rowOff>49758</xdr:rowOff>
    </xdr:to>
    <xdr:sp macro="" textlink="">
      <xdr:nvSpPr>
        <xdr:cNvPr id="716" name="楕円 715"/>
        <xdr:cNvSpPr/>
      </xdr:nvSpPr>
      <xdr:spPr>
        <a:xfrm>
          <a:off x="14541500" y="165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40885</xdr:rowOff>
    </xdr:from>
    <xdr:ext cx="534377" cy="259045"/>
    <xdr:sp macro="" textlink="">
      <xdr:nvSpPr>
        <xdr:cNvPr id="717" name="テキスト ボックス 716"/>
        <xdr:cNvSpPr txBox="1"/>
      </xdr:nvSpPr>
      <xdr:spPr>
        <a:xfrm>
          <a:off x="14325111" y="166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142621</xdr:rowOff>
    </xdr:from>
    <xdr:to>
      <xdr:col>72</xdr:col>
      <xdr:colOff>38100</xdr:colOff>
      <xdr:row>97</xdr:row>
      <xdr:rowOff>72771</xdr:rowOff>
    </xdr:to>
    <xdr:sp macro="" textlink="">
      <xdr:nvSpPr>
        <xdr:cNvPr id="718" name="楕円 717"/>
        <xdr:cNvSpPr/>
      </xdr:nvSpPr>
      <xdr:spPr>
        <a:xfrm>
          <a:off x="13652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63898</xdr:rowOff>
    </xdr:from>
    <xdr:ext cx="534377" cy="259045"/>
    <xdr:sp macro="" textlink="">
      <xdr:nvSpPr>
        <xdr:cNvPr id="719" name="テキスト ボックス 718"/>
        <xdr:cNvSpPr txBox="1"/>
      </xdr:nvSpPr>
      <xdr:spPr>
        <a:xfrm>
          <a:off x="13436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122371</xdr:rowOff>
    </xdr:from>
    <xdr:to>
      <xdr:col>67</xdr:col>
      <xdr:colOff>101600</xdr:colOff>
      <xdr:row>97</xdr:row>
      <xdr:rowOff>52521</xdr:rowOff>
    </xdr:to>
    <xdr:sp macro="" textlink="">
      <xdr:nvSpPr>
        <xdr:cNvPr id="720" name="楕円 719"/>
        <xdr:cNvSpPr/>
      </xdr:nvSpPr>
      <xdr:spPr>
        <a:xfrm>
          <a:off x="12763500" y="165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43648</xdr:rowOff>
    </xdr:from>
    <xdr:ext cx="534377" cy="259045"/>
    <xdr:sp macro="" textlink="">
      <xdr:nvSpPr>
        <xdr:cNvPr id="721" name="テキスト ボックス 720"/>
        <xdr:cNvSpPr txBox="1"/>
      </xdr:nvSpPr>
      <xdr:spPr>
        <a:xfrm>
          <a:off x="12547111" y="166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本市は、類似団体</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平均値と比較して民生費と衛生費が高く、</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総務費と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公債費が低い特徴がある。その要因として、民生費は、生活保護費が類似団体より多いことや、子育て支援施策に注力していることがあげられる。また衛生費は、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南河内環境事業組合への負担金などの影響に加えて、富田林病院の建替により類似団体内平均値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より高くなっている。そのほか、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市営住宅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の建替</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により増、災害復旧費は平成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号の被害により増となっている。今後は、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単独事業の見直しに取り組む必要がある。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年度は、地方交付税の増などにより歳入での一般財源が増加したことに加えて、人件費や扶助費などの義務的経費が減少したことで、実質収支については、平成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年度に引き続き黒字となった。今後も行財政改革を着実に進めていき、実質収支の黒字を維持するよう努める。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水道事業会計及び下水道事業</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会計</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の剰余金</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減少したことなどにより、連結実質赤字比率はやや増加した。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今後も独立採算性の原則により、</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使用料や保険料の見直しに加えて、</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事業経費の見直しを</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検討していく</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41126511</v>
      </c>
      <c r="BO4" s="430"/>
      <c r="BP4" s="430"/>
      <c r="BQ4" s="430"/>
      <c r="BR4" s="430"/>
      <c r="BS4" s="430"/>
      <c r="BT4" s="430"/>
      <c r="BU4" s="431"/>
      <c r="BV4" s="429">
        <v>41388338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3.4</v>
      </c>
      <c r="CU4" s="436"/>
      <c r="CV4" s="436"/>
      <c r="CW4" s="436"/>
      <c r="CX4" s="436"/>
      <c r="CY4" s="436"/>
      <c r="CZ4" s="436"/>
      <c r="DA4" s="437"/>
      <c r="DB4" s="435">
        <v>1.9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40249698</v>
      </c>
      <c r="BO5" s="467"/>
      <c r="BP5" s="467"/>
      <c r="BQ5" s="467"/>
      <c r="BR5" s="467"/>
      <c r="BS5" s="467"/>
      <c r="BT5" s="467"/>
      <c r="BU5" s="468"/>
      <c r="BV5" s="466">
        <v>40820684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93.5</v>
      </c>
      <c r="CU5" s="464"/>
      <c r="CV5" s="464"/>
      <c r="CW5" s="464"/>
      <c r="CX5" s="464"/>
      <c r="CY5" s="464"/>
      <c r="CZ5" s="464"/>
      <c r="DA5" s="465"/>
      <c r="DB5" s="463">
        <v>96.4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876813</v>
      </c>
      <c r="BO6" s="467"/>
      <c r="BP6" s="467"/>
      <c r="BQ6" s="467"/>
      <c r="BR6" s="467"/>
      <c r="BS6" s="467"/>
      <c r="BT6" s="467"/>
      <c r="BU6" s="468"/>
      <c r="BV6" s="466">
        <v>567654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100.3</v>
      </c>
      <c r="CU6" s="504"/>
      <c r="CV6" s="504"/>
      <c r="CW6" s="504"/>
      <c r="CX6" s="504"/>
      <c r="CY6" s="504"/>
      <c r="CZ6" s="504"/>
      <c r="DA6" s="505"/>
      <c r="DB6" s="503">
        <v>102.3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104478</v>
      </c>
      <c r="BO7" s="467"/>
      <c r="BP7" s="467"/>
      <c r="BQ7" s="467"/>
      <c r="BR7" s="467"/>
      <c r="BS7" s="467"/>
      <c r="BT7" s="467"/>
      <c r="BU7" s="468"/>
      <c r="BV7" s="466">
        <v>144689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22655333</v>
      </c>
      <c r="CU7" s="467"/>
      <c r="CV7" s="467"/>
      <c r="CW7" s="467"/>
      <c r="CX7" s="467"/>
      <c r="CY7" s="467"/>
      <c r="CZ7" s="467"/>
      <c r="DA7" s="468"/>
      <c r="DB7" s="466">
        <v>22466381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772335</v>
      </c>
      <c r="BO8" s="467"/>
      <c r="BP8" s="467"/>
      <c r="BQ8" s="467"/>
      <c r="BR8" s="467"/>
      <c r="BS8" s="467"/>
      <c r="BT8" s="467"/>
      <c r="BU8" s="468"/>
      <c r="BV8" s="466">
        <v>422965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0.65</v>
      </c>
      <c r="CU8" s="507"/>
      <c r="CV8" s="507"/>
      <c r="CW8" s="507"/>
      <c r="CX8" s="507"/>
      <c r="CY8" s="507"/>
      <c r="CZ8" s="507"/>
      <c r="DA8" s="508"/>
      <c r="DB8" s="506">
        <v>0.65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113984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349370</v>
      </c>
      <c r="BO9" s="467"/>
      <c r="BP9" s="467"/>
      <c r="BQ9" s="467"/>
      <c r="BR9" s="467"/>
      <c r="BS9" s="467"/>
      <c r="BT9" s="467"/>
      <c r="BU9" s="468"/>
      <c r="BV9" s="466">
        <v>-125580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9.4</v>
      </c>
      <c r="CU9" s="464"/>
      <c r="CV9" s="464"/>
      <c r="CW9" s="464"/>
      <c r="CX9" s="464"/>
      <c r="CY9" s="464"/>
      <c r="CZ9" s="464"/>
      <c r="DA9" s="465"/>
      <c r="DB9" s="463">
        <v>9.4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119576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4662</v>
      </c>
      <c r="BO10" s="467"/>
      <c r="BP10" s="467"/>
      <c r="BQ10" s="467"/>
      <c r="BR10" s="467"/>
      <c r="BS10" s="467"/>
      <c r="BT10" s="467"/>
      <c r="BU10" s="468"/>
      <c r="BV10" s="466">
        <v>3985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111898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119</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106464</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110677</v>
      </c>
      <c r="S13" s="548"/>
      <c r="T13" s="548"/>
      <c r="U13" s="548"/>
      <c r="V13" s="549"/>
      <c r="W13" s="482" t="s">
        <v>139</v>
      </c>
      <c r="X13" s="483"/>
      <c r="Y13" s="483"/>
      <c r="Z13" s="483"/>
      <c r="AA13" s="483"/>
      <c r="AB13" s="473"/>
      <c r="AC13" s="517">
        <v>691</v>
      </c>
      <c r="AD13" s="518"/>
      <c r="AE13" s="518"/>
      <c r="AF13" s="518"/>
      <c r="AG13" s="557"/>
      <c r="AH13" s="517">
        <v>699</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354032</v>
      </c>
      <c r="BO13" s="467"/>
      <c r="BP13" s="467"/>
      <c r="BQ13" s="467"/>
      <c r="BR13" s="467"/>
      <c r="BS13" s="467"/>
      <c r="BT13" s="467"/>
      <c r="BU13" s="468"/>
      <c r="BV13" s="466">
        <v>-228059</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-1.3</v>
      </c>
      <c r="CU13" s="464"/>
      <c r="CV13" s="464"/>
      <c r="CW13" s="464"/>
      <c r="CX13" s="464"/>
      <c r="CY13" s="464"/>
      <c r="CZ13" s="464"/>
      <c r="DA13" s="465"/>
      <c r="DB13" s="463">
        <v>-1.1000000000000001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112931</v>
      </c>
      <c r="S14" s="548"/>
      <c r="T14" s="548"/>
      <c r="U14" s="548"/>
      <c r="V14" s="549"/>
      <c r="W14" s="456"/>
      <c r="X14" s="457"/>
      <c r="Y14" s="457"/>
      <c r="Z14" s="457"/>
      <c r="AA14" s="457"/>
      <c r="AB14" s="446"/>
      <c r="AC14" s="550">
        <v>1.5</v>
      </c>
      <c r="AD14" s="551"/>
      <c r="AE14" s="551"/>
      <c r="AF14" s="551"/>
      <c r="AG14" s="552"/>
      <c r="AH14" s="550">
        <v>1.5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111817</v>
      </c>
      <c r="S15" s="548"/>
      <c r="T15" s="548"/>
      <c r="U15" s="548"/>
      <c r="V15" s="549"/>
      <c r="W15" s="482" t="s">
        <v>147</v>
      </c>
      <c r="X15" s="483"/>
      <c r="Y15" s="483"/>
      <c r="Z15" s="483"/>
      <c r="AA15" s="483"/>
      <c r="AB15" s="473"/>
      <c r="AC15" s="517">
        <v>11168</v>
      </c>
      <c r="AD15" s="518"/>
      <c r="AE15" s="518"/>
      <c r="AF15" s="518"/>
      <c r="AG15" s="557"/>
      <c r="AH15" s="517">
        <v>11237</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11558587</v>
      </c>
      <c r="BO15" s="430"/>
      <c r="BP15" s="430"/>
      <c r="BQ15" s="430"/>
      <c r="BR15" s="430"/>
      <c r="BS15" s="430"/>
      <c r="BT15" s="430"/>
      <c r="BU15" s="431"/>
      <c r="BV15" s="429">
        <v>11571851</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24.1</v>
      </c>
      <c r="AD16" s="551"/>
      <c r="AE16" s="551"/>
      <c r="AF16" s="551"/>
      <c r="AG16" s="552"/>
      <c r="AH16" s="550">
        <v>24.1</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17817606</v>
      </c>
      <c r="BO16" s="467"/>
      <c r="BP16" s="467"/>
      <c r="BQ16" s="467"/>
      <c r="BR16" s="467"/>
      <c r="BS16" s="467"/>
      <c r="BT16" s="467"/>
      <c r="BU16" s="468"/>
      <c r="BV16" s="466">
        <v>17681774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34423</v>
      </c>
      <c r="AD17" s="518"/>
      <c r="AE17" s="518"/>
      <c r="AF17" s="518"/>
      <c r="AG17" s="557"/>
      <c r="AH17" s="517">
        <v>34598</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14821218</v>
      </c>
      <c r="BO17" s="467"/>
      <c r="BP17" s="467"/>
      <c r="BQ17" s="467"/>
      <c r="BR17" s="467"/>
      <c r="BS17" s="467"/>
      <c r="BT17" s="467"/>
      <c r="BU17" s="468"/>
      <c r="BV17" s="466">
        <v>14836541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39.72</v>
      </c>
      <c r="M18" s="579"/>
      <c r="N18" s="579"/>
      <c r="O18" s="579"/>
      <c r="P18" s="579"/>
      <c r="Q18" s="579"/>
      <c r="R18" s="580"/>
      <c r="S18" s="580"/>
      <c r="T18" s="580"/>
      <c r="U18" s="580"/>
      <c r="V18" s="581"/>
      <c r="W18" s="484"/>
      <c r="X18" s="485"/>
      <c r="Y18" s="485"/>
      <c r="Z18" s="485"/>
      <c r="AA18" s="485"/>
      <c r="AB18" s="476"/>
      <c r="AC18" s="582">
        <v>74.400000000000006</v>
      </c>
      <c r="AD18" s="583"/>
      <c r="AE18" s="583"/>
      <c r="AF18" s="583"/>
      <c r="AG18" s="584"/>
      <c r="AH18" s="582">
        <v>74.3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21517001</v>
      </c>
      <c r="BO18" s="467"/>
      <c r="BP18" s="467"/>
      <c r="BQ18" s="467"/>
      <c r="BR18" s="467"/>
      <c r="BS18" s="467"/>
      <c r="BT18" s="467"/>
      <c r="BU18" s="468"/>
      <c r="BV18" s="466">
        <v>21861229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2870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25009168</v>
      </c>
      <c r="BO19" s="467"/>
      <c r="BP19" s="467"/>
      <c r="BQ19" s="467"/>
      <c r="BR19" s="467"/>
      <c r="BS19" s="467"/>
      <c r="BT19" s="467"/>
      <c r="BU19" s="468"/>
      <c r="BV19" s="466">
        <v>24964832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45613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29778996</v>
      </c>
      <c r="BO23" s="467"/>
      <c r="BP23" s="467"/>
      <c r="BQ23" s="467"/>
      <c r="BR23" s="467"/>
      <c r="BS23" s="467"/>
      <c r="BT23" s="467"/>
      <c r="BU23" s="468"/>
      <c r="BV23" s="466">
        <v>28467325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9090</v>
      </c>
      <c r="R24" s="518"/>
      <c r="S24" s="518"/>
      <c r="T24" s="518"/>
      <c r="U24" s="518"/>
      <c r="V24" s="557"/>
      <c r="W24" s="616"/>
      <c r="X24" s="604"/>
      <c r="Y24" s="605"/>
      <c r="Z24" s="516" t="s">
        <v>171</v>
      </c>
      <c r="AA24" s="496"/>
      <c r="AB24" s="496"/>
      <c r="AC24" s="496"/>
      <c r="AD24" s="496"/>
      <c r="AE24" s="496"/>
      <c r="AF24" s="496"/>
      <c r="AG24" s="497"/>
      <c r="AH24" s="517">
        <v>783</v>
      </c>
      <c r="AI24" s="518"/>
      <c r="AJ24" s="518"/>
      <c r="AK24" s="518"/>
      <c r="AL24" s="557"/>
      <c r="AM24" s="517">
        <v>2407725</v>
      </c>
      <c r="AN24" s="518"/>
      <c r="AO24" s="518"/>
      <c r="AP24" s="518"/>
      <c r="AQ24" s="518"/>
      <c r="AR24" s="557"/>
      <c r="AS24" s="517">
        <v>3075</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27187556</v>
      </c>
      <c r="BO24" s="467"/>
      <c r="BP24" s="467"/>
      <c r="BQ24" s="467"/>
      <c r="BR24" s="467"/>
      <c r="BS24" s="467"/>
      <c r="BT24" s="467"/>
      <c r="BU24" s="468"/>
      <c r="BV24" s="466">
        <v>26674671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7560</v>
      </c>
      <c r="R25" s="518"/>
      <c r="S25" s="518"/>
      <c r="T25" s="518"/>
      <c r="U25" s="518"/>
      <c r="V25" s="557"/>
      <c r="W25" s="616"/>
      <c r="X25" s="604"/>
      <c r="Y25" s="605"/>
      <c r="Z25" s="516" t="s">
        <v>174</v>
      </c>
      <c r="AA25" s="496"/>
      <c r="AB25" s="496"/>
      <c r="AC25" s="496"/>
      <c r="AD25" s="496"/>
      <c r="AE25" s="496"/>
      <c r="AF25" s="496"/>
      <c r="AG25" s="497"/>
      <c r="AH25" s="517">
        <v>160</v>
      </c>
      <c r="AI25" s="518"/>
      <c r="AJ25" s="518"/>
      <c r="AK25" s="518"/>
      <c r="AL25" s="557"/>
      <c r="AM25" s="517">
        <v>490240</v>
      </c>
      <c r="AN25" s="518"/>
      <c r="AO25" s="518"/>
      <c r="AP25" s="518"/>
      <c r="AQ25" s="518"/>
      <c r="AR25" s="557"/>
      <c r="AS25" s="517">
        <v>3064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10461758</v>
      </c>
      <c r="BO25" s="430"/>
      <c r="BP25" s="430"/>
      <c r="BQ25" s="430"/>
      <c r="BR25" s="430"/>
      <c r="BS25" s="430"/>
      <c r="BT25" s="430"/>
      <c r="BU25" s="431"/>
      <c r="BV25" s="429">
        <v>8862682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6660</v>
      </c>
      <c r="R26" s="518"/>
      <c r="S26" s="518"/>
      <c r="T26" s="518"/>
      <c r="U26" s="518"/>
      <c r="V26" s="557"/>
      <c r="W26" s="616"/>
      <c r="X26" s="604"/>
      <c r="Y26" s="605"/>
      <c r="Z26" s="516" t="s">
        <v>177</v>
      </c>
      <c r="AA26" s="626"/>
      <c r="AB26" s="626"/>
      <c r="AC26" s="626"/>
      <c r="AD26" s="626"/>
      <c r="AE26" s="626"/>
      <c r="AF26" s="626"/>
      <c r="AG26" s="627"/>
      <c r="AH26" s="517">
        <v>21</v>
      </c>
      <c r="AI26" s="518"/>
      <c r="AJ26" s="518"/>
      <c r="AK26" s="518"/>
      <c r="AL26" s="557"/>
      <c r="AM26" s="517">
        <v>65625</v>
      </c>
      <c r="AN26" s="518"/>
      <c r="AO26" s="518"/>
      <c r="AP26" s="518"/>
      <c r="AQ26" s="518"/>
      <c r="AR26" s="557"/>
      <c r="AS26" s="517">
        <v>3125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v>85744</v>
      </c>
      <c r="BO26" s="467"/>
      <c r="BP26" s="467"/>
      <c r="BQ26" s="467"/>
      <c r="BR26" s="467"/>
      <c r="BS26" s="467"/>
      <c r="BT26" s="467"/>
      <c r="BU26" s="468"/>
      <c r="BV26" s="466">
        <v>81502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7000</v>
      </c>
      <c r="R27" s="518"/>
      <c r="S27" s="518"/>
      <c r="T27" s="518"/>
      <c r="U27" s="518"/>
      <c r="V27" s="557"/>
      <c r="W27" s="616"/>
      <c r="X27" s="604"/>
      <c r="Y27" s="605"/>
      <c r="Z27" s="516" t="s">
        <v>180</v>
      </c>
      <c r="AA27" s="496"/>
      <c r="AB27" s="496"/>
      <c r="AC27" s="496"/>
      <c r="AD27" s="496"/>
      <c r="AE27" s="496"/>
      <c r="AF27" s="496"/>
      <c r="AG27" s="497"/>
      <c r="AH27" s="517">
        <v>46</v>
      </c>
      <c r="AI27" s="518"/>
      <c r="AJ27" s="518"/>
      <c r="AK27" s="518"/>
      <c r="AL27" s="557"/>
      <c r="AM27" s="517">
        <v>161172</v>
      </c>
      <c r="AN27" s="518"/>
      <c r="AO27" s="518"/>
      <c r="AP27" s="518"/>
      <c r="AQ27" s="518"/>
      <c r="AR27" s="557"/>
      <c r="AS27" s="517">
        <v>3504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6500</v>
      </c>
      <c r="R28" s="518"/>
      <c r="S28" s="518"/>
      <c r="T28" s="518"/>
      <c r="U28" s="518"/>
      <c r="V28" s="557"/>
      <c r="W28" s="616"/>
      <c r="X28" s="604"/>
      <c r="Y28" s="605"/>
      <c r="Z28" s="516" t="s">
        <v>183</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3701356</v>
      </c>
      <c r="BO28" s="430"/>
      <c r="BP28" s="430"/>
      <c r="BQ28" s="430"/>
      <c r="BR28" s="430"/>
      <c r="BS28" s="430"/>
      <c r="BT28" s="430"/>
      <c r="BU28" s="431"/>
      <c r="BV28" s="429">
        <v>3696694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16</v>
      </c>
      <c r="M29" s="518"/>
      <c r="N29" s="518"/>
      <c r="O29" s="518"/>
      <c r="P29" s="557"/>
      <c r="Q29" s="517">
        <v>6100</v>
      </c>
      <c r="R29" s="518"/>
      <c r="S29" s="518"/>
      <c r="T29" s="518"/>
      <c r="U29" s="518"/>
      <c r="V29" s="557"/>
      <c r="W29" s="617"/>
      <c r="X29" s="618"/>
      <c r="Y29" s="619"/>
      <c r="Z29" s="516" t="s">
        <v>186</v>
      </c>
      <c r="AA29" s="496"/>
      <c r="AB29" s="496"/>
      <c r="AC29" s="496"/>
      <c r="AD29" s="496"/>
      <c r="AE29" s="496"/>
      <c r="AF29" s="496"/>
      <c r="AG29" s="497"/>
      <c r="AH29" s="517">
        <v>829</v>
      </c>
      <c r="AI29" s="518"/>
      <c r="AJ29" s="518"/>
      <c r="AK29" s="518"/>
      <c r="AL29" s="557"/>
      <c r="AM29" s="517">
        <v>2568897</v>
      </c>
      <c r="AN29" s="518"/>
      <c r="AO29" s="518"/>
      <c r="AP29" s="518"/>
      <c r="AQ29" s="518"/>
      <c r="AR29" s="557"/>
      <c r="AS29" s="517">
        <v>3099</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137</v>
      </c>
      <c r="BO29" s="467"/>
      <c r="BP29" s="467"/>
      <c r="BQ29" s="467"/>
      <c r="BR29" s="467"/>
      <c r="BS29" s="467"/>
      <c r="BT29" s="467"/>
      <c r="BU29" s="468"/>
      <c r="BV29" s="466" t="s">
        <v>137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7228328</v>
      </c>
      <c r="BO30" s="640"/>
      <c r="BP30" s="640"/>
      <c r="BQ30" s="640"/>
      <c r="BR30" s="640"/>
      <c r="BS30" s="640"/>
      <c r="BT30" s="640"/>
      <c r="BU30" s="641"/>
      <c r="BV30" s="639">
        <v>7021474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大阪府後期高齢者医療広域連合（一般会計）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富田林市福祉公社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南河内広域行政共同処理事業特別会計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大阪府後期高齢者医療広域連合（後期高齢者医療特別会計）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富田林市文化振興事業団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大阪広域水道企業団（水道事業会計）</v>
      </c>
      <c r="BZ36" s="653"/>
      <c r="CA36" s="653"/>
      <c r="CB36" s="653"/>
      <c r="CC36" s="653"/>
      <c r="CD36" s="653"/>
      <c r="CE36" s="653"/>
      <c r="CF36" s="653"/>
      <c r="CG36" s="653"/>
      <c r="CH36" s="653"/>
      <c r="CI36" s="653"/>
      <c r="CJ36" s="653"/>
      <c r="CK36" s="653"/>
      <c r="CL36" s="653"/>
      <c r="CM36" s="653"/>
      <c r="CN36" s="213"/>
      <c r="CO36" s="652">
        <f t="shared" si="3"/>
        <v>16</v>
      </c>
      <c r="CP36" s="652"/>
      <c r="CQ36" s="653" t="str">
        <f>IF('各会計、関係団体の財政状況及び健全化判断比率'!BS9="","",'各会計、関係団体の財政状況及び健全化判断比率'!BS9)</f>
        <v>富田林市公園緑化協会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〇</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大阪広域水道企業団（工業用水道事業会計）</v>
      </c>
      <c r="BZ37" s="653"/>
      <c r="CA37" s="653"/>
      <c r="CB37" s="653"/>
      <c r="CC37" s="653"/>
      <c r="CD37" s="653"/>
      <c r="CE37" s="653"/>
      <c r="CF37" s="653"/>
      <c r="CG37" s="653"/>
      <c r="CH37" s="653"/>
      <c r="CI37" s="653"/>
      <c r="CJ37" s="653"/>
      <c r="CK37" s="653"/>
      <c r="CL37" s="653"/>
      <c r="CM37" s="653"/>
      <c r="CN37" s="213"/>
      <c r="CO37" s="652">
        <f t="shared" si="3"/>
        <v>17</v>
      </c>
      <c r="CP37" s="652"/>
      <c r="CQ37" s="653" t="str">
        <f>IF('各会計、関係団体の財政状況及び健全化判断比率'!BS10="","",'各会計、関係団体の財政状況及び健全化判断比率'!BS10)</f>
        <v>富田林学校給食</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〇</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南河内環境事業組合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大阪府都市競艇企業団（モーターボート競走事業会計）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6P0O3UhBN1OOq9oS5bsaQ4H8nIyT0ZJnboG2vNCLSGDudqNbKmW8PGDcoCs7Yl6Hd285UVn0qnSwb+uUq9Anw==" saltValue="dkS6EFOabSCvR47gkVHl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567</v>
      </c>
      <c r="D34" s="1244"/>
      <c r="E34" s="1245"/>
      <c r="F34" s="32">
        <v>16.649999999999999</v>
      </c>
      <c r="G34" s="33">
        <v>16.75</v>
      </c>
      <c r="H34" s="33">
        <v>15.36</v>
      </c>
      <c r="I34" s="33">
        <v>15.1</v>
      </c>
      <c r="J34" s="34">
        <v>12.81</v>
      </c>
      <c r="K34" s="22"/>
      <c r="L34" s="22"/>
      <c r="M34" s="22"/>
      <c r="N34" s="22"/>
      <c r="O34" s="22"/>
      <c r="P34" s="22"/>
    </row>
    <row r="35" spans="1:16" ht="39" customHeight="1" x14ac:dyDescent="0.15">
      <c r="A35" s="22"/>
      <c r="B35" s="35"/>
      <c r="C35" s="1238" t="s">
        <v>568</v>
      </c>
      <c r="D35" s="1239"/>
      <c r="E35" s="1240"/>
      <c r="F35" s="36">
        <v>3.01</v>
      </c>
      <c r="G35" s="37">
        <v>2.4900000000000002</v>
      </c>
      <c r="H35" s="37">
        <v>2.42</v>
      </c>
      <c r="I35" s="37">
        <v>1.86</v>
      </c>
      <c r="J35" s="38">
        <v>3.39</v>
      </c>
      <c r="K35" s="22"/>
      <c r="L35" s="22"/>
      <c r="M35" s="22"/>
      <c r="N35" s="22"/>
      <c r="O35" s="22"/>
      <c r="P35" s="22"/>
    </row>
    <row r="36" spans="1:16" ht="39" customHeight="1" x14ac:dyDescent="0.15">
      <c r="A36" s="22"/>
      <c r="B36" s="35"/>
      <c r="C36" s="1238" t="s">
        <v>569</v>
      </c>
      <c r="D36" s="1239"/>
      <c r="E36" s="1240"/>
      <c r="F36" s="36" t="s">
        <v>517</v>
      </c>
      <c r="G36" s="37" t="s">
        <v>517</v>
      </c>
      <c r="H36" s="37">
        <v>1.51</v>
      </c>
      <c r="I36" s="37">
        <v>1.4</v>
      </c>
      <c r="J36" s="38">
        <v>1.25</v>
      </c>
      <c r="K36" s="22"/>
      <c r="L36" s="22"/>
      <c r="M36" s="22"/>
      <c r="N36" s="22"/>
      <c r="O36" s="22"/>
      <c r="P36" s="22"/>
    </row>
    <row r="37" spans="1:16" ht="39" customHeight="1" x14ac:dyDescent="0.15">
      <c r="A37" s="22"/>
      <c r="B37" s="35"/>
      <c r="C37" s="1238" t="s">
        <v>570</v>
      </c>
      <c r="D37" s="1239"/>
      <c r="E37" s="1240"/>
      <c r="F37" s="36">
        <v>0.1</v>
      </c>
      <c r="G37" s="37">
        <v>0.14000000000000001</v>
      </c>
      <c r="H37" s="37">
        <v>0.65</v>
      </c>
      <c r="I37" s="37">
        <v>0.62</v>
      </c>
      <c r="J37" s="38">
        <v>0.79</v>
      </c>
      <c r="K37" s="22"/>
      <c r="L37" s="22"/>
      <c r="M37" s="22"/>
      <c r="N37" s="22"/>
      <c r="O37" s="22"/>
      <c r="P37" s="22"/>
    </row>
    <row r="38" spans="1:16" ht="39" customHeight="1" x14ac:dyDescent="0.15">
      <c r="A38" s="22"/>
      <c r="B38" s="35"/>
      <c r="C38" s="1238" t="s">
        <v>571</v>
      </c>
      <c r="D38" s="1239"/>
      <c r="E38" s="1240"/>
      <c r="F38" s="36">
        <v>0.23</v>
      </c>
      <c r="G38" s="37">
        <v>0.23</v>
      </c>
      <c r="H38" s="37">
        <v>0.24</v>
      </c>
      <c r="I38" s="37">
        <v>0.26</v>
      </c>
      <c r="J38" s="38">
        <v>0.26</v>
      </c>
      <c r="K38" s="22"/>
      <c r="L38" s="22"/>
      <c r="M38" s="22"/>
      <c r="N38" s="22"/>
      <c r="O38" s="22"/>
      <c r="P38" s="22"/>
    </row>
    <row r="39" spans="1:16" ht="39" customHeight="1" x14ac:dyDescent="0.15">
      <c r="A39" s="22"/>
      <c r="B39" s="35"/>
      <c r="C39" s="1238" t="s">
        <v>572</v>
      </c>
      <c r="D39" s="1239"/>
      <c r="E39" s="1240"/>
      <c r="F39" s="36" t="s">
        <v>573</v>
      </c>
      <c r="G39" s="37" t="s">
        <v>574</v>
      </c>
      <c r="H39" s="37" t="s">
        <v>575</v>
      </c>
      <c r="I39" s="37">
        <v>0.23</v>
      </c>
      <c r="J39" s="38">
        <v>0.04</v>
      </c>
      <c r="K39" s="22"/>
      <c r="L39" s="22"/>
      <c r="M39" s="22"/>
      <c r="N39" s="22"/>
      <c r="O39" s="22"/>
      <c r="P39" s="22"/>
    </row>
    <row r="40" spans="1:16" ht="39" customHeight="1" x14ac:dyDescent="0.15">
      <c r="A40" s="22"/>
      <c r="B40" s="35"/>
      <c r="C40" s="1238" t="s">
        <v>576</v>
      </c>
      <c r="D40" s="1239"/>
      <c r="E40" s="1240"/>
      <c r="F40" s="36">
        <v>0</v>
      </c>
      <c r="G40" s="37">
        <v>0.03</v>
      </c>
      <c r="H40" s="37">
        <v>0.02</v>
      </c>
      <c r="I40" s="37">
        <v>0.01</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577</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578</v>
      </c>
      <c r="D43" s="1242"/>
      <c r="E43" s="1243"/>
      <c r="F43" s="41">
        <v>0</v>
      </c>
      <c r="G43" s="42">
        <v>2.4500000000000002</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6Y5djGdb4kOg3ZpADHBvLZOtBWYlaxnB15IhB/IQLjA2LsAb6FaT852LFdPgC6Apk8516+YXnSV31RLXMTD+Q==" saltValue="et6V17VqsnawWXNuVa1y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2346</v>
      </c>
      <c r="L45" s="60">
        <v>2204</v>
      </c>
      <c r="M45" s="60">
        <v>2323</v>
      </c>
      <c r="N45" s="60">
        <v>2428</v>
      </c>
      <c r="O45" s="61">
        <v>2421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874</v>
      </c>
      <c r="L48" s="64">
        <v>961</v>
      </c>
      <c r="M48" s="64">
        <v>866</v>
      </c>
      <c r="N48" s="64">
        <v>817</v>
      </c>
      <c r="O48" s="65">
        <v>798</v>
      </c>
      <c r="P48" s="48"/>
      <c r="Q48" s="48"/>
      <c r="R48" s="48"/>
      <c r="S48" s="48"/>
      <c r="T48" s="48"/>
      <c r="U48" s="48"/>
    </row>
    <row r="49" spans="1:21" ht="30.75" customHeight="1" x14ac:dyDescent="0.15">
      <c r="A49" s="48"/>
      <c r="B49" s="1248"/>
      <c r="C49" s="1249"/>
      <c r="D49" s="62"/>
      <c r="E49" s="1254" t="s">
        <v>16</v>
      </c>
      <c r="F49" s="1254"/>
      <c r="G49" s="1254"/>
      <c r="H49" s="1254"/>
      <c r="I49" s="1254"/>
      <c r="J49" s="1255"/>
      <c r="K49" s="63">
        <v>409</v>
      </c>
      <c r="L49" s="64">
        <v>165</v>
      </c>
      <c r="M49" s="64">
        <v>70</v>
      </c>
      <c r="N49" s="64">
        <v>17</v>
      </c>
      <c r="O49" s="65">
        <v>17</v>
      </c>
      <c r="P49" s="48"/>
      <c r="Q49" s="48"/>
      <c r="R49" s="48"/>
      <c r="S49" s="48"/>
      <c r="T49" s="48"/>
      <c r="U49" s="48"/>
    </row>
    <row r="50" spans="1:21" ht="30.75" customHeight="1" x14ac:dyDescent="0.15">
      <c r="A50" s="48"/>
      <c r="B50" s="1248"/>
      <c r="C50" s="1249"/>
      <c r="D50" s="62"/>
      <c r="E50" s="1254" t="s">
        <v>17</v>
      </c>
      <c r="F50" s="1254"/>
      <c r="G50" s="1254"/>
      <c r="H50" s="1254"/>
      <c r="I50" s="1254"/>
      <c r="J50" s="1255"/>
      <c r="K50" s="63">
        <v>38</v>
      </c>
      <c r="L50" s="64">
        <v>36</v>
      </c>
      <c r="M50" s="64">
        <v>27</v>
      </c>
      <c r="N50" s="64">
        <v>119</v>
      </c>
      <c r="O50" s="65" t="s">
        <v>517</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t="s">
        <v>517</v>
      </c>
      <c r="O51" s="65" t="s">
        <v>517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3752</v>
      </c>
      <c r="L52" s="64">
        <v>3550</v>
      </c>
      <c r="M52" s="64">
        <v>3573</v>
      </c>
      <c r="N52" s="64">
        <v>3578</v>
      </c>
      <c r="O52" s="65">
        <v>3572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-85</v>
      </c>
      <c r="L53" s="69">
        <v>-184</v>
      </c>
      <c r="M53" s="69">
        <v>-287</v>
      </c>
      <c r="N53" s="69">
        <v>-197</v>
      </c>
      <c r="O53" s="70">
        <v>-336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618</v>
      </c>
      <c r="L57" s="83" t="s">
        <v>618</v>
      </c>
      <c r="M57" s="83" t="s">
        <v>618</v>
      </c>
      <c r="N57" s="83" t="s">
        <v>621</v>
      </c>
      <c r="O57" s="84" t="s">
        <v>618</v>
      </c>
    </row>
    <row r="58" spans="1:21" ht="31.5" customHeight="1" thickBot="1" x14ac:dyDescent="0.2">
      <c r="B58" s="1264"/>
      <c r="C58" s="1265"/>
      <c r="D58" s="1269" t="s">
        <v>27</v>
      </c>
      <c r="E58" s="1270"/>
      <c r="F58" s="1270"/>
      <c r="G58" s="1270"/>
      <c r="H58" s="1270"/>
      <c r="I58" s="1270"/>
      <c r="J58" s="1271"/>
      <c r="K58" s="85" t="s">
        <v>619</v>
      </c>
      <c r="L58" s="86" t="s">
        <v>620</v>
      </c>
      <c r="M58" s="86" t="s">
        <v>620</v>
      </c>
      <c r="N58" s="86" t="s">
        <v>622</v>
      </c>
      <c r="O58" s="87" t="s">
        <v>623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Q4vUImBhPdA0peDhdJsaKrgi2ZaLgZ4l0mYDXr4CzMAm3oQkNy9rimYjG+v4Pi/QRISd2J5bW1m0W9oEBf2g==" saltValue="/8qG2Z8oM4hNfo7WIJZ2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2" t="s">
        <v>30</v>
      </c>
      <c r="C41" s="1273"/>
      <c r="D41" s="101"/>
      <c r="E41" s="1278" t="s">
        <v>31</v>
      </c>
      <c r="F41" s="1278"/>
      <c r="G41" s="1278"/>
      <c r="H41" s="1279"/>
      <c r="I41" s="102">
        <v>26437</v>
      </c>
      <c r="J41" s="103">
        <v>26718</v>
      </c>
      <c r="K41" s="103">
        <v>26736</v>
      </c>
      <c r="L41" s="103">
        <v>28467</v>
      </c>
      <c r="M41" s="104">
        <v>29779</v>
      </c>
    </row>
    <row r="42" spans="2:13" ht="27.75" customHeight="1" x14ac:dyDescent="0.15">
      <c r="B42" s="1274"/>
      <c r="C42" s="1275"/>
      <c r="D42" s="105"/>
      <c r="E42" s="1280" t="s">
        <v>32</v>
      </c>
      <c r="F42" s="1280"/>
      <c r="G42" s="1280"/>
      <c r="H42" s="1281"/>
      <c r="I42" s="106">
        <v>197</v>
      </c>
      <c r="J42" s="107">
        <v>162</v>
      </c>
      <c r="K42" s="107">
        <v>119</v>
      </c>
      <c r="L42" s="107" t="s">
        <v>517</v>
      </c>
      <c r="M42" s="108" t="s">
        <v>517</v>
      </c>
    </row>
    <row r="43" spans="2:13" ht="27.75" customHeight="1" x14ac:dyDescent="0.15">
      <c r="B43" s="1274"/>
      <c r="C43" s="1275"/>
      <c r="D43" s="105"/>
      <c r="E43" s="1280" t="s">
        <v>33</v>
      </c>
      <c r="F43" s="1280"/>
      <c r="G43" s="1280"/>
      <c r="H43" s="1281"/>
      <c r="I43" s="106">
        <v>11055</v>
      </c>
      <c r="J43" s="107">
        <v>10435</v>
      </c>
      <c r="K43" s="107">
        <v>9704</v>
      </c>
      <c r="L43" s="107">
        <v>9224</v>
      </c>
      <c r="M43" s="108">
        <v>8296</v>
      </c>
    </row>
    <row r="44" spans="2:13" ht="27.75" customHeight="1" x14ac:dyDescent="0.15">
      <c r="B44" s="1274"/>
      <c r="C44" s="1275"/>
      <c r="D44" s="105"/>
      <c r="E44" s="1280" t="s">
        <v>34</v>
      </c>
      <c r="F44" s="1280"/>
      <c r="G44" s="1280"/>
      <c r="H44" s="1281"/>
      <c r="I44" s="106">
        <v>257</v>
      </c>
      <c r="J44" s="107">
        <v>97</v>
      </c>
      <c r="K44" s="107">
        <v>32</v>
      </c>
      <c r="L44" s="107">
        <v>19</v>
      </c>
      <c r="M44" s="108">
        <v>4</v>
      </c>
    </row>
    <row r="45" spans="2:13" ht="27.75" customHeight="1" x14ac:dyDescent="0.15">
      <c r="B45" s="1274"/>
      <c r="C45" s="1275"/>
      <c r="D45" s="105"/>
      <c r="E45" s="1280" t="s">
        <v>35</v>
      </c>
      <c r="F45" s="1280"/>
      <c r="G45" s="1280"/>
      <c r="H45" s="1281"/>
      <c r="I45" s="106">
        <v>5890</v>
      </c>
      <c r="J45" s="107">
        <v>5836</v>
      </c>
      <c r="K45" s="107">
        <v>5811</v>
      </c>
      <c r="L45" s="107">
        <v>5834</v>
      </c>
      <c r="M45" s="108">
        <v>5634</v>
      </c>
    </row>
    <row r="46" spans="2:13" ht="27.75" customHeight="1" x14ac:dyDescent="0.15">
      <c r="B46" s="1274"/>
      <c r="C46" s="1275"/>
      <c r="D46" s="109"/>
      <c r="E46" s="1280" t="s">
        <v>36</v>
      </c>
      <c r="F46" s="1280"/>
      <c r="G46" s="1280"/>
      <c r="H46" s="1281"/>
      <c r="I46" s="106" t="s">
        <v>517</v>
      </c>
      <c r="J46" s="107" t="s">
        <v>517</v>
      </c>
      <c r="K46" s="107" t="s">
        <v>517</v>
      </c>
      <c r="L46" s="107" t="s">
        <v>517</v>
      </c>
      <c r="M46" s="108" t="s">
        <v>517</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10019</v>
      </c>
      <c r="J50" s="107">
        <v>11033</v>
      </c>
      <c r="K50" s="107">
        <v>11066</v>
      </c>
      <c r="L50" s="107">
        <v>10908</v>
      </c>
      <c r="M50" s="108">
        <v>11280</v>
      </c>
    </row>
    <row r="51" spans="2:13" ht="27.75" customHeight="1" x14ac:dyDescent="0.15">
      <c r="B51" s="1274"/>
      <c r="C51" s="1275"/>
      <c r="D51" s="105"/>
      <c r="E51" s="1280" t="s">
        <v>42</v>
      </c>
      <c r="F51" s="1280"/>
      <c r="G51" s="1280"/>
      <c r="H51" s="1281"/>
      <c r="I51" s="106">
        <v>7899</v>
      </c>
      <c r="J51" s="107">
        <v>8287</v>
      </c>
      <c r="K51" s="107">
        <v>8746</v>
      </c>
      <c r="L51" s="107">
        <v>9110</v>
      </c>
      <c r="M51" s="108">
        <v>8927</v>
      </c>
    </row>
    <row r="52" spans="2:13" ht="27.75" customHeight="1" x14ac:dyDescent="0.15">
      <c r="B52" s="1276"/>
      <c r="C52" s="1277"/>
      <c r="D52" s="105"/>
      <c r="E52" s="1280" t="s">
        <v>43</v>
      </c>
      <c r="F52" s="1280"/>
      <c r="G52" s="1280"/>
      <c r="H52" s="1281"/>
      <c r="I52" s="106">
        <v>30833</v>
      </c>
      <c r="J52" s="107">
        <v>30819</v>
      </c>
      <c r="K52" s="107">
        <v>30978</v>
      </c>
      <c r="L52" s="107">
        <v>31761</v>
      </c>
      <c r="M52" s="108">
        <v>31381</v>
      </c>
    </row>
    <row r="53" spans="2:13" ht="27.75" customHeight="1" thickBot="1" x14ac:dyDescent="0.2">
      <c r="B53" s="1287" t="s">
        <v>44</v>
      </c>
      <c r="C53" s="1288"/>
      <c r="D53" s="112"/>
      <c r="E53" s="1289" t="s">
        <v>45</v>
      </c>
      <c r="F53" s="1289"/>
      <c r="G53" s="1289"/>
      <c r="H53" s="1290"/>
      <c r="I53" s="113">
        <v>-4915</v>
      </c>
      <c r="J53" s="114">
        <v>-6892</v>
      </c>
      <c r="K53" s="114">
        <v>-8388</v>
      </c>
      <c r="L53" s="114">
        <v>-8234</v>
      </c>
      <c r="M53" s="115">
        <v>-7875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J7LX3eneiHT02nF2WvZh/1l6Fc+AIYRLzuUh8tletHfSwiErOBHXYTTPRL7opvjO9HKYI+GwQvKc25fJefZQ==" saltValue="lsBS17LjDPA8wQbCixPg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3799</v>
      </c>
      <c r="G55" s="127">
        <v>3697</v>
      </c>
      <c r="H55" s="128">
        <v>3701</v>
      </c>
    </row>
    <row r="56" spans="2:8" ht="52.5" customHeight="1" x14ac:dyDescent="0.15">
      <c r="B56" s="129"/>
      <c r="C56" s="1301" t="s">
        <v>49</v>
      </c>
      <c r="D56" s="1301"/>
      <c r="E56" s="1302"/>
      <c r="F56" s="130" t="s">
        <v>517</v>
      </c>
      <c r="G56" s="130" t="s">
        <v>517</v>
      </c>
      <c r="H56" s="131" t="s">
        <v>517</v>
      </c>
    </row>
    <row r="57" spans="2:8" ht="53.25" customHeight="1" x14ac:dyDescent="0.15">
      <c r="B57" s="129"/>
      <c r="C57" s="1303" t="s">
        <v>50</v>
      </c>
      <c r="D57" s="1303"/>
      <c r="E57" s="1304"/>
      <c r="F57" s="132">
        <v>7078</v>
      </c>
      <c r="G57" s="132">
        <v>7021</v>
      </c>
      <c r="H57" s="133">
        <v>7228</v>
      </c>
    </row>
    <row r="58" spans="2:8" ht="45.75" customHeight="1" x14ac:dyDescent="0.15">
      <c r="B58" s="134"/>
      <c r="C58" s="1291" t="s">
        <v>624</v>
      </c>
      <c r="D58" s="1292"/>
      <c r="E58" s="1293"/>
      <c r="F58" s="135">
        <v>4881</v>
      </c>
      <c r="G58" s="135">
        <v>4932</v>
      </c>
      <c r="H58" s="136">
        <v>5225</v>
      </c>
    </row>
    <row r="59" spans="2:8" ht="45.75" customHeight="1" x14ac:dyDescent="0.15">
      <c r="B59" s="134"/>
      <c r="C59" s="1291" t="s">
        <v>625</v>
      </c>
      <c r="D59" s="1292"/>
      <c r="E59" s="1293"/>
      <c r="F59" s="135">
        <v>1165</v>
      </c>
      <c r="G59" s="135">
        <v>1032</v>
      </c>
      <c r="H59" s="136">
        <v>966</v>
      </c>
    </row>
    <row r="60" spans="2:8" ht="45.75" customHeight="1" x14ac:dyDescent="0.15">
      <c r="B60" s="134"/>
      <c r="C60" s="1291" t="s">
        <v>626</v>
      </c>
      <c r="D60" s="1292"/>
      <c r="E60" s="1293"/>
      <c r="F60" s="135">
        <v>257</v>
      </c>
      <c r="G60" s="135">
        <v>258</v>
      </c>
      <c r="H60" s="136">
        <v>230</v>
      </c>
    </row>
    <row r="61" spans="2:8" ht="45.75" customHeight="1" x14ac:dyDescent="0.15">
      <c r="B61" s="134"/>
      <c r="C61" s="1291" t="s">
        <v>627</v>
      </c>
      <c r="D61" s="1292"/>
      <c r="E61" s="1293"/>
      <c r="F61" s="135">
        <v>172</v>
      </c>
      <c r="G61" s="135">
        <v>173</v>
      </c>
      <c r="H61" s="136">
        <v>173</v>
      </c>
    </row>
    <row r="62" spans="2:8" ht="45.75" customHeight="1" thickBot="1" x14ac:dyDescent="0.2">
      <c r="B62" s="137"/>
      <c r="C62" s="1294" t="s">
        <v>628</v>
      </c>
      <c r="D62" s="1295"/>
      <c r="E62" s="1296"/>
      <c r="F62" s="138">
        <v>123</v>
      </c>
      <c r="G62" s="138">
        <v>127</v>
      </c>
      <c r="H62" s="139">
        <v>133</v>
      </c>
    </row>
    <row r="63" spans="2:8" ht="52.5" customHeight="1" thickBot="1" x14ac:dyDescent="0.2">
      <c r="B63" s="140"/>
      <c r="C63" s="1297" t="s">
        <v>51</v>
      </c>
      <c r="D63" s="1297"/>
      <c r="E63" s="1298"/>
      <c r="F63" s="141">
        <v>10877</v>
      </c>
      <c r="G63" s="141">
        <v>10718</v>
      </c>
      <c r="H63" s="142">
        <v>10930</v>
      </c>
    </row>
    <row r="64" spans="2:8" ht="15" customHeight="1" x14ac:dyDescent="0.15"/>
    <row r="65" ht="0" hidden="1" customHeight="1" x14ac:dyDescent="0.15"/>
    <row r="66" ht="0" hidden="1" customHeight="1" x14ac:dyDescent="0.15"/>
  </sheetData>
  <sheetProtection algorithmName="SHA-512" hashValue="rxUPW4UjRm2sSlfuqcHUrEj1skrtO6ltC8OiT/A4SjYiaVvHUuc3QFVetNeAt0XKZuUEm4BybDmObFyI8emGHw==" saltValue="7UiaKghLsqo/0qshoLuG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633</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634</v>
      </c>
      <c r="AO51" s="1310"/>
      <c r="AP51" s="1310"/>
      <c r="AQ51" s="1310"/>
      <c r="AR51" s="1310"/>
      <c r="AS51" s="1310"/>
      <c r="AT51" s="1310"/>
      <c r="AU51" s="1310"/>
      <c r="AV51" s="1310"/>
      <c r="AW51" s="1310"/>
      <c r="AX51" s="1310"/>
      <c r="AY51" s="1310"/>
      <c r="AZ51" s="1310"/>
      <c r="BA51" s="1310"/>
      <c r="BB51" s="1310" t="s">
        <v>635</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636</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63.3</v>
      </c>
      <c r="BY53" s="1307"/>
      <c r="BZ53" s="1307"/>
      <c r="CA53" s="1307"/>
      <c r="CB53" s="1307"/>
      <c r="CC53" s="1307"/>
      <c r="CD53" s="1307"/>
      <c r="CE53" s="1307"/>
      <c r="CF53" s="1307">
        <v>64.400000000000006</v>
      </c>
      <c r="CG53" s="1307"/>
      <c r="CH53" s="1307"/>
      <c r="CI53" s="1307"/>
      <c r="CJ53" s="1307"/>
      <c r="CK53" s="1307"/>
      <c r="CL53" s="1307"/>
      <c r="CM53" s="1307"/>
      <c r="CN53" s="1307">
        <v>63.6</v>
      </c>
      <c r="CO53" s="1307"/>
      <c r="CP53" s="1307"/>
      <c r="CQ53" s="1307"/>
      <c r="CR53" s="1307"/>
      <c r="CS53" s="1307"/>
      <c r="CT53" s="1307"/>
      <c r="CU53" s="1307"/>
      <c r="CV53" s="1307">
        <v>64.099999999999994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637</v>
      </c>
      <c r="AO55" s="1311"/>
      <c r="AP55" s="1311"/>
      <c r="AQ55" s="1311"/>
      <c r="AR55" s="1311"/>
      <c r="AS55" s="1311"/>
      <c r="AT55" s="1311"/>
      <c r="AU55" s="1311"/>
      <c r="AV55" s="1311"/>
      <c r="AW55" s="1311"/>
      <c r="AX55" s="1311"/>
      <c r="AY55" s="1311"/>
      <c r="AZ55" s="1311"/>
      <c r="BA55" s="1311"/>
      <c r="BB55" s="1310" t="s">
        <v>635</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17.8</v>
      </c>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636</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56.2</v>
      </c>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638</v>
      </c>
    </row>
    <row r="64" spans="1:109" x14ac:dyDescent="0.15">
      <c r="B64" s="394"/>
      <c r="G64" s="401"/>
      <c r="I64" s="414"/>
      <c r="J64" s="414"/>
      <c r="K64" s="414"/>
      <c r="L64" s="414"/>
      <c r="M64" s="414"/>
      <c r="N64" s="415"/>
      <c r="AM64" s="401"/>
      <c r="AN64" s="401" t="s">
        <v>631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633</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634</v>
      </c>
      <c r="AO73" s="1310"/>
      <c r="AP73" s="1310"/>
      <c r="AQ73" s="1310"/>
      <c r="AR73" s="1310"/>
      <c r="AS73" s="1310"/>
      <c r="AT73" s="1310"/>
      <c r="AU73" s="1310"/>
      <c r="AV73" s="1310"/>
      <c r="AW73" s="1310"/>
      <c r="AX73" s="1310"/>
      <c r="AY73" s="1310"/>
      <c r="AZ73" s="1310"/>
      <c r="BA73" s="1310"/>
      <c r="BB73" s="1310" t="s">
        <v>635</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640</v>
      </c>
      <c r="BC75" s="1310"/>
      <c r="BD75" s="1310"/>
      <c r="BE75" s="1310"/>
      <c r="BF75" s="1310"/>
      <c r="BG75" s="1310"/>
      <c r="BH75" s="1310"/>
      <c r="BI75" s="1310"/>
      <c r="BJ75" s="1310"/>
      <c r="BK75" s="1310"/>
      <c r="BL75" s="1310"/>
      <c r="BM75" s="1310"/>
      <c r="BN75" s="1310"/>
      <c r="BO75" s="1310"/>
      <c r="BP75" s="1307">
        <v>0.1</v>
      </c>
      <c r="BQ75" s="1307"/>
      <c r="BR75" s="1307"/>
      <c r="BS75" s="1307"/>
      <c r="BT75" s="1307"/>
      <c r="BU75" s="1307"/>
      <c r="BV75" s="1307"/>
      <c r="BW75" s="1307"/>
      <c r="BX75" s="1307">
        <v>-0.3</v>
      </c>
      <c r="BY75" s="1307"/>
      <c r="BZ75" s="1307"/>
      <c r="CA75" s="1307"/>
      <c r="CB75" s="1307"/>
      <c r="CC75" s="1307"/>
      <c r="CD75" s="1307"/>
      <c r="CE75" s="1307"/>
      <c r="CF75" s="1307">
        <v>-0.9</v>
      </c>
      <c r="CG75" s="1307"/>
      <c r="CH75" s="1307"/>
      <c r="CI75" s="1307"/>
      <c r="CJ75" s="1307"/>
      <c r="CK75" s="1307"/>
      <c r="CL75" s="1307"/>
      <c r="CM75" s="1307"/>
      <c r="CN75" s="1307">
        <v>-1.1000000000000001</v>
      </c>
      <c r="CO75" s="1307"/>
      <c r="CP75" s="1307"/>
      <c r="CQ75" s="1307"/>
      <c r="CR75" s="1307"/>
      <c r="CS75" s="1307"/>
      <c r="CT75" s="1307"/>
      <c r="CU75" s="1307"/>
      <c r="CV75" s="1307">
        <v>-1.3</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637</v>
      </c>
      <c r="AO77" s="1311"/>
      <c r="AP77" s="1311"/>
      <c r="AQ77" s="1311"/>
      <c r="AR77" s="1311"/>
      <c r="AS77" s="1311"/>
      <c r="AT77" s="1311"/>
      <c r="AU77" s="1311"/>
      <c r="AV77" s="1311"/>
      <c r="AW77" s="1311"/>
      <c r="AX77" s="1311"/>
      <c r="AY77" s="1311"/>
      <c r="AZ77" s="1311"/>
      <c r="BA77" s="1311"/>
      <c r="BB77" s="1310" t="s">
        <v>635</v>
      </c>
      <c r="BC77" s="1310"/>
      <c r="BD77" s="1310"/>
      <c r="BE77" s="1310"/>
      <c r="BF77" s="1310"/>
      <c r="BG77" s="1310"/>
      <c r="BH77" s="1310"/>
      <c r="BI77" s="1310"/>
      <c r="BJ77" s="1310"/>
      <c r="BK77" s="1310"/>
      <c r="BL77" s="1310"/>
      <c r="BM77" s="1310"/>
      <c r="BN77" s="1310"/>
      <c r="BO77" s="1310"/>
      <c r="BP77" s="1307">
        <v>33.799999999999997</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640</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TMYAtBpsWpASIVzbcfUuWAS8+un+3J85nmffELae+/8dQDpy/9JgLUZrKgF8RCeOY2zudEQbYXzO9R+UL4gUQ==" saltValue="zpQblrxKqNnATKBjSX4yB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n4j3vvi2/ciRwsxvLgi3rzsqNDXlr3pbFhTsp09eR0NDfT7ySAEQmvx37bvIflVN+mX0OEb6Q8qzKOPlD2L6A==" saltValue="0KvaSr6Cq+Lg0TM0Xl5+g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pzkiO4ZFVbQ3/V/hf5M6MEHjqz5aQfeiA+7HHlNG+HaryweNmZvQk8KAGxInACTn6bfVrgs4eL7k72V5xtB/w==" saltValue="uJ0378Mvrj5n5b+ALCwc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21598</v>
      </c>
      <c r="E3" s="161"/>
      <c r="F3" s="162">
        <v>53605</v>
      </c>
      <c r="G3" s="163"/>
      <c r="H3" s="164"/>
    </row>
    <row r="4" spans="1:8" x14ac:dyDescent="0.15">
      <c r="A4" s="165"/>
      <c r="B4" s="166"/>
      <c r="C4" s="167"/>
      <c r="D4" s="168">
        <v>13097</v>
      </c>
      <c r="E4" s="169"/>
      <c r="F4" s="170">
        <v>28343</v>
      </c>
      <c r="G4" s="171"/>
      <c r="H4" s="172"/>
    </row>
    <row r="5" spans="1:8" x14ac:dyDescent="0.15">
      <c r="A5" s="153" t="s">
        <v>550</v>
      </c>
      <c r="B5" s="158"/>
      <c r="C5" s="159"/>
      <c r="D5" s="160">
        <v>20151</v>
      </c>
      <c r="E5" s="161"/>
      <c r="F5" s="162">
        <v>44267</v>
      </c>
      <c r="G5" s="163"/>
      <c r="H5" s="164"/>
    </row>
    <row r="6" spans="1:8" x14ac:dyDescent="0.15">
      <c r="A6" s="165"/>
      <c r="B6" s="166"/>
      <c r="C6" s="167"/>
      <c r="D6" s="168">
        <v>9477</v>
      </c>
      <c r="E6" s="169"/>
      <c r="F6" s="170">
        <v>26161</v>
      </c>
      <c r="G6" s="171"/>
      <c r="H6" s="172"/>
    </row>
    <row r="7" spans="1:8" x14ac:dyDescent="0.15">
      <c r="A7" s="153" t="s">
        <v>551</v>
      </c>
      <c r="B7" s="158"/>
      <c r="C7" s="159"/>
      <c r="D7" s="160">
        <v>21705</v>
      </c>
      <c r="E7" s="161"/>
      <c r="F7" s="162">
        <v>40879</v>
      </c>
      <c r="G7" s="163"/>
      <c r="H7" s="164"/>
    </row>
    <row r="8" spans="1:8" x14ac:dyDescent="0.15">
      <c r="A8" s="165"/>
      <c r="B8" s="166"/>
      <c r="C8" s="167"/>
      <c r="D8" s="168">
        <v>15524</v>
      </c>
      <c r="E8" s="169"/>
      <c r="F8" s="170">
        <v>24087</v>
      </c>
      <c r="G8" s="171"/>
      <c r="H8" s="172"/>
    </row>
    <row r="9" spans="1:8" x14ac:dyDescent="0.15">
      <c r="A9" s="153" t="s">
        <v>552</v>
      </c>
      <c r="B9" s="158"/>
      <c r="C9" s="159"/>
      <c r="D9" s="160">
        <v>38977</v>
      </c>
      <c r="E9" s="161"/>
      <c r="F9" s="162">
        <v>42651</v>
      </c>
      <c r="G9" s="163"/>
      <c r="H9" s="164"/>
    </row>
    <row r="10" spans="1:8" x14ac:dyDescent="0.15">
      <c r="A10" s="165"/>
      <c r="B10" s="166"/>
      <c r="C10" s="167"/>
      <c r="D10" s="168">
        <v>24784</v>
      </c>
      <c r="E10" s="169"/>
      <c r="F10" s="170">
        <v>22675</v>
      </c>
      <c r="G10" s="171"/>
      <c r="H10" s="172"/>
    </row>
    <row r="11" spans="1:8" x14ac:dyDescent="0.15">
      <c r="A11" s="153" t="s">
        <v>553</v>
      </c>
      <c r="B11" s="158"/>
      <c r="C11" s="159"/>
      <c r="D11" s="160">
        <v>35432</v>
      </c>
      <c r="E11" s="161"/>
      <c r="F11" s="162">
        <v>43226</v>
      </c>
      <c r="G11" s="163"/>
      <c r="H11" s="164"/>
    </row>
    <row r="12" spans="1:8" x14ac:dyDescent="0.15">
      <c r="A12" s="165"/>
      <c r="B12" s="166"/>
      <c r="C12" s="173"/>
      <c r="D12" s="168">
        <v>19088</v>
      </c>
      <c r="E12" s="169"/>
      <c r="F12" s="170">
        <v>22622</v>
      </c>
      <c r="G12" s="171"/>
      <c r="H12" s="172"/>
    </row>
    <row r="13" spans="1:8" x14ac:dyDescent="0.15">
      <c r="A13" s="153"/>
      <c r="B13" s="158"/>
      <c r="C13" s="174"/>
      <c r="D13" s="175">
        <v>27573</v>
      </c>
      <c r="E13" s="176"/>
      <c r="F13" s="177">
        <v>44926</v>
      </c>
      <c r="G13" s="178"/>
      <c r="H13" s="164"/>
    </row>
    <row r="14" spans="1:8" x14ac:dyDescent="0.15">
      <c r="A14" s="165"/>
      <c r="B14" s="166"/>
      <c r="C14" s="167"/>
      <c r="D14" s="168">
        <v>16394</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3.02</v>
      </c>
      <c r="C19" s="179">
        <f>ROUND(VALUE(SUBSTITUTE(実質収支比率等に係る経年分析!G$48,"▲","-")),2)</f>
        <v>2.54</v>
      </c>
      <c r="D19" s="179">
        <f>ROUND(VALUE(SUBSTITUTE(実質収支比率等に係る経年分析!H$48,"▲","-")),2)</f>
        <v>2.44</v>
      </c>
      <c r="E19" s="179">
        <f>ROUND(VALUE(SUBSTITUTE(実質収支比率等に係る経年分析!I$48,"▲","-")),2)</f>
        <v>1.88</v>
      </c>
      <c r="F19" s="179">
        <f>ROUND(VALUE(SUBSTITUTE(実質収支比率等に係る経年分析!J$48,"▲","-")),2)</f>
        <v>3.41</v>
      </c>
    </row>
    <row r="20" spans="1:11" x14ac:dyDescent="0.15">
      <c r="A20" s="179" t="s">
        <v>55</v>
      </c>
      <c r="B20" s="179">
        <f>ROUND(VALUE(SUBSTITUTE(実質収支比率等に係る経年分析!F$47,"▲","-")),2)</f>
        <v>16.899999999999999</v>
      </c>
      <c r="C20" s="179">
        <f>ROUND(VALUE(SUBSTITUTE(実質収支比率等に係る経年分析!G$47,"▲","-")),2)</f>
        <v>16.63</v>
      </c>
      <c r="D20" s="179">
        <f>ROUND(VALUE(SUBSTITUTE(実質収支比率等に係る経年分析!H$47,"▲","-")),2)</f>
        <v>16.920000000000002</v>
      </c>
      <c r="E20" s="179">
        <f>ROUND(VALUE(SUBSTITUTE(実質収支比率等に係る経年分析!I$47,"▲","-")),2)</f>
        <v>16.45</v>
      </c>
      <c r="F20" s="179">
        <f>ROUND(VALUE(SUBSTITUTE(実質収支比率等に係る経年分析!J$47,"▲","-")),2)</f>
        <v>16.34</v>
      </c>
    </row>
    <row r="21" spans="1:11" x14ac:dyDescent="0.15">
      <c r="A21" s="179" t="s">
        <v>56</v>
      </c>
      <c r="B21" s="179">
        <f>IF(ISNUMBER(VALUE(SUBSTITUTE(実質収支比率等に係る経年分析!F$49,"▲","-"))),ROUND(VALUE(SUBSTITUTE(実質収支比率等に係る経年分析!F$49,"▲","-")),2),NA())</f>
        <v>-0.47</v>
      </c>
      <c r="C21" s="179">
        <f>IF(ISNUMBER(VALUE(SUBSTITUTE(実質収支比率等に係る経年分析!G$49,"▲","-"))),ROUND(VALUE(SUBSTITUTE(実質収支比率等に係る経年分析!G$49,"▲","-")),2),NA())</f>
        <v>-0.26</v>
      </c>
      <c r="D21" s="179">
        <f>IF(ISNUMBER(VALUE(SUBSTITUTE(実質収支比率等に係る経年分析!H$49,"▲","-"))),ROUND(VALUE(SUBSTITUTE(実質収支比率等に係る経年分析!H$49,"▲","-")),2),NA())</f>
        <v>-0.12</v>
      </c>
      <c r="E21" s="179">
        <f>IF(ISNUMBER(VALUE(SUBSTITUTE(実質収支比率等に係る経年分析!I$49,"▲","-"))),ROUND(VALUE(SUBSTITUTE(実質収支比率等に係る経年分析!I$49,"▲","-")),2),NA())</f>
        <v>-1.02</v>
      </c>
      <c r="F21" s="179">
        <f>IF(ISNUMBER(VALUE(SUBSTITUTE(実質収支比率等に係る経年分析!J$49,"▲","-"))),ROUND(VALUE(SUBSTITUTE(実質収支比率等に係る経年分析!J$49,"▲","-")),2),NA())</f>
        <v>1.56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2.4500000000000002</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南河内広域行政共同処理事業特別会計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国民健康保険事業特別会計</v>
      </c>
      <c r="B31" s="180">
        <f>IF(ROUND(VALUE(SUBSTITUTE(連結実質赤字比率に係る赤字・黒字の構成分析!F$39,"▲", "-")), 2) &lt; 0, ABS(ROUND(VALUE(SUBSTITUTE(連結実質赤字比率に係る赤字・黒字の構成分析!F$39,"▲", "-")), 2)), NA())</f>
        <v>0.39</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1.25</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0.3</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0.79</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2.4900000000000002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16.649999999999999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12.81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3752</v>
      </c>
      <c r="E42" s="181"/>
      <c r="F42" s="181"/>
      <c r="G42" s="181">
        <f>'実質公債費比率（分子）の構造'!L$52</f>
        <v>3550</v>
      </c>
      <c r="H42" s="181"/>
      <c r="I42" s="181"/>
      <c r="J42" s="181">
        <f>'実質公債費比率（分子）の構造'!M$52</f>
        <v>3573</v>
      </c>
      <c r="K42" s="181"/>
      <c r="L42" s="181"/>
      <c r="M42" s="181">
        <f>'実質公債費比率（分子）の構造'!N$52</f>
        <v>3578</v>
      </c>
      <c r="N42" s="181"/>
      <c r="O42" s="181"/>
      <c r="P42" s="181">
        <f>'実質公債費比率（分子）の構造'!O$52</f>
        <v>3572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38</v>
      </c>
      <c r="C44" s="181"/>
      <c r="D44" s="181"/>
      <c r="E44" s="181">
        <f>'実質公債費比率（分子）の構造'!L$50</f>
        <v>36</v>
      </c>
      <c r="F44" s="181"/>
      <c r="G44" s="181"/>
      <c r="H44" s="181">
        <f>'実質公債費比率（分子）の構造'!M$50</f>
        <v>27</v>
      </c>
      <c r="I44" s="181"/>
      <c r="J44" s="181"/>
      <c r="K44" s="181">
        <f>'実質公債費比率（分子）の構造'!N$50</f>
        <v>119</v>
      </c>
      <c r="L44" s="181"/>
      <c r="M44" s="181"/>
      <c r="N44" s="181" t="str">
        <f>'実質公債費比率（分子）の構造'!O$50</f>
        <v>-</v>
      </c>
      <c r="O44" s="181"/>
      <c r="P44" s="181"/>
    </row>
    <row r="45" spans="1:16" x14ac:dyDescent="0.15">
      <c r="A45" s="181" t="s">
        <v>66</v>
      </c>
      <c r="B45" s="181">
        <f>'実質公債費比率（分子）の構造'!K$49</f>
        <v>409</v>
      </c>
      <c r="C45" s="181"/>
      <c r="D45" s="181"/>
      <c r="E45" s="181">
        <f>'実質公債費比率（分子）の構造'!L$49</f>
        <v>165</v>
      </c>
      <c r="F45" s="181"/>
      <c r="G45" s="181"/>
      <c r="H45" s="181">
        <f>'実質公債費比率（分子）の構造'!M$49</f>
        <v>70</v>
      </c>
      <c r="I45" s="181"/>
      <c r="J45" s="181"/>
      <c r="K45" s="181">
        <f>'実質公債費比率（分子）の構造'!N$49</f>
        <v>17</v>
      </c>
      <c r="L45" s="181"/>
      <c r="M45" s="181"/>
      <c r="N45" s="181">
        <f>'実質公債費比率（分子）の構造'!O$49</f>
        <v>17</v>
      </c>
      <c r="O45" s="181"/>
      <c r="P45" s="181"/>
    </row>
    <row r="46" spans="1:16" x14ac:dyDescent="0.15">
      <c r="A46" s="181" t="s">
        <v>67</v>
      </c>
      <c r="B46" s="181">
        <f>'実質公債費比率（分子）の構造'!K$48</f>
        <v>874</v>
      </c>
      <c r="C46" s="181"/>
      <c r="D46" s="181"/>
      <c r="E46" s="181">
        <f>'実質公債費比率（分子）の構造'!L$48</f>
        <v>961</v>
      </c>
      <c r="F46" s="181"/>
      <c r="G46" s="181"/>
      <c r="H46" s="181">
        <f>'実質公債費比率（分子）の構造'!M$48</f>
        <v>866</v>
      </c>
      <c r="I46" s="181"/>
      <c r="J46" s="181"/>
      <c r="K46" s="181">
        <f>'実質公債費比率（分子）の構造'!N$48</f>
        <v>817</v>
      </c>
      <c r="L46" s="181"/>
      <c r="M46" s="181"/>
      <c r="N46" s="181">
        <f>'実質公債費比率（分子）の構造'!O$48</f>
        <v>798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2346</v>
      </c>
      <c r="C49" s="181"/>
      <c r="D49" s="181"/>
      <c r="E49" s="181">
        <f>'実質公債費比率（分子）の構造'!L$45</f>
        <v>2204</v>
      </c>
      <c r="F49" s="181"/>
      <c r="G49" s="181"/>
      <c r="H49" s="181">
        <f>'実質公債費比率（分子）の構造'!M$45</f>
        <v>2323</v>
      </c>
      <c r="I49" s="181"/>
      <c r="J49" s="181"/>
      <c r="K49" s="181">
        <f>'実質公債費比率（分子）の構造'!N$45</f>
        <v>2428</v>
      </c>
      <c r="L49" s="181"/>
      <c r="M49" s="181"/>
      <c r="N49" s="181">
        <f>'実質公債費比率（分子）の構造'!O$45</f>
        <v>2421</v>
      </c>
      <c r="O49" s="181"/>
      <c r="P49" s="181"/>
    </row>
    <row r="50" spans="1:16" x14ac:dyDescent="0.15">
      <c r="A50" s="181" t="s">
        <v>71</v>
      </c>
      <c r="B50" s="181" t="e">
        <f>NA()</f>
        <v>#N/A</v>
      </c>
      <c r="C50" s="181">
        <f>IF(ISNUMBER('実質公債費比率（分子）の構造'!K$53),'実質公債費比率（分子）の構造'!K$53,NA())</f>
        <v>-85</v>
      </c>
      <c r="D50" s="181" t="e">
        <f>NA()</f>
        <v>#N/A</v>
      </c>
      <c r="E50" s="181" t="e">
        <f>NA()</f>
        <v>#N/A</v>
      </c>
      <c r="F50" s="181">
        <f>IF(ISNUMBER('実質公債費比率（分子）の構造'!L$53),'実質公債費比率（分子）の構造'!L$53,NA())</f>
        <v>-184</v>
      </c>
      <c r="G50" s="181" t="e">
        <f>NA()</f>
        <v>#N/A</v>
      </c>
      <c r="H50" s="181" t="e">
        <f>NA()</f>
        <v>#N/A</v>
      </c>
      <c r="I50" s="181">
        <f>IF(ISNUMBER('実質公債費比率（分子）の構造'!M$53),'実質公債費比率（分子）の構造'!M$53,NA())</f>
        <v>-287</v>
      </c>
      <c r="J50" s="181" t="e">
        <f>NA()</f>
        <v>#N/A</v>
      </c>
      <c r="K50" s="181" t="e">
        <f>NA()</f>
        <v>#N/A</v>
      </c>
      <c r="L50" s="181">
        <f>IF(ISNUMBER('実質公債費比率（分子）の構造'!N$53),'実質公債費比率（分子）の構造'!N$53,NA())</f>
        <v>-197</v>
      </c>
      <c r="M50" s="181" t="e">
        <f>NA()</f>
        <v>#N/A</v>
      </c>
      <c r="N50" s="181" t="e">
        <f>NA()</f>
        <v>#N/A</v>
      </c>
      <c r="O50" s="181">
        <f>IF(ISNUMBER('実質公債費比率（分子）の構造'!O$53),'実質公債費比率（分子）の構造'!O$53,NA())</f>
        <v>-336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30833</v>
      </c>
      <c r="E56" s="180"/>
      <c r="F56" s="180"/>
      <c r="G56" s="180">
        <f>'将来負担比率（分子）の構造'!J$52</f>
        <v>30819</v>
      </c>
      <c r="H56" s="180"/>
      <c r="I56" s="180"/>
      <c r="J56" s="180">
        <f>'将来負担比率（分子）の構造'!K$52</f>
        <v>30978</v>
      </c>
      <c r="K56" s="180"/>
      <c r="L56" s="180"/>
      <c r="M56" s="180">
        <f>'将来負担比率（分子）の構造'!L$52</f>
        <v>31761</v>
      </c>
      <c r="N56" s="180"/>
      <c r="O56" s="180"/>
      <c r="P56" s="180">
        <f>'将来負担比率（分子）の構造'!M$52</f>
        <v>31381</v>
      </c>
    </row>
    <row r="57" spans="1:16" x14ac:dyDescent="0.15">
      <c r="A57" s="180" t="s">
        <v>42</v>
      </c>
      <c r="B57" s="180"/>
      <c r="C57" s="180"/>
      <c r="D57" s="180">
        <f>'将来負担比率（分子）の構造'!I$51</f>
        <v>7899</v>
      </c>
      <c r="E57" s="180"/>
      <c r="F57" s="180"/>
      <c r="G57" s="180">
        <f>'将来負担比率（分子）の構造'!J$51</f>
        <v>8287</v>
      </c>
      <c r="H57" s="180"/>
      <c r="I57" s="180"/>
      <c r="J57" s="180">
        <f>'将来負担比率（分子）の構造'!K$51</f>
        <v>8746</v>
      </c>
      <c r="K57" s="180"/>
      <c r="L57" s="180"/>
      <c r="M57" s="180">
        <f>'将来負担比率（分子）の構造'!L$51</f>
        <v>9110</v>
      </c>
      <c r="N57" s="180"/>
      <c r="O57" s="180"/>
      <c r="P57" s="180">
        <f>'将来負担比率（分子）の構造'!M$51</f>
        <v>8927</v>
      </c>
    </row>
    <row r="58" spans="1:16" x14ac:dyDescent="0.15">
      <c r="A58" s="180" t="s">
        <v>41</v>
      </c>
      <c r="B58" s="180"/>
      <c r="C58" s="180"/>
      <c r="D58" s="180">
        <f>'将来負担比率（分子）の構造'!I$50</f>
        <v>10019</v>
      </c>
      <c r="E58" s="180"/>
      <c r="F58" s="180"/>
      <c r="G58" s="180">
        <f>'将来負担比率（分子）の構造'!J$50</f>
        <v>11033</v>
      </c>
      <c r="H58" s="180"/>
      <c r="I58" s="180"/>
      <c r="J58" s="180">
        <f>'将来負担比率（分子）の構造'!K$50</f>
        <v>11066</v>
      </c>
      <c r="K58" s="180"/>
      <c r="L58" s="180"/>
      <c r="M58" s="180">
        <f>'将来負担比率（分子）の構造'!L$50</f>
        <v>10908</v>
      </c>
      <c r="N58" s="180"/>
      <c r="O58" s="180"/>
      <c r="P58" s="180">
        <f>'将来負担比率（分子）の構造'!M$50</f>
        <v>11280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5890</v>
      </c>
      <c r="C62" s="180"/>
      <c r="D62" s="180"/>
      <c r="E62" s="180">
        <f>'将来負担比率（分子）の構造'!J$45</f>
        <v>5836</v>
      </c>
      <c r="F62" s="180"/>
      <c r="G62" s="180"/>
      <c r="H62" s="180">
        <f>'将来負担比率（分子）の構造'!K$45</f>
        <v>5811</v>
      </c>
      <c r="I62" s="180"/>
      <c r="J62" s="180"/>
      <c r="K62" s="180">
        <f>'将来負担比率（分子）の構造'!L$45</f>
        <v>5834</v>
      </c>
      <c r="L62" s="180"/>
      <c r="M62" s="180"/>
      <c r="N62" s="180">
        <f>'将来負担比率（分子）の構造'!M$45</f>
        <v>5634</v>
      </c>
      <c r="O62" s="180"/>
      <c r="P62" s="180"/>
    </row>
    <row r="63" spans="1:16" x14ac:dyDescent="0.15">
      <c r="A63" s="180" t="s">
        <v>34</v>
      </c>
      <c r="B63" s="180">
        <f>'将来負担比率（分子）の構造'!I$44</f>
        <v>257</v>
      </c>
      <c r="C63" s="180"/>
      <c r="D63" s="180"/>
      <c r="E63" s="180">
        <f>'将来負担比率（分子）の構造'!J$44</f>
        <v>97</v>
      </c>
      <c r="F63" s="180"/>
      <c r="G63" s="180"/>
      <c r="H63" s="180">
        <f>'将来負担比率（分子）の構造'!K$44</f>
        <v>32</v>
      </c>
      <c r="I63" s="180"/>
      <c r="J63" s="180"/>
      <c r="K63" s="180">
        <f>'将来負担比率（分子）の構造'!L$44</f>
        <v>19</v>
      </c>
      <c r="L63" s="180"/>
      <c r="M63" s="180"/>
      <c r="N63" s="180">
        <f>'将来負担比率（分子）の構造'!M$44</f>
        <v>4</v>
      </c>
      <c r="O63" s="180"/>
      <c r="P63" s="180"/>
    </row>
    <row r="64" spans="1:16" x14ac:dyDescent="0.15">
      <c r="A64" s="180" t="s">
        <v>33</v>
      </c>
      <c r="B64" s="180">
        <f>'将来負担比率（分子）の構造'!I$43</f>
        <v>11055</v>
      </c>
      <c r="C64" s="180"/>
      <c r="D64" s="180"/>
      <c r="E64" s="180">
        <f>'将来負担比率（分子）の構造'!J$43</f>
        <v>10435</v>
      </c>
      <c r="F64" s="180"/>
      <c r="G64" s="180"/>
      <c r="H64" s="180">
        <f>'将来負担比率（分子）の構造'!K$43</f>
        <v>9704</v>
      </c>
      <c r="I64" s="180"/>
      <c r="J64" s="180"/>
      <c r="K64" s="180">
        <f>'将来負担比率（分子）の構造'!L$43</f>
        <v>9224</v>
      </c>
      <c r="L64" s="180"/>
      <c r="M64" s="180"/>
      <c r="N64" s="180">
        <f>'将来負担比率（分子）の構造'!M$43</f>
        <v>8296</v>
      </c>
      <c r="O64" s="180"/>
      <c r="P64" s="180"/>
    </row>
    <row r="65" spans="1:16" x14ac:dyDescent="0.15">
      <c r="A65" s="180" t="s">
        <v>32</v>
      </c>
      <c r="B65" s="180">
        <f>'将来負担比率（分子）の構造'!I$42</f>
        <v>197</v>
      </c>
      <c r="C65" s="180"/>
      <c r="D65" s="180"/>
      <c r="E65" s="180">
        <f>'将来負担比率（分子）の構造'!J$42</f>
        <v>162</v>
      </c>
      <c r="F65" s="180"/>
      <c r="G65" s="180"/>
      <c r="H65" s="180">
        <f>'将来負担比率（分子）の構造'!K$42</f>
        <v>119</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26437</v>
      </c>
      <c r="C66" s="180"/>
      <c r="D66" s="180"/>
      <c r="E66" s="180">
        <f>'将来負担比率（分子）の構造'!J$41</f>
        <v>26718</v>
      </c>
      <c r="F66" s="180"/>
      <c r="G66" s="180"/>
      <c r="H66" s="180">
        <f>'将来負担比率（分子）の構造'!K$41</f>
        <v>26736</v>
      </c>
      <c r="I66" s="180"/>
      <c r="J66" s="180"/>
      <c r="K66" s="180">
        <f>'将来負担比率（分子）の構造'!L$41</f>
        <v>28467</v>
      </c>
      <c r="L66" s="180"/>
      <c r="M66" s="180"/>
      <c r="N66" s="180">
        <f>'将来負担比率（分子）の構造'!M$41</f>
        <v>29779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3799</v>
      </c>
      <c r="C72" s="184">
        <f>基金残高に係る経年分析!G55</f>
        <v>3697</v>
      </c>
      <c r="D72" s="184">
        <f>基金残高に係る経年分析!H55</f>
        <v>3701</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7078</v>
      </c>
      <c r="C74" s="184">
        <f>基金残高に係る経年分析!G57</f>
        <v>7021</v>
      </c>
      <c r="D74" s="184">
        <f>基金残高に係る経年分析!H57</f>
        <v>7228</v>
      </c>
    </row>
  </sheetData>
  <sheetProtection algorithmName="SHA-512" hashValue="pybAB/2CSqcxCU+P2hYqiJFLDf7S98+YySCoA/p8RnpNcxoaVqO8DHjYfcrEMO3qi3DTqrMjfrz7bx6FbiCjBQ==" saltValue="ZLpqLGR2iwPy+KFgDg10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13475170</v>
      </c>
      <c r="S5" s="669"/>
      <c r="T5" s="669"/>
      <c r="U5" s="669"/>
      <c r="V5" s="669"/>
      <c r="W5" s="669"/>
      <c r="X5" s="669"/>
      <c r="Y5" s="670"/>
      <c r="Z5" s="671">
        <v>32.799999999999997</v>
      </c>
      <c r="AA5" s="671"/>
      <c r="AB5" s="671"/>
      <c r="AC5" s="671"/>
      <c r="AD5" s="672">
        <v>12493938</v>
      </c>
      <c r="AE5" s="672"/>
      <c r="AF5" s="672"/>
      <c r="AG5" s="672"/>
      <c r="AH5" s="672"/>
      <c r="AI5" s="672"/>
      <c r="AJ5" s="672"/>
      <c r="AK5" s="672"/>
      <c r="AL5" s="673">
        <v>58.3</v>
      </c>
      <c r="AM5" s="674"/>
      <c r="AN5" s="674"/>
      <c r="AO5" s="675"/>
      <c r="AP5" s="665" t="s">
        <v>224</v>
      </c>
      <c r="AQ5" s="666"/>
      <c r="AR5" s="666"/>
      <c r="AS5" s="666"/>
      <c r="AT5" s="666"/>
      <c r="AU5" s="666"/>
      <c r="AV5" s="666"/>
      <c r="AW5" s="666"/>
      <c r="AX5" s="666"/>
      <c r="AY5" s="666"/>
      <c r="AZ5" s="666"/>
      <c r="BA5" s="666"/>
      <c r="BB5" s="666"/>
      <c r="BC5" s="666"/>
      <c r="BD5" s="666"/>
      <c r="BE5" s="666"/>
      <c r="BF5" s="667"/>
      <c r="BG5" s="679">
        <v>12492007</v>
      </c>
      <c r="BH5" s="680"/>
      <c r="BI5" s="680"/>
      <c r="BJ5" s="680"/>
      <c r="BK5" s="680"/>
      <c r="BL5" s="680"/>
      <c r="BM5" s="680"/>
      <c r="BN5" s="681"/>
      <c r="BO5" s="682">
        <v>92.7</v>
      </c>
      <c r="BP5" s="682"/>
      <c r="BQ5" s="682"/>
      <c r="BR5" s="682"/>
      <c r="BS5" s="683">
        <v>24427</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203330</v>
      </c>
      <c r="S6" s="680"/>
      <c r="T6" s="680"/>
      <c r="U6" s="680"/>
      <c r="V6" s="680"/>
      <c r="W6" s="680"/>
      <c r="X6" s="680"/>
      <c r="Y6" s="681"/>
      <c r="Z6" s="682">
        <v>0.5</v>
      </c>
      <c r="AA6" s="682"/>
      <c r="AB6" s="682"/>
      <c r="AC6" s="682"/>
      <c r="AD6" s="683">
        <v>203330</v>
      </c>
      <c r="AE6" s="683"/>
      <c r="AF6" s="683"/>
      <c r="AG6" s="683"/>
      <c r="AH6" s="683"/>
      <c r="AI6" s="683"/>
      <c r="AJ6" s="683"/>
      <c r="AK6" s="683"/>
      <c r="AL6" s="684">
        <v>0.9</v>
      </c>
      <c r="AM6" s="685"/>
      <c r="AN6" s="685"/>
      <c r="AO6" s="686"/>
      <c r="AP6" s="676" t="s">
        <v>229</v>
      </c>
      <c r="AQ6" s="677"/>
      <c r="AR6" s="677"/>
      <c r="AS6" s="677"/>
      <c r="AT6" s="677"/>
      <c r="AU6" s="677"/>
      <c r="AV6" s="677"/>
      <c r="AW6" s="677"/>
      <c r="AX6" s="677"/>
      <c r="AY6" s="677"/>
      <c r="AZ6" s="677"/>
      <c r="BA6" s="677"/>
      <c r="BB6" s="677"/>
      <c r="BC6" s="677"/>
      <c r="BD6" s="677"/>
      <c r="BE6" s="677"/>
      <c r="BF6" s="678"/>
      <c r="BG6" s="679">
        <v>12492007</v>
      </c>
      <c r="BH6" s="680"/>
      <c r="BI6" s="680"/>
      <c r="BJ6" s="680"/>
      <c r="BK6" s="680"/>
      <c r="BL6" s="680"/>
      <c r="BM6" s="680"/>
      <c r="BN6" s="681"/>
      <c r="BO6" s="682">
        <v>92.7</v>
      </c>
      <c r="BP6" s="682"/>
      <c r="BQ6" s="682"/>
      <c r="BR6" s="682"/>
      <c r="BS6" s="683">
        <v>24427</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333131</v>
      </c>
      <c r="CS6" s="680"/>
      <c r="CT6" s="680"/>
      <c r="CU6" s="680"/>
      <c r="CV6" s="680"/>
      <c r="CW6" s="680"/>
      <c r="CX6" s="680"/>
      <c r="CY6" s="681"/>
      <c r="CZ6" s="673">
        <v>0.8</v>
      </c>
      <c r="DA6" s="674"/>
      <c r="DB6" s="674"/>
      <c r="DC6" s="693"/>
      <c r="DD6" s="688">
        <v>8806</v>
      </c>
      <c r="DE6" s="680"/>
      <c r="DF6" s="680"/>
      <c r="DG6" s="680"/>
      <c r="DH6" s="680"/>
      <c r="DI6" s="680"/>
      <c r="DJ6" s="680"/>
      <c r="DK6" s="680"/>
      <c r="DL6" s="680"/>
      <c r="DM6" s="680"/>
      <c r="DN6" s="680"/>
      <c r="DO6" s="680"/>
      <c r="DP6" s="681"/>
      <c r="DQ6" s="688">
        <v>333083</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37546</v>
      </c>
      <c r="S7" s="680"/>
      <c r="T7" s="680"/>
      <c r="U7" s="680"/>
      <c r="V7" s="680"/>
      <c r="W7" s="680"/>
      <c r="X7" s="680"/>
      <c r="Y7" s="681"/>
      <c r="Z7" s="682">
        <v>0.1</v>
      </c>
      <c r="AA7" s="682"/>
      <c r="AB7" s="682"/>
      <c r="AC7" s="682"/>
      <c r="AD7" s="683">
        <v>37546</v>
      </c>
      <c r="AE7" s="683"/>
      <c r="AF7" s="683"/>
      <c r="AG7" s="683"/>
      <c r="AH7" s="683"/>
      <c r="AI7" s="683"/>
      <c r="AJ7" s="683"/>
      <c r="AK7" s="683"/>
      <c r="AL7" s="684">
        <v>0.2</v>
      </c>
      <c r="AM7" s="685"/>
      <c r="AN7" s="685"/>
      <c r="AO7" s="686"/>
      <c r="AP7" s="676" t="s">
        <v>232</v>
      </c>
      <c r="AQ7" s="677"/>
      <c r="AR7" s="677"/>
      <c r="AS7" s="677"/>
      <c r="AT7" s="677"/>
      <c r="AU7" s="677"/>
      <c r="AV7" s="677"/>
      <c r="AW7" s="677"/>
      <c r="AX7" s="677"/>
      <c r="AY7" s="677"/>
      <c r="AZ7" s="677"/>
      <c r="BA7" s="677"/>
      <c r="BB7" s="677"/>
      <c r="BC7" s="677"/>
      <c r="BD7" s="677"/>
      <c r="BE7" s="677"/>
      <c r="BF7" s="678"/>
      <c r="BG7" s="679">
        <v>6674109</v>
      </c>
      <c r="BH7" s="680"/>
      <c r="BI7" s="680"/>
      <c r="BJ7" s="680"/>
      <c r="BK7" s="680"/>
      <c r="BL7" s="680"/>
      <c r="BM7" s="680"/>
      <c r="BN7" s="681"/>
      <c r="BO7" s="682">
        <v>49.5</v>
      </c>
      <c r="BP7" s="682"/>
      <c r="BQ7" s="682"/>
      <c r="BR7" s="682"/>
      <c r="BS7" s="683">
        <v>24427</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3177647</v>
      </c>
      <c r="CS7" s="680"/>
      <c r="CT7" s="680"/>
      <c r="CU7" s="680"/>
      <c r="CV7" s="680"/>
      <c r="CW7" s="680"/>
      <c r="CX7" s="680"/>
      <c r="CY7" s="681"/>
      <c r="CZ7" s="682">
        <v>7.9</v>
      </c>
      <c r="DA7" s="682"/>
      <c r="DB7" s="682"/>
      <c r="DC7" s="682"/>
      <c r="DD7" s="688">
        <v>83378</v>
      </c>
      <c r="DE7" s="680"/>
      <c r="DF7" s="680"/>
      <c r="DG7" s="680"/>
      <c r="DH7" s="680"/>
      <c r="DI7" s="680"/>
      <c r="DJ7" s="680"/>
      <c r="DK7" s="680"/>
      <c r="DL7" s="680"/>
      <c r="DM7" s="680"/>
      <c r="DN7" s="680"/>
      <c r="DO7" s="680"/>
      <c r="DP7" s="681"/>
      <c r="DQ7" s="688">
        <v>2714332</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89276</v>
      </c>
      <c r="S8" s="680"/>
      <c r="T8" s="680"/>
      <c r="U8" s="680"/>
      <c r="V8" s="680"/>
      <c r="W8" s="680"/>
      <c r="X8" s="680"/>
      <c r="Y8" s="681"/>
      <c r="Z8" s="682">
        <v>0.2</v>
      </c>
      <c r="AA8" s="682"/>
      <c r="AB8" s="682"/>
      <c r="AC8" s="682"/>
      <c r="AD8" s="683">
        <v>89276</v>
      </c>
      <c r="AE8" s="683"/>
      <c r="AF8" s="683"/>
      <c r="AG8" s="683"/>
      <c r="AH8" s="683"/>
      <c r="AI8" s="683"/>
      <c r="AJ8" s="683"/>
      <c r="AK8" s="683"/>
      <c r="AL8" s="684">
        <v>0.4</v>
      </c>
      <c r="AM8" s="685"/>
      <c r="AN8" s="685"/>
      <c r="AO8" s="686"/>
      <c r="AP8" s="676" t="s">
        <v>235</v>
      </c>
      <c r="AQ8" s="677"/>
      <c r="AR8" s="677"/>
      <c r="AS8" s="677"/>
      <c r="AT8" s="677"/>
      <c r="AU8" s="677"/>
      <c r="AV8" s="677"/>
      <c r="AW8" s="677"/>
      <c r="AX8" s="677"/>
      <c r="AY8" s="677"/>
      <c r="AZ8" s="677"/>
      <c r="BA8" s="677"/>
      <c r="BB8" s="677"/>
      <c r="BC8" s="677"/>
      <c r="BD8" s="677"/>
      <c r="BE8" s="677"/>
      <c r="BF8" s="678"/>
      <c r="BG8" s="679">
        <v>181429</v>
      </c>
      <c r="BH8" s="680"/>
      <c r="BI8" s="680"/>
      <c r="BJ8" s="680"/>
      <c r="BK8" s="680"/>
      <c r="BL8" s="680"/>
      <c r="BM8" s="680"/>
      <c r="BN8" s="681"/>
      <c r="BO8" s="682">
        <v>1.3</v>
      </c>
      <c r="BP8" s="682"/>
      <c r="BQ8" s="682"/>
      <c r="BR8" s="682"/>
      <c r="BS8" s="688" t="s">
        <v>129</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19222055</v>
      </c>
      <c r="CS8" s="680"/>
      <c r="CT8" s="680"/>
      <c r="CU8" s="680"/>
      <c r="CV8" s="680"/>
      <c r="CW8" s="680"/>
      <c r="CX8" s="680"/>
      <c r="CY8" s="681"/>
      <c r="CZ8" s="682">
        <v>47.8</v>
      </c>
      <c r="DA8" s="682"/>
      <c r="DB8" s="682"/>
      <c r="DC8" s="682"/>
      <c r="DD8" s="688">
        <v>369902</v>
      </c>
      <c r="DE8" s="680"/>
      <c r="DF8" s="680"/>
      <c r="DG8" s="680"/>
      <c r="DH8" s="680"/>
      <c r="DI8" s="680"/>
      <c r="DJ8" s="680"/>
      <c r="DK8" s="680"/>
      <c r="DL8" s="680"/>
      <c r="DM8" s="680"/>
      <c r="DN8" s="680"/>
      <c r="DO8" s="680"/>
      <c r="DP8" s="681"/>
      <c r="DQ8" s="688">
        <v>9286251</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75446</v>
      </c>
      <c r="S9" s="680"/>
      <c r="T9" s="680"/>
      <c r="U9" s="680"/>
      <c r="V9" s="680"/>
      <c r="W9" s="680"/>
      <c r="X9" s="680"/>
      <c r="Y9" s="681"/>
      <c r="Z9" s="682">
        <v>0.2</v>
      </c>
      <c r="AA9" s="682"/>
      <c r="AB9" s="682"/>
      <c r="AC9" s="682"/>
      <c r="AD9" s="683">
        <v>75446</v>
      </c>
      <c r="AE9" s="683"/>
      <c r="AF9" s="683"/>
      <c r="AG9" s="683"/>
      <c r="AH9" s="683"/>
      <c r="AI9" s="683"/>
      <c r="AJ9" s="683"/>
      <c r="AK9" s="683"/>
      <c r="AL9" s="684">
        <v>0.4</v>
      </c>
      <c r="AM9" s="685"/>
      <c r="AN9" s="685"/>
      <c r="AO9" s="686"/>
      <c r="AP9" s="676" t="s">
        <v>238</v>
      </c>
      <c r="AQ9" s="677"/>
      <c r="AR9" s="677"/>
      <c r="AS9" s="677"/>
      <c r="AT9" s="677"/>
      <c r="AU9" s="677"/>
      <c r="AV9" s="677"/>
      <c r="AW9" s="677"/>
      <c r="AX9" s="677"/>
      <c r="AY9" s="677"/>
      <c r="AZ9" s="677"/>
      <c r="BA9" s="677"/>
      <c r="BB9" s="677"/>
      <c r="BC9" s="677"/>
      <c r="BD9" s="677"/>
      <c r="BE9" s="677"/>
      <c r="BF9" s="678"/>
      <c r="BG9" s="679">
        <v>5881594</v>
      </c>
      <c r="BH9" s="680"/>
      <c r="BI9" s="680"/>
      <c r="BJ9" s="680"/>
      <c r="BK9" s="680"/>
      <c r="BL9" s="680"/>
      <c r="BM9" s="680"/>
      <c r="BN9" s="681"/>
      <c r="BO9" s="682">
        <v>43.6</v>
      </c>
      <c r="BP9" s="682"/>
      <c r="BQ9" s="682"/>
      <c r="BR9" s="682"/>
      <c r="BS9" s="688" t="s">
        <v>129</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4925361</v>
      </c>
      <c r="CS9" s="680"/>
      <c r="CT9" s="680"/>
      <c r="CU9" s="680"/>
      <c r="CV9" s="680"/>
      <c r="CW9" s="680"/>
      <c r="CX9" s="680"/>
      <c r="CY9" s="681"/>
      <c r="CZ9" s="682">
        <v>12.2</v>
      </c>
      <c r="DA9" s="682"/>
      <c r="DB9" s="682"/>
      <c r="DC9" s="682"/>
      <c r="DD9" s="688">
        <v>690860</v>
      </c>
      <c r="DE9" s="680"/>
      <c r="DF9" s="680"/>
      <c r="DG9" s="680"/>
      <c r="DH9" s="680"/>
      <c r="DI9" s="680"/>
      <c r="DJ9" s="680"/>
      <c r="DK9" s="680"/>
      <c r="DL9" s="680"/>
      <c r="DM9" s="680"/>
      <c r="DN9" s="680"/>
      <c r="DO9" s="680"/>
      <c r="DP9" s="681"/>
      <c r="DQ9" s="688">
        <v>2750666</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241</v>
      </c>
      <c r="S10" s="680"/>
      <c r="T10" s="680"/>
      <c r="U10" s="680"/>
      <c r="V10" s="680"/>
      <c r="W10" s="680"/>
      <c r="X10" s="680"/>
      <c r="Y10" s="681"/>
      <c r="Z10" s="682" t="s">
        <v>241</v>
      </c>
      <c r="AA10" s="682"/>
      <c r="AB10" s="682"/>
      <c r="AC10" s="682"/>
      <c r="AD10" s="683" t="s">
        <v>129</v>
      </c>
      <c r="AE10" s="683"/>
      <c r="AF10" s="683"/>
      <c r="AG10" s="683"/>
      <c r="AH10" s="683"/>
      <c r="AI10" s="683"/>
      <c r="AJ10" s="683"/>
      <c r="AK10" s="683"/>
      <c r="AL10" s="684" t="s">
        <v>129</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195462</v>
      </c>
      <c r="BH10" s="680"/>
      <c r="BI10" s="680"/>
      <c r="BJ10" s="680"/>
      <c r="BK10" s="680"/>
      <c r="BL10" s="680"/>
      <c r="BM10" s="680"/>
      <c r="BN10" s="681"/>
      <c r="BO10" s="682">
        <v>1.5</v>
      </c>
      <c r="BP10" s="682"/>
      <c r="BQ10" s="682"/>
      <c r="BR10" s="682"/>
      <c r="BS10" s="688" t="s">
        <v>129</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27238</v>
      </c>
      <c r="CS10" s="680"/>
      <c r="CT10" s="680"/>
      <c r="CU10" s="680"/>
      <c r="CV10" s="680"/>
      <c r="CW10" s="680"/>
      <c r="CX10" s="680"/>
      <c r="CY10" s="681"/>
      <c r="CZ10" s="682">
        <v>0.1</v>
      </c>
      <c r="DA10" s="682"/>
      <c r="DB10" s="682"/>
      <c r="DC10" s="682"/>
      <c r="DD10" s="688" t="s">
        <v>129</v>
      </c>
      <c r="DE10" s="680"/>
      <c r="DF10" s="680"/>
      <c r="DG10" s="680"/>
      <c r="DH10" s="680"/>
      <c r="DI10" s="680"/>
      <c r="DJ10" s="680"/>
      <c r="DK10" s="680"/>
      <c r="DL10" s="680"/>
      <c r="DM10" s="680"/>
      <c r="DN10" s="680"/>
      <c r="DO10" s="680"/>
      <c r="DP10" s="681"/>
      <c r="DQ10" s="688">
        <v>25077</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241</v>
      </c>
      <c r="AA11" s="682"/>
      <c r="AB11" s="682"/>
      <c r="AC11" s="682"/>
      <c r="AD11" s="683" t="s">
        <v>129</v>
      </c>
      <c r="AE11" s="683"/>
      <c r="AF11" s="683"/>
      <c r="AG11" s="683"/>
      <c r="AH11" s="683"/>
      <c r="AI11" s="683"/>
      <c r="AJ11" s="683"/>
      <c r="AK11" s="683"/>
      <c r="AL11" s="684" t="s">
        <v>241</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415624</v>
      </c>
      <c r="BH11" s="680"/>
      <c r="BI11" s="680"/>
      <c r="BJ11" s="680"/>
      <c r="BK11" s="680"/>
      <c r="BL11" s="680"/>
      <c r="BM11" s="680"/>
      <c r="BN11" s="681"/>
      <c r="BO11" s="682">
        <v>3.1</v>
      </c>
      <c r="BP11" s="682"/>
      <c r="BQ11" s="682"/>
      <c r="BR11" s="682"/>
      <c r="BS11" s="688">
        <v>24427</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174607</v>
      </c>
      <c r="CS11" s="680"/>
      <c r="CT11" s="680"/>
      <c r="CU11" s="680"/>
      <c r="CV11" s="680"/>
      <c r="CW11" s="680"/>
      <c r="CX11" s="680"/>
      <c r="CY11" s="681"/>
      <c r="CZ11" s="682">
        <v>0.4</v>
      </c>
      <c r="DA11" s="682"/>
      <c r="DB11" s="682"/>
      <c r="DC11" s="682"/>
      <c r="DD11" s="688">
        <v>41490</v>
      </c>
      <c r="DE11" s="680"/>
      <c r="DF11" s="680"/>
      <c r="DG11" s="680"/>
      <c r="DH11" s="680"/>
      <c r="DI11" s="680"/>
      <c r="DJ11" s="680"/>
      <c r="DK11" s="680"/>
      <c r="DL11" s="680"/>
      <c r="DM11" s="680"/>
      <c r="DN11" s="680"/>
      <c r="DO11" s="680"/>
      <c r="DP11" s="681"/>
      <c r="DQ11" s="688">
        <v>140236</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1873069</v>
      </c>
      <c r="S12" s="680"/>
      <c r="T12" s="680"/>
      <c r="U12" s="680"/>
      <c r="V12" s="680"/>
      <c r="W12" s="680"/>
      <c r="X12" s="680"/>
      <c r="Y12" s="681"/>
      <c r="Z12" s="682">
        <v>4.5999999999999996</v>
      </c>
      <c r="AA12" s="682"/>
      <c r="AB12" s="682"/>
      <c r="AC12" s="682"/>
      <c r="AD12" s="683">
        <v>1873069</v>
      </c>
      <c r="AE12" s="683"/>
      <c r="AF12" s="683"/>
      <c r="AG12" s="683"/>
      <c r="AH12" s="683"/>
      <c r="AI12" s="683"/>
      <c r="AJ12" s="683"/>
      <c r="AK12" s="683"/>
      <c r="AL12" s="684">
        <v>8.6999999999999993</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5070692</v>
      </c>
      <c r="BH12" s="680"/>
      <c r="BI12" s="680"/>
      <c r="BJ12" s="680"/>
      <c r="BK12" s="680"/>
      <c r="BL12" s="680"/>
      <c r="BM12" s="680"/>
      <c r="BN12" s="681"/>
      <c r="BO12" s="682">
        <v>37.6</v>
      </c>
      <c r="BP12" s="682"/>
      <c r="BQ12" s="682"/>
      <c r="BR12" s="682"/>
      <c r="BS12" s="688" t="s">
        <v>129</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146744</v>
      </c>
      <c r="CS12" s="680"/>
      <c r="CT12" s="680"/>
      <c r="CU12" s="680"/>
      <c r="CV12" s="680"/>
      <c r="CW12" s="680"/>
      <c r="CX12" s="680"/>
      <c r="CY12" s="681"/>
      <c r="CZ12" s="682">
        <v>0.4</v>
      </c>
      <c r="DA12" s="682"/>
      <c r="DB12" s="682"/>
      <c r="DC12" s="682"/>
      <c r="DD12" s="688">
        <v>1976</v>
      </c>
      <c r="DE12" s="680"/>
      <c r="DF12" s="680"/>
      <c r="DG12" s="680"/>
      <c r="DH12" s="680"/>
      <c r="DI12" s="680"/>
      <c r="DJ12" s="680"/>
      <c r="DK12" s="680"/>
      <c r="DL12" s="680"/>
      <c r="DM12" s="680"/>
      <c r="DN12" s="680"/>
      <c r="DO12" s="680"/>
      <c r="DP12" s="681"/>
      <c r="DQ12" s="688">
        <v>102551</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47258</v>
      </c>
      <c r="S13" s="680"/>
      <c r="T13" s="680"/>
      <c r="U13" s="680"/>
      <c r="V13" s="680"/>
      <c r="W13" s="680"/>
      <c r="X13" s="680"/>
      <c r="Y13" s="681"/>
      <c r="Z13" s="682">
        <v>0.1</v>
      </c>
      <c r="AA13" s="682"/>
      <c r="AB13" s="682"/>
      <c r="AC13" s="682"/>
      <c r="AD13" s="683">
        <v>47258</v>
      </c>
      <c r="AE13" s="683"/>
      <c r="AF13" s="683"/>
      <c r="AG13" s="683"/>
      <c r="AH13" s="683"/>
      <c r="AI13" s="683"/>
      <c r="AJ13" s="683"/>
      <c r="AK13" s="683"/>
      <c r="AL13" s="684">
        <v>0.2</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4962004</v>
      </c>
      <c r="BH13" s="680"/>
      <c r="BI13" s="680"/>
      <c r="BJ13" s="680"/>
      <c r="BK13" s="680"/>
      <c r="BL13" s="680"/>
      <c r="BM13" s="680"/>
      <c r="BN13" s="681"/>
      <c r="BO13" s="682">
        <v>36.799999999999997</v>
      </c>
      <c r="BP13" s="682"/>
      <c r="BQ13" s="682"/>
      <c r="BR13" s="682"/>
      <c r="BS13" s="688" t="s">
        <v>129</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3645545</v>
      </c>
      <c r="CS13" s="680"/>
      <c r="CT13" s="680"/>
      <c r="CU13" s="680"/>
      <c r="CV13" s="680"/>
      <c r="CW13" s="680"/>
      <c r="CX13" s="680"/>
      <c r="CY13" s="681"/>
      <c r="CZ13" s="682">
        <v>9.1</v>
      </c>
      <c r="DA13" s="682"/>
      <c r="DB13" s="682"/>
      <c r="DC13" s="682"/>
      <c r="DD13" s="688">
        <v>1605277</v>
      </c>
      <c r="DE13" s="680"/>
      <c r="DF13" s="680"/>
      <c r="DG13" s="680"/>
      <c r="DH13" s="680"/>
      <c r="DI13" s="680"/>
      <c r="DJ13" s="680"/>
      <c r="DK13" s="680"/>
      <c r="DL13" s="680"/>
      <c r="DM13" s="680"/>
      <c r="DN13" s="680"/>
      <c r="DO13" s="680"/>
      <c r="DP13" s="681"/>
      <c r="DQ13" s="688">
        <v>2180733</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241</v>
      </c>
      <c r="AA14" s="682"/>
      <c r="AB14" s="682"/>
      <c r="AC14" s="682"/>
      <c r="AD14" s="683" t="s">
        <v>129</v>
      </c>
      <c r="AE14" s="683"/>
      <c r="AF14" s="683"/>
      <c r="AG14" s="683"/>
      <c r="AH14" s="683"/>
      <c r="AI14" s="683"/>
      <c r="AJ14" s="683"/>
      <c r="AK14" s="683"/>
      <c r="AL14" s="684" t="s">
        <v>129</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209395</v>
      </c>
      <c r="BH14" s="680"/>
      <c r="BI14" s="680"/>
      <c r="BJ14" s="680"/>
      <c r="BK14" s="680"/>
      <c r="BL14" s="680"/>
      <c r="BM14" s="680"/>
      <c r="BN14" s="681"/>
      <c r="BO14" s="682">
        <v>1.6</v>
      </c>
      <c r="BP14" s="682"/>
      <c r="BQ14" s="682"/>
      <c r="BR14" s="682"/>
      <c r="BS14" s="688" t="s">
        <v>129</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1569234</v>
      </c>
      <c r="CS14" s="680"/>
      <c r="CT14" s="680"/>
      <c r="CU14" s="680"/>
      <c r="CV14" s="680"/>
      <c r="CW14" s="680"/>
      <c r="CX14" s="680"/>
      <c r="CY14" s="681"/>
      <c r="CZ14" s="682">
        <v>3.9</v>
      </c>
      <c r="DA14" s="682"/>
      <c r="DB14" s="682"/>
      <c r="DC14" s="682"/>
      <c r="DD14" s="688">
        <v>99543</v>
      </c>
      <c r="DE14" s="680"/>
      <c r="DF14" s="680"/>
      <c r="DG14" s="680"/>
      <c r="DH14" s="680"/>
      <c r="DI14" s="680"/>
      <c r="DJ14" s="680"/>
      <c r="DK14" s="680"/>
      <c r="DL14" s="680"/>
      <c r="DM14" s="680"/>
      <c r="DN14" s="680"/>
      <c r="DO14" s="680"/>
      <c r="DP14" s="681"/>
      <c r="DQ14" s="688">
        <v>998880</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110185</v>
      </c>
      <c r="S15" s="680"/>
      <c r="T15" s="680"/>
      <c r="U15" s="680"/>
      <c r="V15" s="680"/>
      <c r="W15" s="680"/>
      <c r="X15" s="680"/>
      <c r="Y15" s="681"/>
      <c r="Z15" s="682">
        <v>0.3</v>
      </c>
      <c r="AA15" s="682"/>
      <c r="AB15" s="682"/>
      <c r="AC15" s="682"/>
      <c r="AD15" s="683">
        <v>110185</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537811</v>
      </c>
      <c r="BH15" s="680"/>
      <c r="BI15" s="680"/>
      <c r="BJ15" s="680"/>
      <c r="BK15" s="680"/>
      <c r="BL15" s="680"/>
      <c r="BM15" s="680"/>
      <c r="BN15" s="681"/>
      <c r="BO15" s="682">
        <v>4</v>
      </c>
      <c r="BP15" s="682"/>
      <c r="BQ15" s="682"/>
      <c r="BR15" s="682"/>
      <c r="BS15" s="688" t="s">
        <v>129</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4340482</v>
      </c>
      <c r="CS15" s="680"/>
      <c r="CT15" s="680"/>
      <c r="CU15" s="680"/>
      <c r="CV15" s="680"/>
      <c r="CW15" s="680"/>
      <c r="CX15" s="680"/>
      <c r="CY15" s="681"/>
      <c r="CZ15" s="682">
        <v>10.8</v>
      </c>
      <c r="DA15" s="682"/>
      <c r="DB15" s="682"/>
      <c r="DC15" s="682"/>
      <c r="DD15" s="688">
        <v>1063541</v>
      </c>
      <c r="DE15" s="680"/>
      <c r="DF15" s="680"/>
      <c r="DG15" s="680"/>
      <c r="DH15" s="680"/>
      <c r="DI15" s="680"/>
      <c r="DJ15" s="680"/>
      <c r="DK15" s="680"/>
      <c r="DL15" s="680"/>
      <c r="DM15" s="680"/>
      <c r="DN15" s="680"/>
      <c r="DO15" s="680"/>
      <c r="DP15" s="681"/>
      <c r="DQ15" s="688">
        <v>3154328</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241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241</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266465</v>
      </c>
      <c r="CS16" s="680"/>
      <c r="CT16" s="680"/>
      <c r="CU16" s="680"/>
      <c r="CV16" s="680"/>
      <c r="CW16" s="680"/>
      <c r="CX16" s="680"/>
      <c r="CY16" s="681"/>
      <c r="CZ16" s="682">
        <v>0.7</v>
      </c>
      <c r="DA16" s="682"/>
      <c r="DB16" s="682"/>
      <c r="DC16" s="682"/>
      <c r="DD16" s="688" t="s">
        <v>241</v>
      </c>
      <c r="DE16" s="680"/>
      <c r="DF16" s="680"/>
      <c r="DG16" s="680"/>
      <c r="DH16" s="680"/>
      <c r="DI16" s="680"/>
      <c r="DJ16" s="680"/>
      <c r="DK16" s="680"/>
      <c r="DL16" s="680"/>
      <c r="DM16" s="680"/>
      <c r="DN16" s="680"/>
      <c r="DO16" s="680"/>
      <c r="DP16" s="681"/>
      <c r="DQ16" s="688">
        <v>94487</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76635</v>
      </c>
      <c r="S17" s="680"/>
      <c r="T17" s="680"/>
      <c r="U17" s="680"/>
      <c r="V17" s="680"/>
      <c r="W17" s="680"/>
      <c r="X17" s="680"/>
      <c r="Y17" s="681"/>
      <c r="Z17" s="682">
        <v>0.2</v>
      </c>
      <c r="AA17" s="682"/>
      <c r="AB17" s="682"/>
      <c r="AC17" s="682"/>
      <c r="AD17" s="683">
        <v>76635</v>
      </c>
      <c r="AE17" s="683"/>
      <c r="AF17" s="683"/>
      <c r="AG17" s="683"/>
      <c r="AH17" s="683"/>
      <c r="AI17" s="683"/>
      <c r="AJ17" s="683"/>
      <c r="AK17" s="683"/>
      <c r="AL17" s="684">
        <v>0.4</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2421189</v>
      </c>
      <c r="CS17" s="680"/>
      <c r="CT17" s="680"/>
      <c r="CU17" s="680"/>
      <c r="CV17" s="680"/>
      <c r="CW17" s="680"/>
      <c r="CX17" s="680"/>
      <c r="CY17" s="681"/>
      <c r="CZ17" s="682">
        <v>6</v>
      </c>
      <c r="DA17" s="682"/>
      <c r="DB17" s="682"/>
      <c r="DC17" s="682"/>
      <c r="DD17" s="688" t="s">
        <v>241</v>
      </c>
      <c r="DE17" s="680"/>
      <c r="DF17" s="680"/>
      <c r="DG17" s="680"/>
      <c r="DH17" s="680"/>
      <c r="DI17" s="680"/>
      <c r="DJ17" s="680"/>
      <c r="DK17" s="680"/>
      <c r="DL17" s="680"/>
      <c r="DM17" s="680"/>
      <c r="DN17" s="680"/>
      <c r="DO17" s="680"/>
      <c r="DP17" s="681"/>
      <c r="DQ17" s="688">
        <v>2351731</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6450598</v>
      </c>
      <c r="S18" s="680"/>
      <c r="T18" s="680"/>
      <c r="U18" s="680"/>
      <c r="V18" s="680"/>
      <c r="W18" s="680"/>
      <c r="X18" s="680"/>
      <c r="Y18" s="681"/>
      <c r="Z18" s="682">
        <v>15.7</v>
      </c>
      <c r="AA18" s="682"/>
      <c r="AB18" s="682"/>
      <c r="AC18" s="682"/>
      <c r="AD18" s="683">
        <v>6259019</v>
      </c>
      <c r="AE18" s="683"/>
      <c r="AF18" s="683"/>
      <c r="AG18" s="683"/>
      <c r="AH18" s="683"/>
      <c r="AI18" s="683"/>
      <c r="AJ18" s="683"/>
      <c r="AK18" s="683"/>
      <c r="AL18" s="684">
        <v>29.2</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241</v>
      </c>
      <c r="BP18" s="682"/>
      <c r="BQ18" s="682"/>
      <c r="BR18" s="682"/>
      <c r="BS18" s="688" t="s">
        <v>129</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6259019</v>
      </c>
      <c r="S19" s="680"/>
      <c r="T19" s="680"/>
      <c r="U19" s="680"/>
      <c r="V19" s="680"/>
      <c r="W19" s="680"/>
      <c r="X19" s="680"/>
      <c r="Y19" s="681"/>
      <c r="Z19" s="682">
        <v>15.2</v>
      </c>
      <c r="AA19" s="682"/>
      <c r="AB19" s="682"/>
      <c r="AC19" s="682"/>
      <c r="AD19" s="683">
        <v>6259019</v>
      </c>
      <c r="AE19" s="683"/>
      <c r="AF19" s="683"/>
      <c r="AG19" s="683"/>
      <c r="AH19" s="683"/>
      <c r="AI19" s="683"/>
      <c r="AJ19" s="683"/>
      <c r="AK19" s="683"/>
      <c r="AL19" s="684">
        <v>29.2</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983163</v>
      </c>
      <c r="BH19" s="680"/>
      <c r="BI19" s="680"/>
      <c r="BJ19" s="680"/>
      <c r="BK19" s="680"/>
      <c r="BL19" s="680"/>
      <c r="BM19" s="680"/>
      <c r="BN19" s="681"/>
      <c r="BO19" s="682">
        <v>7.3</v>
      </c>
      <c r="BP19" s="682"/>
      <c r="BQ19" s="682"/>
      <c r="BR19" s="682"/>
      <c r="BS19" s="688" t="s">
        <v>241</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241</v>
      </c>
      <c r="DA19" s="682"/>
      <c r="DB19" s="682"/>
      <c r="DC19" s="682"/>
      <c r="DD19" s="688" t="s">
        <v>129</v>
      </c>
      <c r="DE19" s="680"/>
      <c r="DF19" s="680"/>
      <c r="DG19" s="680"/>
      <c r="DH19" s="680"/>
      <c r="DI19" s="680"/>
      <c r="DJ19" s="680"/>
      <c r="DK19" s="680"/>
      <c r="DL19" s="680"/>
      <c r="DM19" s="680"/>
      <c r="DN19" s="680"/>
      <c r="DO19" s="680"/>
      <c r="DP19" s="681"/>
      <c r="DQ19" s="688" t="s">
        <v>241</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191579</v>
      </c>
      <c r="S20" s="680"/>
      <c r="T20" s="680"/>
      <c r="U20" s="680"/>
      <c r="V20" s="680"/>
      <c r="W20" s="680"/>
      <c r="X20" s="680"/>
      <c r="Y20" s="681"/>
      <c r="Z20" s="682">
        <v>0.5</v>
      </c>
      <c r="AA20" s="682"/>
      <c r="AB20" s="682"/>
      <c r="AC20" s="682"/>
      <c r="AD20" s="683" t="s">
        <v>129</v>
      </c>
      <c r="AE20" s="683"/>
      <c r="AF20" s="683"/>
      <c r="AG20" s="683"/>
      <c r="AH20" s="683"/>
      <c r="AI20" s="683"/>
      <c r="AJ20" s="683"/>
      <c r="AK20" s="683"/>
      <c r="AL20" s="684" t="s">
        <v>137</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983163</v>
      </c>
      <c r="BH20" s="680"/>
      <c r="BI20" s="680"/>
      <c r="BJ20" s="680"/>
      <c r="BK20" s="680"/>
      <c r="BL20" s="680"/>
      <c r="BM20" s="680"/>
      <c r="BN20" s="681"/>
      <c r="BO20" s="682">
        <v>7.3</v>
      </c>
      <c r="BP20" s="682"/>
      <c r="BQ20" s="682"/>
      <c r="BR20" s="682"/>
      <c r="BS20" s="688" t="s">
        <v>129</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40249698</v>
      </c>
      <c r="CS20" s="680"/>
      <c r="CT20" s="680"/>
      <c r="CU20" s="680"/>
      <c r="CV20" s="680"/>
      <c r="CW20" s="680"/>
      <c r="CX20" s="680"/>
      <c r="CY20" s="681"/>
      <c r="CZ20" s="682">
        <v>100</v>
      </c>
      <c r="DA20" s="682"/>
      <c r="DB20" s="682"/>
      <c r="DC20" s="682"/>
      <c r="DD20" s="688">
        <v>3964773</v>
      </c>
      <c r="DE20" s="680"/>
      <c r="DF20" s="680"/>
      <c r="DG20" s="680"/>
      <c r="DH20" s="680"/>
      <c r="DI20" s="680"/>
      <c r="DJ20" s="680"/>
      <c r="DK20" s="680"/>
      <c r="DL20" s="680"/>
      <c r="DM20" s="680"/>
      <c r="DN20" s="680"/>
      <c r="DO20" s="680"/>
      <c r="DP20" s="681"/>
      <c r="DQ20" s="688">
        <v>24132355</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241</v>
      </c>
      <c r="AA21" s="682"/>
      <c r="AB21" s="682"/>
      <c r="AC21" s="682"/>
      <c r="AD21" s="683" t="s">
        <v>129</v>
      </c>
      <c r="AE21" s="683"/>
      <c r="AF21" s="683"/>
      <c r="AG21" s="683"/>
      <c r="AH21" s="683"/>
      <c r="AI21" s="683"/>
      <c r="AJ21" s="683"/>
      <c r="AK21" s="683"/>
      <c r="AL21" s="684" t="s">
        <v>129</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1931</v>
      </c>
      <c r="BH21" s="680"/>
      <c r="BI21" s="680"/>
      <c r="BJ21" s="680"/>
      <c r="BK21" s="680"/>
      <c r="BL21" s="680"/>
      <c r="BM21" s="680"/>
      <c r="BN21" s="681"/>
      <c r="BO21" s="682">
        <v>0</v>
      </c>
      <c r="BP21" s="682"/>
      <c r="BQ21" s="682"/>
      <c r="BR21" s="682"/>
      <c r="BS21" s="688" t="s">
        <v>241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22438513</v>
      </c>
      <c r="S22" s="680"/>
      <c r="T22" s="680"/>
      <c r="U22" s="680"/>
      <c r="V22" s="680"/>
      <c r="W22" s="680"/>
      <c r="X22" s="680"/>
      <c r="Y22" s="681"/>
      <c r="Z22" s="682">
        <v>54.6</v>
      </c>
      <c r="AA22" s="682"/>
      <c r="AB22" s="682"/>
      <c r="AC22" s="682"/>
      <c r="AD22" s="683">
        <v>21265702</v>
      </c>
      <c r="AE22" s="683"/>
      <c r="AF22" s="683"/>
      <c r="AG22" s="683"/>
      <c r="AH22" s="683"/>
      <c r="AI22" s="683"/>
      <c r="AJ22" s="683"/>
      <c r="AK22" s="683"/>
      <c r="AL22" s="684">
        <v>99.2</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16296</v>
      </c>
      <c r="S23" s="680"/>
      <c r="T23" s="680"/>
      <c r="U23" s="680"/>
      <c r="V23" s="680"/>
      <c r="W23" s="680"/>
      <c r="X23" s="680"/>
      <c r="Y23" s="681"/>
      <c r="Z23" s="682">
        <v>0</v>
      </c>
      <c r="AA23" s="682"/>
      <c r="AB23" s="682"/>
      <c r="AC23" s="682"/>
      <c r="AD23" s="683">
        <v>16296</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981232</v>
      </c>
      <c r="BH23" s="680"/>
      <c r="BI23" s="680"/>
      <c r="BJ23" s="680"/>
      <c r="BK23" s="680"/>
      <c r="BL23" s="680"/>
      <c r="BM23" s="680"/>
      <c r="BN23" s="681"/>
      <c r="BO23" s="682">
        <v>7.3</v>
      </c>
      <c r="BP23" s="682"/>
      <c r="BQ23" s="682"/>
      <c r="BR23" s="682"/>
      <c r="BS23" s="688" t="s">
        <v>129</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1113096</v>
      </c>
      <c r="S24" s="680"/>
      <c r="T24" s="680"/>
      <c r="U24" s="680"/>
      <c r="V24" s="680"/>
      <c r="W24" s="680"/>
      <c r="X24" s="680"/>
      <c r="Y24" s="681"/>
      <c r="Z24" s="682">
        <v>2.7</v>
      </c>
      <c r="AA24" s="682"/>
      <c r="AB24" s="682"/>
      <c r="AC24" s="682"/>
      <c r="AD24" s="683" t="s">
        <v>129</v>
      </c>
      <c r="AE24" s="683"/>
      <c r="AF24" s="683"/>
      <c r="AG24" s="683"/>
      <c r="AH24" s="683"/>
      <c r="AI24" s="683"/>
      <c r="AJ24" s="683"/>
      <c r="AK24" s="683"/>
      <c r="AL24" s="684" t="s">
        <v>129</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241</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21458749</v>
      </c>
      <c r="CS24" s="669"/>
      <c r="CT24" s="669"/>
      <c r="CU24" s="669"/>
      <c r="CV24" s="669"/>
      <c r="CW24" s="669"/>
      <c r="CX24" s="669"/>
      <c r="CY24" s="670"/>
      <c r="CZ24" s="673">
        <v>53.3</v>
      </c>
      <c r="DA24" s="674"/>
      <c r="DB24" s="674"/>
      <c r="DC24" s="693"/>
      <c r="DD24" s="712">
        <v>12094245</v>
      </c>
      <c r="DE24" s="669"/>
      <c r="DF24" s="669"/>
      <c r="DG24" s="669"/>
      <c r="DH24" s="669"/>
      <c r="DI24" s="669"/>
      <c r="DJ24" s="669"/>
      <c r="DK24" s="670"/>
      <c r="DL24" s="712">
        <v>11969066</v>
      </c>
      <c r="DM24" s="669"/>
      <c r="DN24" s="669"/>
      <c r="DO24" s="669"/>
      <c r="DP24" s="669"/>
      <c r="DQ24" s="669"/>
      <c r="DR24" s="669"/>
      <c r="DS24" s="669"/>
      <c r="DT24" s="669"/>
      <c r="DU24" s="669"/>
      <c r="DV24" s="670"/>
      <c r="DW24" s="673">
        <v>52</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679797</v>
      </c>
      <c r="S25" s="680"/>
      <c r="T25" s="680"/>
      <c r="U25" s="680"/>
      <c r="V25" s="680"/>
      <c r="W25" s="680"/>
      <c r="X25" s="680"/>
      <c r="Y25" s="681"/>
      <c r="Z25" s="682">
        <v>1.7</v>
      </c>
      <c r="AA25" s="682"/>
      <c r="AB25" s="682"/>
      <c r="AC25" s="682"/>
      <c r="AD25" s="683">
        <v>156468</v>
      </c>
      <c r="AE25" s="683"/>
      <c r="AF25" s="683"/>
      <c r="AG25" s="683"/>
      <c r="AH25" s="683"/>
      <c r="AI25" s="683"/>
      <c r="AJ25" s="683"/>
      <c r="AK25" s="683"/>
      <c r="AL25" s="684">
        <v>0.7</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7485051</v>
      </c>
      <c r="CS25" s="715"/>
      <c r="CT25" s="715"/>
      <c r="CU25" s="715"/>
      <c r="CV25" s="715"/>
      <c r="CW25" s="715"/>
      <c r="CX25" s="715"/>
      <c r="CY25" s="716"/>
      <c r="CZ25" s="684">
        <v>18.600000000000001</v>
      </c>
      <c r="DA25" s="713"/>
      <c r="DB25" s="713"/>
      <c r="DC25" s="717"/>
      <c r="DD25" s="688">
        <v>6399560</v>
      </c>
      <c r="DE25" s="715"/>
      <c r="DF25" s="715"/>
      <c r="DG25" s="715"/>
      <c r="DH25" s="715"/>
      <c r="DI25" s="715"/>
      <c r="DJ25" s="715"/>
      <c r="DK25" s="716"/>
      <c r="DL25" s="688">
        <v>6274381</v>
      </c>
      <c r="DM25" s="715"/>
      <c r="DN25" s="715"/>
      <c r="DO25" s="715"/>
      <c r="DP25" s="715"/>
      <c r="DQ25" s="715"/>
      <c r="DR25" s="715"/>
      <c r="DS25" s="715"/>
      <c r="DT25" s="715"/>
      <c r="DU25" s="715"/>
      <c r="DV25" s="716"/>
      <c r="DW25" s="684">
        <v>27.3</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355990</v>
      </c>
      <c r="S26" s="680"/>
      <c r="T26" s="680"/>
      <c r="U26" s="680"/>
      <c r="V26" s="680"/>
      <c r="W26" s="680"/>
      <c r="X26" s="680"/>
      <c r="Y26" s="681"/>
      <c r="Z26" s="682">
        <v>0.9</v>
      </c>
      <c r="AA26" s="682"/>
      <c r="AB26" s="682"/>
      <c r="AC26" s="682"/>
      <c r="AD26" s="683" t="s">
        <v>129</v>
      </c>
      <c r="AE26" s="683"/>
      <c r="AF26" s="683"/>
      <c r="AG26" s="683"/>
      <c r="AH26" s="683"/>
      <c r="AI26" s="683"/>
      <c r="AJ26" s="683"/>
      <c r="AK26" s="683"/>
      <c r="AL26" s="684" t="s">
        <v>129</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241</v>
      </c>
      <c r="BP26" s="682"/>
      <c r="BQ26" s="682"/>
      <c r="BR26" s="682"/>
      <c r="BS26" s="688" t="s">
        <v>129</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4996297</v>
      </c>
      <c r="CS26" s="680"/>
      <c r="CT26" s="680"/>
      <c r="CU26" s="680"/>
      <c r="CV26" s="680"/>
      <c r="CW26" s="680"/>
      <c r="CX26" s="680"/>
      <c r="CY26" s="681"/>
      <c r="CZ26" s="684">
        <v>12.4</v>
      </c>
      <c r="DA26" s="713"/>
      <c r="DB26" s="713"/>
      <c r="DC26" s="717"/>
      <c r="DD26" s="688">
        <v>4128407</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7584786</v>
      </c>
      <c r="S27" s="680"/>
      <c r="T27" s="680"/>
      <c r="U27" s="680"/>
      <c r="V27" s="680"/>
      <c r="W27" s="680"/>
      <c r="X27" s="680"/>
      <c r="Y27" s="681"/>
      <c r="Z27" s="682">
        <v>18.399999999999999</v>
      </c>
      <c r="AA27" s="682"/>
      <c r="AB27" s="682"/>
      <c r="AC27" s="682"/>
      <c r="AD27" s="683" t="s">
        <v>129</v>
      </c>
      <c r="AE27" s="683"/>
      <c r="AF27" s="683"/>
      <c r="AG27" s="683"/>
      <c r="AH27" s="683"/>
      <c r="AI27" s="683"/>
      <c r="AJ27" s="683"/>
      <c r="AK27" s="683"/>
      <c r="AL27" s="684" t="s">
        <v>129</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13475170</v>
      </c>
      <c r="BH27" s="680"/>
      <c r="BI27" s="680"/>
      <c r="BJ27" s="680"/>
      <c r="BK27" s="680"/>
      <c r="BL27" s="680"/>
      <c r="BM27" s="680"/>
      <c r="BN27" s="681"/>
      <c r="BO27" s="682">
        <v>100</v>
      </c>
      <c r="BP27" s="682"/>
      <c r="BQ27" s="682"/>
      <c r="BR27" s="682"/>
      <c r="BS27" s="688">
        <v>24427</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11552509</v>
      </c>
      <c r="CS27" s="715"/>
      <c r="CT27" s="715"/>
      <c r="CU27" s="715"/>
      <c r="CV27" s="715"/>
      <c r="CW27" s="715"/>
      <c r="CX27" s="715"/>
      <c r="CY27" s="716"/>
      <c r="CZ27" s="684">
        <v>28.7</v>
      </c>
      <c r="DA27" s="713"/>
      <c r="DB27" s="713"/>
      <c r="DC27" s="717"/>
      <c r="DD27" s="688">
        <v>3342954</v>
      </c>
      <c r="DE27" s="715"/>
      <c r="DF27" s="715"/>
      <c r="DG27" s="715"/>
      <c r="DH27" s="715"/>
      <c r="DI27" s="715"/>
      <c r="DJ27" s="715"/>
      <c r="DK27" s="716"/>
      <c r="DL27" s="688">
        <v>3342954</v>
      </c>
      <c r="DM27" s="715"/>
      <c r="DN27" s="715"/>
      <c r="DO27" s="715"/>
      <c r="DP27" s="715"/>
      <c r="DQ27" s="715"/>
      <c r="DR27" s="715"/>
      <c r="DS27" s="715"/>
      <c r="DT27" s="715"/>
      <c r="DU27" s="715"/>
      <c r="DV27" s="716"/>
      <c r="DW27" s="684">
        <v>14.5</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241</v>
      </c>
      <c r="S28" s="680"/>
      <c r="T28" s="680"/>
      <c r="U28" s="680"/>
      <c r="V28" s="680"/>
      <c r="W28" s="680"/>
      <c r="X28" s="680"/>
      <c r="Y28" s="681"/>
      <c r="Z28" s="682" t="s">
        <v>241</v>
      </c>
      <c r="AA28" s="682"/>
      <c r="AB28" s="682"/>
      <c r="AC28" s="682"/>
      <c r="AD28" s="683" t="s">
        <v>241</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2421189</v>
      </c>
      <c r="CS28" s="680"/>
      <c r="CT28" s="680"/>
      <c r="CU28" s="680"/>
      <c r="CV28" s="680"/>
      <c r="CW28" s="680"/>
      <c r="CX28" s="680"/>
      <c r="CY28" s="681"/>
      <c r="CZ28" s="684">
        <v>6</v>
      </c>
      <c r="DA28" s="713"/>
      <c r="DB28" s="713"/>
      <c r="DC28" s="717"/>
      <c r="DD28" s="688">
        <v>2351731</v>
      </c>
      <c r="DE28" s="680"/>
      <c r="DF28" s="680"/>
      <c r="DG28" s="680"/>
      <c r="DH28" s="680"/>
      <c r="DI28" s="680"/>
      <c r="DJ28" s="680"/>
      <c r="DK28" s="681"/>
      <c r="DL28" s="688">
        <v>2351731</v>
      </c>
      <c r="DM28" s="680"/>
      <c r="DN28" s="680"/>
      <c r="DO28" s="680"/>
      <c r="DP28" s="680"/>
      <c r="DQ28" s="680"/>
      <c r="DR28" s="680"/>
      <c r="DS28" s="680"/>
      <c r="DT28" s="680"/>
      <c r="DU28" s="680"/>
      <c r="DV28" s="681"/>
      <c r="DW28" s="684">
        <v>10.199999999999999</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2923702</v>
      </c>
      <c r="S29" s="680"/>
      <c r="T29" s="680"/>
      <c r="U29" s="680"/>
      <c r="V29" s="680"/>
      <c r="W29" s="680"/>
      <c r="X29" s="680"/>
      <c r="Y29" s="681"/>
      <c r="Z29" s="682">
        <v>7.1</v>
      </c>
      <c r="AA29" s="682"/>
      <c r="AB29" s="682"/>
      <c r="AC29" s="682"/>
      <c r="AD29" s="683" t="s">
        <v>129</v>
      </c>
      <c r="AE29" s="683"/>
      <c r="AF29" s="683"/>
      <c r="AG29" s="683"/>
      <c r="AH29" s="683"/>
      <c r="AI29" s="683"/>
      <c r="AJ29" s="683"/>
      <c r="AK29" s="683"/>
      <c r="AL29" s="684" t="s">
        <v>241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2421189</v>
      </c>
      <c r="CS29" s="715"/>
      <c r="CT29" s="715"/>
      <c r="CU29" s="715"/>
      <c r="CV29" s="715"/>
      <c r="CW29" s="715"/>
      <c r="CX29" s="715"/>
      <c r="CY29" s="716"/>
      <c r="CZ29" s="684">
        <v>6</v>
      </c>
      <c r="DA29" s="713"/>
      <c r="DB29" s="713"/>
      <c r="DC29" s="717"/>
      <c r="DD29" s="688">
        <v>2351731</v>
      </c>
      <c r="DE29" s="715"/>
      <c r="DF29" s="715"/>
      <c r="DG29" s="715"/>
      <c r="DH29" s="715"/>
      <c r="DI29" s="715"/>
      <c r="DJ29" s="715"/>
      <c r="DK29" s="716"/>
      <c r="DL29" s="688">
        <v>2351731</v>
      </c>
      <c r="DM29" s="715"/>
      <c r="DN29" s="715"/>
      <c r="DO29" s="715"/>
      <c r="DP29" s="715"/>
      <c r="DQ29" s="715"/>
      <c r="DR29" s="715"/>
      <c r="DS29" s="715"/>
      <c r="DT29" s="715"/>
      <c r="DU29" s="715"/>
      <c r="DV29" s="716"/>
      <c r="DW29" s="684">
        <v>10.199999999999999</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54017</v>
      </c>
      <c r="S30" s="680"/>
      <c r="T30" s="680"/>
      <c r="U30" s="680"/>
      <c r="V30" s="680"/>
      <c r="W30" s="680"/>
      <c r="X30" s="680"/>
      <c r="Y30" s="681"/>
      <c r="Z30" s="682">
        <v>0.1</v>
      </c>
      <c r="AA30" s="682"/>
      <c r="AB30" s="682"/>
      <c r="AC30" s="682"/>
      <c r="AD30" s="683">
        <v>6380</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186</v>
      </c>
      <c r="AY30" s="666"/>
      <c r="AZ30" s="666"/>
      <c r="BA30" s="666"/>
      <c r="BB30" s="666"/>
      <c r="BC30" s="666"/>
      <c r="BD30" s="666"/>
      <c r="BE30" s="666"/>
      <c r="BF30" s="667"/>
      <c r="BG30" s="739">
        <v>99.4</v>
      </c>
      <c r="BH30" s="740"/>
      <c r="BI30" s="740"/>
      <c r="BJ30" s="740"/>
      <c r="BK30" s="740"/>
      <c r="BL30" s="740"/>
      <c r="BM30" s="674">
        <v>97.7</v>
      </c>
      <c r="BN30" s="740"/>
      <c r="BO30" s="740"/>
      <c r="BP30" s="740"/>
      <c r="BQ30" s="741"/>
      <c r="BR30" s="739">
        <v>99.1</v>
      </c>
      <c r="BS30" s="740"/>
      <c r="BT30" s="740"/>
      <c r="BU30" s="740"/>
      <c r="BV30" s="740"/>
      <c r="BW30" s="740"/>
      <c r="BX30" s="674">
        <v>97.1</v>
      </c>
      <c r="BY30" s="740"/>
      <c r="BZ30" s="740"/>
      <c r="CA30" s="740"/>
      <c r="CB30" s="741"/>
      <c r="CD30" s="744"/>
      <c r="CE30" s="745"/>
      <c r="CF30" s="694" t="s">
        <v>308</v>
      </c>
      <c r="CG30" s="695"/>
      <c r="CH30" s="695"/>
      <c r="CI30" s="695"/>
      <c r="CJ30" s="695"/>
      <c r="CK30" s="695"/>
      <c r="CL30" s="695"/>
      <c r="CM30" s="695"/>
      <c r="CN30" s="695"/>
      <c r="CO30" s="695"/>
      <c r="CP30" s="695"/>
      <c r="CQ30" s="696"/>
      <c r="CR30" s="679">
        <v>2219329</v>
      </c>
      <c r="CS30" s="680"/>
      <c r="CT30" s="680"/>
      <c r="CU30" s="680"/>
      <c r="CV30" s="680"/>
      <c r="CW30" s="680"/>
      <c r="CX30" s="680"/>
      <c r="CY30" s="681"/>
      <c r="CZ30" s="684">
        <v>5.5</v>
      </c>
      <c r="DA30" s="713"/>
      <c r="DB30" s="713"/>
      <c r="DC30" s="717"/>
      <c r="DD30" s="688">
        <v>2156684</v>
      </c>
      <c r="DE30" s="680"/>
      <c r="DF30" s="680"/>
      <c r="DG30" s="680"/>
      <c r="DH30" s="680"/>
      <c r="DI30" s="680"/>
      <c r="DJ30" s="680"/>
      <c r="DK30" s="681"/>
      <c r="DL30" s="688">
        <v>2156684</v>
      </c>
      <c r="DM30" s="680"/>
      <c r="DN30" s="680"/>
      <c r="DO30" s="680"/>
      <c r="DP30" s="680"/>
      <c r="DQ30" s="680"/>
      <c r="DR30" s="680"/>
      <c r="DS30" s="680"/>
      <c r="DT30" s="680"/>
      <c r="DU30" s="680"/>
      <c r="DV30" s="681"/>
      <c r="DW30" s="684">
        <v>9.4</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65826</v>
      </c>
      <c r="S31" s="680"/>
      <c r="T31" s="680"/>
      <c r="U31" s="680"/>
      <c r="V31" s="680"/>
      <c r="W31" s="680"/>
      <c r="X31" s="680"/>
      <c r="Y31" s="681"/>
      <c r="Z31" s="682">
        <v>0.2</v>
      </c>
      <c r="AA31" s="682"/>
      <c r="AB31" s="682"/>
      <c r="AC31" s="682"/>
      <c r="AD31" s="683" t="s">
        <v>241</v>
      </c>
      <c r="AE31" s="683"/>
      <c r="AF31" s="683"/>
      <c r="AG31" s="683"/>
      <c r="AH31" s="683"/>
      <c r="AI31" s="683"/>
      <c r="AJ31" s="683"/>
      <c r="AK31" s="683"/>
      <c r="AL31" s="684" t="s">
        <v>137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99.1</v>
      </c>
      <c r="BH31" s="715"/>
      <c r="BI31" s="715"/>
      <c r="BJ31" s="715"/>
      <c r="BK31" s="715"/>
      <c r="BL31" s="715"/>
      <c r="BM31" s="685">
        <v>97.7</v>
      </c>
      <c r="BN31" s="737"/>
      <c r="BO31" s="737"/>
      <c r="BP31" s="737"/>
      <c r="BQ31" s="738"/>
      <c r="BR31" s="736">
        <v>99</v>
      </c>
      <c r="BS31" s="715"/>
      <c r="BT31" s="715"/>
      <c r="BU31" s="715"/>
      <c r="BV31" s="715"/>
      <c r="BW31" s="715"/>
      <c r="BX31" s="685">
        <v>97.3</v>
      </c>
      <c r="BY31" s="737"/>
      <c r="BZ31" s="737"/>
      <c r="CA31" s="737"/>
      <c r="CB31" s="738"/>
      <c r="CD31" s="744"/>
      <c r="CE31" s="745"/>
      <c r="CF31" s="694" t="s">
        <v>312</v>
      </c>
      <c r="CG31" s="695"/>
      <c r="CH31" s="695"/>
      <c r="CI31" s="695"/>
      <c r="CJ31" s="695"/>
      <c r="CK31" s="695"/>
      <c r="CL31" s="695"/>
      <c r="CM31" s="695"/>
      <c r="CN31" s="695"/>
      <c r="CO31" s="695"/>
      <c r="CP31" s="695"/>
      <c r="CQ31" s="696"/>
      <c r="CR31" s="679">
        <v>201860</v>
      </c>
      <c r="CS31" s="715"/>
      <c r="CT31" s="715"/>
      <c r="CU31" s="715"/>
      <c r="CV31" s="715"/>
      <c r="CW31" s="715"/>
      <c r="CX31" s="715"/>
      <c r="CY31" s="716"/>
      <c r="CZ31" s="684">
        <v>0.5</v>
      </c>
      <c r="DA31" s="713"/>
      <c r="DB31" s="713"/>
      <c r="DC31" s="717"/>
      <c r="DD31" s="688">
        <v>195047</v>
      </c>
      <c r="DE31" s="715"/>
      <c r="DF31" s="715"/>
      <c r="DG31" s="715"/>
      <c r="DH31" s="715"/>
      <c r="DI31" s="715"/>
      <c r="DJ31" s="715"/>
      <c r="DK31" s="716"/>
      <c r="DL31" s="688">
        <v>195047</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210417</v>
      </c>
      <c r="S32" s="680"/>
      <c r="T32" s="680"/>
      <c r="U32" s="680"/>
      <c r="V32" s="680"/>
      <c r="W32" s="680"/>
      <c r="X32" s="680"/>
      <c r="Y32" s="681"/>
      <c r="Z32" s="682">
        <v>0.5</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99.6</v>
      </c>
      <c r="BH32" s="749"/>
      <c r="BI32" s="749"/>
      <c r="BJ32" s="749"/>
      <c r="BK32" s="749"/>
      <c r="BL32" s="749"/>
      <c r="BM32" s="750">
        <v>97.5</v>
      </c>
      <c r="BN32" s="749"/>
      <c r="BO32" s="749"/>
      <c r="BP32" s="749"/>
      <c r="BQ32" s="751"/>
      <c r="BR32" s="748">
        <v>99.1</v>
      </c>
      <c r="BS32" s="749"/>
      <c r="BT32" s="749"/>
      <c r="BU32" s="749"/>
      <c r="BV32" s="749"/>
      <c r="BW32" s="749"/>
      <c r="BX32" s="750">
        <v>96.7</v>
      </c>
      <c r="BY32" s="749"/>
      <c r="BZ32" s="749"/>
      <c r="CA32" s="749"/>
      <c r="CB32" s="751"/>
      <c r="CD32" s="746"/>
      <c r="CE32" s="747"/>
      <c r="CF32" s="694" t="s">
        <v>315</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129</v>
      </c>
      <c r="DA32" s="713"/>
      <c r="DB32" s="713"/>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567654</v>
      </c>
      <c r="S33" s="680"/>
      <c r="T33" s="680"/>
      <c r="U33" s="680"/>
      <c r="V33" s="680"/>
      <c r="W33" s="680"/>
      <c r="X33" s="680"/>
      <c r="Y33" s="681"/>
      <c r="Z33" s="682">
        <v>1.4</v>
      </c>
      <c r="AA33" s="682"/>
      <c r="AB33" s="682"/>
      <c r="AC33" s="682"/>
      <c r="AD33" s="683" t="s">
        <v>241</v>
      </c>
      <c r="AE33" s="683"/>
      <c r="AF33" s="683"/>
      <c r="AG33" s="683"/>
      <c r="AH33" s="683"/>
      <c r="AI33" s="683"/>
      <c r="AJ33" s="683"/>
      <c r="AK33" s="683"/>
      <c r="AL33" s="684" t="s">
        <v>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14559711</v>
      </c>
      <c r="CS33" s="715"/>
      <c r="CT33" s="715"/>
      <c r="CU33" s="715"/>
      <c r="CV33" s="715"/>
      <c r="CW33" s="715"/>
      <c r="CX33" s="715"/>
      <c r="CY33" s="716"/>
      <c r="CZ33" s="684">
        <v>36.200000000000003</v>
      </c>
      <c r="DA33" s="713"/>
      <c r="DB33" s="713"/>
      <c r="DC33" s="717"/>
      <c r="DD33" s="688">
        <v>10946198</v>
      </c>
      <c r="DE33" s="715"/>
      <c r="DF33" s="715"/>
      <c r="DG33" s="715"/>
      <c r="DH33" s="715"/>
      <c r="DI33" s="715"/>
      <c r="DJ33" s="715"/>
      <c r="DK33" s="716"/>
      <c r="DL33" s="688">
        <v>9547935</v>
      </c>
      <c r="DM33" s="715"/>
      <c r="DN33" s="715"/>
      <c r="DO33" s="715"/>
      <c r="DP33" s="715"/>
      <c r="DQ33" s="715"/>
      <c r="DR33" s="715"/>
      <c r="DS33" s="715"/>
      <c r="DT33" s="715"/>
      <c r="DU33" s="715"/>
      <c r="DV33" s="716"/>
      <c r="DW33" s="684">
        <v>41.5</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1585417</v>
      </c>
      <c r="S34" s="680"/>
      <c r="T34" s="680"/>
      <c r="U34" s="680"/>
      <c r="V34" s="680"/>
      <c r="W34" s="680"/>
      <c r="X34" s="680"/>
      <c r="Y34" s="681"/>
      <c r="Z34" s="682">
        <v>3.9</v>
      </c>
      <c r="AA34" s="682"/>
      <c r="AB34" s="682"/>
      <c r="AC34" s="682"/>
      <c r="AD34" s="683">
        <v>2796</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5027062</v>
      </c>
      <c r="CS34" s="680"/>
      <c r="CT34" s="680"/>
      <c r="CU34" s="680"/>
      <c r="CV34" s="680"/>
      <c r="CW34" s="680"/>
      <c r="CX34" s="680"/>
      <c r="CY34" s="681"/>
      <c r="CZ34" s="684">
        <v>12.5</v>
      </c>
      <c r="DA34" s="713"/>
      <c r="DB34" s="713"/>
      <c r="DC34" s="717"/>
      <c r="DD34" s="688">
        <v>3791268</v>
      </c>
      <c r="DE34" s="680"/>
      <c r="DF34" s="680"/>
      <c r="DG34" s="680"/>
      <c r="DH34" s="680"/>
      <c r="DI34" s="680"/>
      <c r="DJ34" s="680"/>
      <c r="DK34" s="681"/>
      <c r="DL34" s="688">
        <v>3712838</v>
      </c>
      <c r="DM34" s="680"/>
      <c r="DN34" s="680"/>
      <c r="DO34" s="680"/>
      <c r="DP34" s="680"/>
      <c r="DQ34" s="680"/>
      <c r="DR34" s="680"/>
      <c r="DS34" s="680"/>
      <c r="DT34" s="680"/>
      <c r="DU34" s="680"/>
      <c r="DV34" s="681"/>
      <c r="DW34" s="684">
        <v>16.100000000000001</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3531000</v>
      </c>
      <c r="S35" s="680"/>
      <c r="T35" s="680"/>
      <c r="U35" s="680"/>
      <c r="V35" s="680"/>
      <c r="W35" s="680"/>
      <c r="X35" s="680"/>
      <c r="Y35" s="681"/>
      <c r="Z35" s="682">
        <v>8.6</v>
      </c>
      <c r="AA35" s="682"/>
      <c r="AB35" s="682"/>
      <c r="AC35" s="682"/>
      <c r="AD35" s="683" t="s">
        <v>129</v>
      </c>
      <c r="AE35" s="683"/>
      <c r="AF35" s="683"/>
      <c r="AG35" s="683"/>
      <c r="AH35" s="683"/>
      <c r="AI35" s="683"/>
      <c r="AJ35" s="683"/>
      <c r="AK35" s="683"/>
      <c r="AL35" s="684" t="s">
        <v>129</v>
      </c>
      <c r="AM35" s="685"/>
      <c r="AN35" s="685"/>
      <c r="AO35" s="686"/>
      <c r="AP35" s="234"/>
      <c r="AQ35" s="752" t="s">
        <v>323</v>
      </c>
      <c r="AR35" s="753"/>
      <c r="AS35" s="753"/>
      <c r="AT35" s="753"/>
      <c r="AU35" s="753"/>
      <c r="AV35" s="753"/>
      <c r="AW35" s="753"/>
      <c r="AX35" s="753"/>
      <c r="AY35" s="754"/>
      <c r="AZ35" s="668">
        <v>5296433</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9950</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276949</v>
      </c>
      <c r="CS35" s="715"/>
      <c r="CT35" s="715"/>
      <c r="CU35" s="715"/>
      <c r="CV35" s="715"/>
      <c r="CW35" s="715"/>
      <c r="CX35" s="715"/>
      <c r="CY35" s="716"/>
      <c r="CZ35" s="684">
        <v>0.7</v>
      </c>
      <c r="DA35" s="713"/>
      <c r="DB35" s="713"/>
      <c r="DC35" s="717"/>
      <c r="DD35" s="688">
        <v>247007</v>
      </c>
      <c r="DE35" s="715"/>
      <c r="DF35" s="715"/>
      <c r="DG35" s="715"/>
      <c r="DH35" s="715"/>
      <c r="DI35" s="715"/>
      <c r="DJ35" s="715"/>
      <c r="DK35" s="716"/>
      <c r="DL35" s="688">
        <v>247007</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129</v>
      </c>
      <c r="AA36" s="682"/>
      <c r="AB36" s="682"/>
      <c r="AC36" s="682"/>
      <c r="AD36" s="683" t="s">
        <v>241</v>
      </c>
      <c r="AE36" s="683"/>
      <c r="AF36" s="683"/>
      <c r="AG36" s="683"/>
      <c r="AH36" s="683"/>
      <c r="AI36" s="683"/>
      <c r="AJ36" s="683"/>
      <c r="AK36" s="683"/>
      <c r="AL36" s="684" t="s">
        <v>241</v>
      </c>
      <c r="AM36" s="685"/>
      <c r="AN36" s="685"/>
      <c r="AO36" s="686"/>
      <c r="AQ36" s="756" t="s">
        <v>327</v>
      </c>
      <c r="AR36" s="757"/>
      <c r="AS36" s="757"/>
      <c r="AT36" s="757"/>
      <c r="AU36" s="757"/>
      <c r="AV36" s="757"/>
      <c r="AW36" s="757"/>
      <c r="AX36" s="757"/>
      <c r="AY36" s="758"/>
      <c r="AZ36" s="679">
        <v>1003495</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-180814</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3421567</v>
      </c>
      <c r="CS36" s="680"/>
      <c r="CT36" s="680"/>
      <c r="CU36" s="680"/>
      <c r="CV36" s="680"/>
      <c r="CW36" s="680"/>
      <c r="CX36" s="680"/>
      <c r="CY36" s="681"/>
      <c r="CZ36" s="684">
        <v>8.5</v>
      </c>
      <c r="DA36" s="713"/>
      <c r="DB36" s="713"/>
      <c r="DC36" s="717"/>
      <c r="DD36" s="688">
        <v>3170377</v>
      </c>
      <c r="DE36" s="680"/>
      <c r="DF36" s="680"/>
      <c r="DG36" s="680"/>
      <c r="DH36" s="680"/>
      <c r="DI36" s="680"/>
      <c r="DJ36" s="680"/>
      <c r="DK36" s="681"/>
      <c r="DL36" s="688">
        <v>2384387</v>
      </c>
      <c r="DM36" s="680"/>
      <c r="DN36" s="680"/>
      <c r="DO36" s="680"/>
      <c r="DP36" s="680"/>
      <c r="DQ36" s="680"/>
      <c r="DR36" s="680"/>
      <c r="DS36" s="680"/>
      <c r="DT36" s="680"/>
      <c r="DU36" s="680"/>
      <c r="DV36" s="681"/>
      <c r="DW36" s="684">
        <v>10.4</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1575000</v>
      </c>
      <c r="S37" s="680"/>
      <c r="T37" s="680"/>
      <c r="U37" s="680"/>
      <c r="V37" s="680"/>
      <c r="W37" s="680"/>
      <c r="X37" s="680"/>
      <c r="Y37" s="681"/>
      <c r="Z37" s="682">
        <v>3.8</v>
      </c>
      <c r="AA37" s="682"/>
      <c r="AB37" s="682"/>
      <c r="AC37" s="682"/>
      <c r="AD37" s="683" t="s">
        <v>129</v>
      </c>
      <c r="AE37" s="683"/>
      <c r="AF37" s="683"/>
      <c r="AG37" s="683"/>
      <c r="AH37" s="683"/>
      <c r="AI37" s="683"/>
      <c r="AJ37" s="683"/>
      <c r="AK37" s="683"/>
      <c r="AL37" s="684" t="s">
        <v>129</v>
      </c>
      <c r="AM37" s="685"/>
      <c r="AN37" s="685"/>
      <c r="AO37" s="686"/>
      <c r="AQ37" s="756" t="s">
        <v>331</v>
      </c>
      <c r="AR37" s="757"/>
      <c r="AS37" s="757"/>
      <c r="AT37" s="757"/>
      <c r="AU37" s="757"/>
      <c r="AV37" s="757"/>
      <c r="AW37" s="757"/>
      <c r="AX37" s="757"/>
      <c r="AY37" s="758"/>
      <c r="AZ37" s="679">
        <v>19588</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15785</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839245</v>
      </c>
      <c r="CS37" s="715"/>
      <c r="CT37" s="715"/>
      <c r="CU37" s="715"/>
      <c r="CV37" s="715"/>
      <c r="CW37" s="715"/>
      <c r="CX37" s="715"/>
      <c r="CY37" s="716"/>
      <c r="CZ37" s="684">
        <v>2.1</v>
      </c>
      <c r="DA37" s="713"/>
      <c r="DB37" s="713"/>
      <c r="DC37" s="717"/>
      <c r="DD37" s="688">
        <v>839245</v>
      </c>
      <c r="DE37" s="715"/>
      <c r="DF37" s="715"/>
      <c r="DG37" s="715"/>
      <c r="DH37" s="715"/>
      <c r="DI37" s="715"/>
      <c r="DJ37" s="715"/>
      <c r="DK37" s="716"/>
      <c r="DL37" s="688">
        <v>641927</v>
      </c>
      <c r="DM37" s="715"/>
      <c r="DN37" s="715"/>
      <c r="DO37" s="715"/>
      <c r="DP37" s="715"/>
      <c r="DQ37" s="715"/>
      <c r="DR37" s="715"/>
      <c r="DS37" s="715"/>
      <c r="DT37" s="715"/>
      <c r="DU37" s="715"/>
      <c r="DV37" s="716"/>
      <c r="DW37" s="684">
        <v>2.8</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41126511</v>
      </c>
      <c r="S38" s="760"/>
      <c r="T38" s="760"/>
      <c r="U38" s="760"/>
      <c r="V38" s="760"/>
      <c r="W38" s="760"/>
      <c r="X38" s="760"/>
      <c r="Y38" s="761"/>
      <c r="Z38" s="762">
        <v>100</v>
      </c>
      <c r="AA38" s="762"/>
      <c r="AB38" s="762"/>
      <c r="AC38" s="762"/>
      <c r="AD38" s="763">
        <v>21447642</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129</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25355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4273350</v>
      </c>
      <c r="CS38" s="680"/>
      <c r="CT38" s="680"/>
      <c r="CU38" s="680"/>
      <c r="CV38" s="680"/>
      <c r="CW38" s="680"/>
      <c r="CX38" s="680"/>
      <c r="CY38" s="681"/>
      <c r="CZ38" s="684">
        <v>10.6</v>
      </c>
      <c r="DA38" s="713"/>
      <c r="DB38" s="713"/>
      <c r="DC38" s="717"/>
      <c r="DD38" s="688">
        <v>3448974</v>
      </c>
      <c r="DE38" s="680"/>
      <c r="DF38" s="680"/>
      <c r="DG38" s="680"/>
      <c r="DH38" s="680"/>
      <c r="DI38" s="680"/>
      <c r="DJ38" s="680"/>
      <c r="DK38" s="681"/>
      <c r="DL38" s="688">
        <v>3203703</v>
      </c>
      <c r="DM38" s="680"/>
      <c r="DN38" s="680"/>
      <c r="DO38" s="680"/>
      <c r="DP38" s="680"/>
      <c r="DQ38" s="680"/>
      <c r="DR38" s="680"/>
      <c r="DS38" s="680"/>
      <c r="DT38" s="680"/>
      <c r="DU38" s="680"/>
      <c r="DV38" s="681"/>
      <c r="DW38" s="684">
        <v>13.9</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129</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98</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421933</v>
      </c>
      <c r="CS39" s="715"/>
      <c r="CT39" s="715"/>
      <c r="CU39" s="715"/>
      <c r="CV39" s="715"/>
      <c r="CW39" s="715"/>
      <c r="CX39" s="715"/>
      <c r="CY39" s="716"/>
      <c r="CZ39" s="684">
        <v>1</v>
      </c>
      <c r="DA39" s="713"/>
      <c r="DB39" s="713"/>
      <c r="DC39" s="717"/>
      <c r="DD39" s="688">
        <v>288572</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1194906</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129</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1138850</v>
      </c>
      <c r="CS40" s="680"/>
      <c r="CT40" s="680"/>
      <c r="CU40" s="680"/>
      <c r="CV40" s="680"/>
      <c r="CW40" s="680"/>
      <c r="CX40" s="680"/>
      <c r="CY40" s="681"/>
      <c r="CZ40" s="684">
        <v>2.8</v>
      </c>
      <c r="DA40" s="713"/>
      <c r="DB40" s="713"/>
      <c r="DC40" s="717"/>
      <c r="DD40" s="688" t="s">
        <v>241</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3078444</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338</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4231238</v>
      </c>
      <c r="CS42" s="680"/>
      <c r="CT42" s="680"/>
      <c r="CU42" s="680"/>
      <c r="CV42" s="680"/>
      <c r="CW42" s="680"/>
      <c r="CX42" s="680"/>
      <c r="CY42" s="681"/>
      <c r="CZ42" s="684">
        <v>10.5</v>
      </c>
      <c r="DA42" s="685"/>
      <c r="DB42" s="685"/>
      <c r="DC42" s="780"/>
      <c r="DD42" s="688">
        <v>1091912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110738</v>
      </c>
      <c r="CS43" s="715"/>
      <c r="CT43" s="715"/>
      <c r="CU43" s="715"/>
      <c r="CV43" s="715"/>
      <c r="CW43" s="715"/>
      <c r="CX43" s="715"/>
      <c r="CY43" s="716"/>
      <c r="CZ43" s="684">
        <v>0.3</v>
      </c>
      <c r="DA43" s="713"/>
      <c r="DB43" s="713"/>
      <c r="DC43" s="717"/>
      <c r="DD43" s="688">
        <v>110738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3964773</v>
      </c>
      <c r="CS44" s="680"/>
      <c r="CT44" s="680"/>
      <c r="CU44" s="680"/>
      <c r="CV44" s="680"/>
      <c r="CW44" s="680"/>
      <c r="CX44" s="680"/>
      <c r="CY44" s="681"/>
      <c r="CZ44" s="684">
        <v>9.9</v>
      </c>
      <c r="DA44" s="685"/>
      <c r="DB44" s="685"/>
      <c r="DC44" s="780"/>
      <c r="DD44" s="688">
        <v>997425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1594766</v>
      </c>
      <c r="CS45" s="715"/>
      <c r="CT45" s="715"/>
      <c r="CU45" s="715"/>
      <c r="CV45" s="715"/>
      <c r="CW45" s="715"/>
      <c r="CX45" s="715"/>
      <c r="CY45" s="716"/>
      <c r="CZ45" s="684">
        <v>4</v>
      </c>
      <c r="DA45" s="713"/>
      <c r="DB45" s="713"/>
      <c r="DC45" s="717"/>
      <c r="DD45" s="688">
        <v>52285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2135864</v>
      </c>
      <c r="CS46" s="680"/>
      <c r="CT46" s="680"/>
      <c r="CU46" s="680"/>
      <c r="CV46" s="680"/>
      <c r="CW46" s="680"/>
      <c r="CX46" s="680"/>
      <c r="CY46" s="681"/>
      <c r="CZ46" s="684">
        <v>5.3</v>
      </c>
      <c r="DA46" s="685"/>
      <c r="DB46" s="685"/>
      <c r="DC46" s="780"/>
      <c r="DD46" s="688">
        <v>934575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266465</v>
      </c>
      <c r="CS47" s="715"/>
      <c r="CT47" s="715"/>
      <c r="CU47" s="715"/>
      <c r="CV47" s="715"/>
      <c r="CW47" s="715"/>
      <c r="CX47" s="715"/>
      <c r="CY47" s="716"/>
      <c r="CZ47" s="684">
        <v>0.7</v>
      </c>
      <c r="DA47" s="713"/>
      <c r="DB47" s="713"/>
      <c r="DC47" s="717"/>
      <c r="DD47" s="688">
        <v>94487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40249698</v>
      </c>
      <c r="CS49" s="749"/>
      <c r="CT49" s="749"/>
      <c r="CU49" s="749"/>
      <c r="CV49" s="749"/>
      <c r="CW49" s="749"/>
      <c r="CX49" s="749"/>
      <c r="CY49" s="781"/>
      <c r="CZ49" s="764">
        <v>100</v>
      </c>
      <c r="DA49" s="782"/>
      <c r="DB49" s="782"/>
      <c r="DC49" s="783"/>
      <c r="DD49" s="784">
        <v>24132355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4YJDTuQwtjXqrQbPV1K1ErQsv16UdVdWwZLbjo42XUXWVlORGUk1IicVl/9Rj1LH2XgzhCYHcTP67UM3AkXLQ==" saltValue="6rcJ6ODC2hOzCFM7mFxu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41149</v>
      </c>
      <c r="R7" s="815"/>
      <c r="S7" s="815"/>
      <c r="T7" s="815"/>
      <c r="U7" s="815"/>
      <c r="V7" s="815">
        <v>40276</v>
      </c>
      <c r="W7" s="815"/>
      <c r="X7" s="815"/>
      <c r="Y7" s="815"/>
      <c r="Z7" s="815"/>
      <c r="AA7" s="815">
        <v>873</v>
      </c>
      <c r="AB7" s="815"/>
      <c r="AC7" s="815"/>
      <c r="AD7" s="815"/>
      <c r="AE7" s="816"/>
      <c r="AF7" s="817">
        <v>768</v>
      </c>
      <c r="AG7" s="818"/>
      <c r="AH7" s="818"/>
      <c r="AI7" s="818"/>
      <c r="AJ7" s="819"/>
      <c r="AK7" s="854">
        <v>247</v>
      </c>
      <c r="AL7" s="855"/>
      <c r="AM7" s="855"/>
      <c r="AN7" s="855"/>
      <c r="AO7" s="855"/>
      <c r="AP7" s="855">
        <v>29779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607</v>
      </c>
      <c r="BS7" s="858" t="s">
        <v>590</v>
      </c>
      <c r="BT7" s="859"/>
      <c r="BU7" s="859"/>
      <c r="BV7" s="859"/>
      <c r="BW7" s="859"/>
      <c r="BX7" s="859"/>
      <c r="BY7" s="859"/>
      <c r="BZ7" s="859"/>
      <c r="CA7" s="859"/>
      <c r="CB7" s="859"/>
      <c r="CC7" s="859"/>
      <c r="CD7" s="859"/>
      <c r="CE7" s="859"/>
      <c r="CF7" s="859"/>
      <c r="CG7" s="860"/>
      <c r="CH7" s="851">
        <v>6</v>
      </c>
      <c r="CI7" s="852"/>
      <c r="CJ7" s="852"/>
      <c r="CK7" s="852"/>
      <c r="CL7" s="853"/>
      <c r="CM7" s="851">
        <v>218</v>
      </c>
      <c r="CN7" s="852"/>
      <c r="CO7" s="852"/>
      <c r="CP7" s="852"/>
      <c r="CQ7" s="853"/>
      <c r="CR7" s="851">
        <v>80</v>
      </c>
      <c r="CS7" s="852"/>
      <c r="CT7" s="852"/>
      <c r="CU7" s="852"/>
      <c r="CV7" s="853"/>
      <c r="CW7" s="851" t="s">
        <v>606</v>
      </c>
      <c r="CX7" s="852"/>
      <c r="CY7" s="852"/>
      <c r="CZ7" s="852"/>
      <c r="DA7" s="853"/>
      <c r="DB7" s="851" t="s">
        <v>602</v>
      </c>
      <c r="DC7" s="852"/>
      <c r="DD7" s="852"/>
      <c r="DE7" s="852"/>
      <c r="DF7" s="853"/>
      <c r="DG7" s="851" t="s">
        <v>603</v>
      </c>
      <c r="DH7" s="852"/>
      <c r="DI7" s="852"/>
      <c r="DJ7" s="852"/>
      <c r="DK7" s="853"/>
      <c r="DL7" s="851" t="s">
        <v>605</v>
      </c>
      <c r="DM7" s="852"/>
      <c r="DN7" s="852"/>
      <c r="DO7" s="852"/>
      <c r="DP7" s="853"/>
      <c r="DQ7" s="851" t="s">
        <v>605</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179</v>
      </c>
      <c r="R8" s="839"/>
      <c r="S8" s="839"/>
      <c r="T8" s="839"/>
      <c r="U8" s="839"/>
      <c r="V8" s="839">
        <v>175</v>
      </c>
      <c r="W8" s="839"/>
      <c r="X8" s="839"/>
      <c r="Y8" s="839"/>
      <c r="Z8" s="839"/>
      <c r="AA8" s="839">
        <v>4</v>
      </c>
      <c r="AB8" s="839"/>
      <c r="AC8" s="839"/>
      <c r="AD8" s="839"/>
      <c r="AE8" s="840"/>
      <c r="AF8" s="841">
        <v>4</v>
      </c>
      <c r="AG8" s="842"/>
      <c r="AH8" s="842"/>
      <c r="AI8" s="842"/>
      <c r="AJ8" s="843"/>
      <c r="AK8" s="844">
        <v>61</v>
      </c>
      <c r="AL8" s="845"/>
      <c r="AM8" s="845"/>
      <c r="AN8" s="845"/>
      <c r="AO8" s="845"/>
      <c r="AP8" s="845" t="s">
        <v>594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607</v>
      </c>
      <c r="BS8" s="848" t="s">
        <v>591</v>
      </c>
      <c r="BT8" s="849"/>
      <c r="BU8" s="849"/>
      <c r="BV8" s="849"/>
      <c r="BW8" s="849"/>
      <c r="BX8" s="849"/>
      <c r="BY8" s="849"/>
      <c r="BZ8" s="849"/>
      <c r="CA8" s="849"/>
      <c r="CB8" s="849"/>
      <c r="CC8" s="849"/>
      <c r="CD8" s="849"/>
      <c r="CE8" s="849"/>
      <c r="CF8" s="849"/>
      <c r="CG8" s="850"/>
      <c r="CH8" s="861">
        <v>3</v>
      </c>
      <c r="CI8" s="862"/>
      <c r="CJ8" s="862"/>
      <c r="CK8" s="862"/>
      <c r="CL8" s="863"/>
      <c r="CM8" s="861">
        <v>290</v>
      </c>
      <c r="CN8" s="862"/>
      <c r="CO8" s="862"/>
      <c r="CP8" s="862"/>
      <c r="CQ8" s="863"/>
      <c r="CR8" s="861">
        <v>200</v>
      </c>
      <c r="CS8" s="862"/>
      <c r="CT8" s="862"/>
      <c r="CU8" s="862"/>
      <c r="CV8" s="863"/>
      <c r="CW8" s="861" t="s">
        <v>600</v>
      </c>
      <c r="CX8" s="862"/>
      <c r="CY8" s="862"/>
      <c r="CZ8" s="862"/>
      <c r="DA8" s="863"/>
      <c r="DB8" s="861" t="s">
        <v>600</v>
      </c>
      <c r="DC8" s="862"/>
      <c r="DD8" s="862"/>
      <c r="DE8" s="862"/>
      <c r="DF8" s="863"/>
      <c r="DG8" s="861" t="s">
        <v>600</v>
      </c>
      <c r="DH8" s="862"/>
      <c r="DI8" s="862"/>
      <c r="DJ8" s="862"/>
      <c r="DK8" s="863"/>
      <c r="DL8" s="861" t="s">
        <v>600</v>
      </c>
      <c r="DM8" s="862"/>
      <c r="DN8" s="862"/>
      <c r="DO8" s="862"/>
      <c r="DP8" s="863"/>
      <c r="DQ8" s="861" t="s">
        <v>600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608</v>
      </c>
      <c r="BS9" s="848" t="s">
        <v>592</v>
      </c>
      <c r="BT9" s="849"/>
      <c r="BU9" s="849"/>
      <c r="BV9" s="849"/>
      <c r="BW9" s="849"/>
      <c r="BX9" s="849"/>
      <c r="BY9" s="849"/>
      <c r="BZ9" s="849"/>
      <c r="CA9" s="849"/>
      <c r="CB9" s="849"/>
      <c r="CC9" s="849"/>
      <c r="CD9" s="849"/>
      <c r="CE9" s="849"/>
      <c r="CF9" s="849"/>
      <c r="CG9" s="850"/>
      <c r="CH9" s="861">
        <v>0</v>
      </c>
      <c r="CI9" s="862"/>
      <c r="CJ9" s="862"/>
      <c r="CK9" s="862"/>
      <c r="CL9" s="863"/>
      <c r="CM9" s="861">
        <v>71</v>
      </c>
      <c r="CN9" s="862"/>
      <c r="CO9" s="862"/>
      <c r="CP9" s="862"/>
      <c r="CQ9" s="863"/>
      <c r="CR9" s="861">
        <v>70</v>
      </c>
      <c r="CS9" s="862"/>
      <c r="CT9" s="862"/>
      <c r="CU9" s="862"/>
      <c r="CV9" s="863"/>
      <c r="CW9" s="861">
        <v>28</v>
      </c>
      <c r="CX9" s="862"/>
      <c r="CY9" s="862"/>
      <c r="CZ9" s="862"/>
      <c r="DA9" s="863"/>
      <c r="DB9" s="861" t="s">
        <v>601</v>
      </c>
      <c r="DC9" s="862"/>
      <c r="DD9" s="862"/>
      <c r="DE9" s="862"/>
      <c r="DF9" s="863"/>
      <c r="DG9" s="861" t="s">
        <v>600</v>
      </c>
      <c r="DH9" s="862"/>
      <c r="DI9" s="862"/>
      <c r="DJ9" s="862"/>
      <c r="DK9" s="863"/>
      <c r="DL9" s="861" t="s">
        <v>600</v>
      </c>
      <c r="DM9" s="862"/>
      <c r="DN9" s="862"/>
      <c r="DO9" s="862"/>
      <c r="DP9" s="863"/>
      <c r="DQ9" s="861" t="s">
        <v>600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609</v>
      </c>
      <c r="BS10" s="848" t="s">
        <v>593</v>
      </c>
      <c r="BT10" s="849"/>
      <c r="BU10" s="849"/>
      <c r="BV10" s="849"/>
      <c r="BW10" s="849"/>
      <c r="BX10" s="849"/>
      <c r="BY10" s="849"/>
      <c r="BZ10" s="849"/>
      <c r="CA10" s="849"/>
      <c r="CB10" s="849"/>
      <c r="CC10" s="849"/>
      <c r="CD10" s="849"/>
      <c r="CE10" s="849"/>
      <c r="CF10" s="849"/>
      <c r="CG10" s="850"/>
      <c r="CH10" s="861">
        <v>0</v>
      </c>
      <c r="CI10" s="862"/>
      <c r="CJ10" s="862"/>
      <c r="CK10" s="862"/>
      <c r="CL10" s="863"/>
      <c r="CM10" s="861">
        <v>2</v>
      </c>
      <c r="CN10" s="862"/>
      <c r="CO10" s="862"/>
      <c r="CP10" s="862"/>
      <c r="CQ10" s="863"/>
      <c r="CR10" s="861">
        <v>2</v>
      </c>
      <c r="CS10" s="862"/>
      <c r="CT10" s="862"/>
      <c r="CU10" s="862"/>
      <c r="CV10" s="863"/>
      <c r="CW10" s="861">
        <v>182</v>
      </c>
      <c r="CX10" s="862"/>
      <c r="CY10" s="862"/>
      <c r="CZ10" s="862"/>
      <c r="DA10" s="863"/>
      <c r="DB10" s="861" t="s">
        <v>600</v>
      </c>
      <c r="DC10" s="862"/>
      <c r="DD10" s="862"/>
      <c r="DE10" s="862"/>
      <c r="DF10" s="863"/>
      <c r="DG10" s="861" t="s">
        <v>604</v>
      </c>
      <c r="DH10" s="862"/>
      <c r="DI10" s="862"/>
      <c r="DJ10" s="862"/>
      <c r="DK10" s="863"/>
      <c r="DL10" s="861" t="s">
        <v>606</v>
      </c>
      <c r="DM10" s="862"/>
      <c r="DN10" s="862"/>
      <c r="DO10" s="862"/>
      <c r="DP10" s="863"/>
      <c r="DQ10" s="861" t="s">
        <v>600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41127</v>
      </c>
      <c r="R23" s="874"/>
      <c r="S23" s="874"/>
      <c r="T23" s="874"/>
      <c r="U23" s="874"/>
      <c r="V23" s="874">
        <v>40250</v>
      </c>
      <c r="W23" s="874"/>
      <c r="X23" s="874"/>
      <c r="Y23" s="874"/>
      <c r="Z23" s="874"/>
      <c r="AA23" s="874">
        <v>877</v>
      </c>
      <c r="AB23" s="874"/>
      <c r="AC23" s="874"/>
      <c r="AD23" s="874"/>
      <c r="AE23" s="875"/>
      <c r="AF23" s="876">
        <v>772</v>
      </c>
      <c r="AG23" s="874"/>
      <c r="AH23" s="874"/>
      <c r="AI23" s="874"/>
      <c r="AJ23" s="877"/>
      <c r="AK23" s="878"/>
      <c r="AL23" s="879"/>
      <c r="AM23" s="879"/>
      <c r="AN23" s="879"/>
      <c r="AO23" s="879"/>
      <c r="AP23" s="874">
        <v>29779</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12641</v>
      </c>
      <c r="R28" s="903"/>
      <c r="S28" s="903"/>
      <c r="T28" s="903"/>
      <c r="U28" s="903"/>
      <c r="V28" s="903">
        <v>12629</v>
      </c>
      <c r="W28" s="903"/>
      <c r="X28" s="903"/>
      <c r="Y28" s="903"/>
      <c r="Z28" s="903"/>
      <c r="AA28" s="903">
        <v>12</v>
      </c>
      <c r="AB28" s="903"/>
      <c r="AC28" s="903"/>
      <c r="AD28" s="903"/>
      <c r="AE28" s="904"/>
      <c r="AF28" s="905">
        <v>10</v>
      </c>
      <c r="AG28" s="903"/>
      <c r="AH28" s="903"/>
      <c r="AI28" s="903"/>
      <c r="AJ28" s="906"/>
      <c r="AK28" s="907">
        <v>1195</v>
      </c>
      <c r="AL28" s="898"/>
      <c r="AM28" s="898"/>
      <c r="AN28" s="898"/>
      <c r="AO28" s="898"/>
      <c r="AP28" s="898" t="s">
        <v>596</v>
      </c>
      <c r="AQ28" s="898"/>
      <c r="AR28" s="898"/>
      <c r="AS28" s="898"/>
      <c r="AT28" s="898"/>
      <c r="AU28" s="898" t="s">
        <v>594</v>
      </c>
      <c r="AV28" s="898"/>
      <c r="AW28" s="898"/>
      <c r="AX28" s="898"/>
      <c r="AY28" s="898"/>
      <c r="AZ28" s="899" t="s">
        <v>595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10724</v>
      </c>
      <c r="R29" s="839"/>
      <c r="S29" s="839"/>
      <c r="T29" s="839"/>
      <c r="U29" s="839"/>
      <c r="V29" s="839">
        <v>10544</v>
      </c>
      <c r="W29" s="839"/>
      <c r="X29" s="839"/>
      <c r="Y29" s="839"/>
      <c r="Z29" s="839"/>
      <c r="AA29" s="839">
        <v>180</v>
      </c>
      <c r="AB29" s="839"/>
      <c r="AC29" s="839"/>
      <c r="AD29" s="839"/>
      <c r="AE29" s="840"/>
      <c r="AF29" s="841">
        <v>180</v>
      </c>
      <c r="AG29" s="842"/>
      <c r="AH29" s="842"/>
      <c r="AI29" s="842"/>
      <c r="AJ29" s="843"/>
      <c r="AK29" s="910">
        <v>1511</v>
      </c>
      <c r="AL29" s="911"/>
      <c r="AM29" s="911"/>
      <c r="AN29" s="911"/>
      <c r="AO29" s="911"/>
      <c r="AP29" s="911" t="s">
        <v>597</v>
      </c>
      <c r="AQ29" s="911"/>
      <c r="AR29" s="911"/>
      <c r="AS29" s="911"/>
      <c r="AT29" s="911"/>
      <c r="AU29" s="911" t="s">
        <v>594</v>
      </c>
      <c r="AV29" s="911"/>
      <c r="AW29" s="911"/>
      <c r="AX29" s="911"/>
      <c r="AY29" s="911"/>
      <c r="AZ29" s="912" t="s">
        <v>595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1794</v>
      </c>
      <c r="R30" s="839"/>
      <c r="S30" s="839"/>
      <c r="T30" s="839"/>
      <c r="U30" s="839"/>
      <c r="V30" s="839">
        <v>1735</v>
      </c>
      <c r="W30" s="839"/>
      <c r="X30" s="839"/>
      <c r="Y30" s="839"/>
      <c r="Z30" s="839"/>
      <c r="AA30" s="839">
        <v>59</v>
      </c>
      <c r="AB30" s="839"/>
      <c r="AC30" s="839"/>
      <c r="AD30" s="839"/>
      <c r="AE30" s="840"/>
      <c r="AF30" s="841">
        <v>59</v>
      </c>
      <c r="AG30" s="842"/>
      <c r="AH30" s="842"/>
      <c r="AI30" s="842"/>
      <c r="AJ30" s="843"/>
      <c r="AK30" s="910">
        <v>394</v>
      </c>
      <c r="AL30" s="911"/>
      <c r="AM30" s="911"/>
      <c r="AN30" s="911"/>
      <c r="AO30" s="911"/>
      <c r="AP30" s="911" t="s">
        <v>594</v>
      </c>
      <c r="AQ30" s="911"/>
      <c r="AR30" s="911"/>
      <c r="AS30" s="911"/>
      <c r="AT30" s="911"/>
      <c r="AU30" s="911" t="s">
        <v>595</v>
      </c>
      <c r="AV30" s="911"/>
      <c r="AW30" s="911"/>
      <c r="AX30" s="911"/>
      <c r="AY30" s="911"/>
      <c r="AZ30" s="912" t="s">
        <v>595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2281</v>
      </c>
      <c r="R31" s="839"/>
      <c r="S31" s="839"/>
      <c r="T31" s="839"/>
      <c r="U31" s="839"/>
      <c r="V31" s="839">
        <v>1974</v>
      </c>
      <c r="W31" s="839"/>
      <c r="X31" s="839"/>
      <c r="Y31" s="839"/>
      <c r="Z31" s="839"/>
      <c r="AA31" s="839">
        <v>307</v>
      </c>
      <c r="AB31" s="839"/>
      <c r="AC31" s="839"/>
      <c r="AD31" s="839"/>
      <c r="AE31" s="840"/>
      <c r="AF31" s="841">
        <v>2904</v>
      </c>
      <c r="AG31" s="842"/>
      <c r="AH31" s="842"/>
      <c r="AI31" s="842"/>
      <c r="AJ31" s="843"/>
      <c r="AK31" s="910">
        <v>5</v>
      </c>
      <c r="AL31" s="911"/>
      <c r="AM31" s="911"/>
      <c r="AN31" s="911"/>
      <c r="AO31" s="911"/>
      <c r="AP31" s="911">
        <v>3365</v>
      </c>
      <c r="AQ31" s="911"/>
      <c r="AR31" s="911"/>
      <c r="AS31" s="911"/>
      <c r="AT31" s="911"/>
      <c r="AU31" s="911">
        <v>3</v>
      </c>
      <c r="AV31" s="911"/>
      <c r="AW31" s="911"/>
      <c r="AX31" s="911"/>
      <c r="AY31" s="911"/>
      <c r="AZ31" s="912" t="s">
        <v>598</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3113</v>
      </c>
      <c r="R32" s="839"/>
      <c r="S32" s="839"/>
      <c r="T32" s="839"/>
      <c r="U32" s="839"/>
      <c r="V32" s="839">
        <v>2850</v>
      </c>
      <c r="W32" s="839"/>
      <c r="X32" s="839"/>
      <c r="Y32" s="839"/>
      <c r="Z32" s="839"/>
      <c r="AA32" s="839">
        <v>263</v>
      </c>
      <c r="AB32" s="839"/>
      <c r="AC32" s="839"/>
      <c r="AD32" s="839"/>
      <c r="AE32" s="840"/>
      <c r="AF32" s="841">
        <v>284</v>
      </c>
      <c r="AG32" s="842"/>
      <c r="AH32" s="842"/>
      <c r="AI32" s="842"/>
      <c r="AJ32" s="843"/>
      <c r="AK32" s="910">
        <v>730</v>
      </c>
      <c r="AL32" s="911"/>
      <c r="AM32" s="911"/>
      <c r="AN32" s="911"/>
      <c r="AO32" s="911"/>
      <c r="AP32" s="911">
        <v>16356</v>
      </c>
      <c r="AQ32" s="911"/>
      <c r="AR32" s="911"/>
      <c r="AS32" s="911"/>
      <c r="AT32" s="911"/>
      <c r="AU32" s="911">
        <v>8292</v>
      </c>
      <c r="AV32" s="911"/>
      <c r="AW32" s="911"/>
      <c r="AX32" s="911"/>
      <c r="AY32" s="911"/>
      <c r="AZ32" s="912" t="s">
        <v>599</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3437</v>
      </c>
      <c r="AG63" s="922"/>
      <c r="AH63" s="922"/>
      <c r="AI63" s="922"/>
      <c r="AJ63" s="923"/>
      <c r="AK63" s="924"/>
      <c r="AL63" s="919"/>
      <c r="AM63" s="919"/>
      <c r="AN63" s="919"/>
      <c r="AO63" s="919"/>
      <c r="AP63" s="922">
        <v>19721</v>
      </c>
      <c r="AQ63" s="922"/>
      <c r="AR63" s="922"/>
      <c r="AS63" s="922"/>
      <c r="AT63" s="922"/>
      <c r="AU63" s="922">
        <v>8295</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194</v>
      </c>
      <c r="R68" s="946"/>
      <c r="S68" s="946"/>
      <c r="T68" s="946"/>
      <c r="U68" s="946"/>
      <c r="V68" s="946">
        <v>179</v>
      </c>
      <c r="W68" s="946"/>
      <c r="X68" s="946"/>
      <c r="Y68" s="946"/>
      <c r="Z68" s="946"/>
      <c r="AA68" s="946">
        <v>16</v>
      </c>
      <c r="AB68" s="946"/>
      <c r="AC68" s="946"/>
      <c r="AD68" s="946"/>
      <c r="AE68" s="946"/>
      <c r="AF68" s="946">
        <v>16</v>
      </c>
      <c r="AG68" s="946"/>
      <c r="AH68" s="946"/>
      <c r="AI68" s="946"/>
      <c r="AJ68" s="946"/>
      <c r="AK68" s="946" t="s">
        <v>612</v>
      </c>
      <c r="AL68" s="946"/>
      <c r="AM68" s="946"/>
      <c r="AN68" s="946"/>
      <c r="AO68" s="946"/>
      <c r="AP68" s="946" t="s">
        <v>612</v>
      </c>
      <c r="AQ68" s="946"/>
      <c r="AR68" s="946"/>
      <c r="AS68" s="946"/>
      <c r="AT68" s="946"/>
      <c r="AU68" s="946" t="s">
        <v>613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1167375</v>
      </c>
      <c r="R69" s="911"/>
      <c r="S69" s="911"/>
      <c r="T69" s="911"/>
      <c r="U69" s="911"/>
      <c r="V69" s="911">
        <v>1136425</v>
      </c>
      <c r="W69" s="911"/>
      <c r="X69" s="911"/>
      <c r="Y69" s="911"/>
      <c r="Z69" s="911"/>
      <c r="AA69" s="911">
        <v>30950</v>
      </c>
      <c r="AB69" s="911"/>
      <c r="AC69" s="911"/>
      <c r="AD69" s="911"/>
      <c r="AE69" s="911"/>
      <c r="AF69" s="911">
        <v>30950</v>
      </c>
      <c r="AG69" s="911"/>
      <c r="AH69" s="911"/>
      <c r="AI69" s="911"/>
      <c r="AJ69" s="911"/>
      <c r="AK69" s="911">
        <v>7000</v>
      </c>
      <c r="AL69" s="911"/>
      <c r="AM69" s="911"/>
      <c r="AN69" s="911"/>
      <c r="AO69" s="911"/>
      <c r="AP69" s="911" t="s">
        <v>613</v>
      </c>
      <c r="AQ69" s="911"/>
      <c r="AR69" s="911"/>
      <c r="AS69" s="911"/>
      <c r="AT69" s="911"/>
      <c r="AU69" s="911" t="s">
        <v>612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39841</v>
      </c>
      <c r="R70" s="911"/>
      <c r="S70" s="911"/>
      <c r="T70" s="911"/>
      <c r="U70" s="911"/>
      <c r="V70" s="911">
        <v>33505</v>
      </c>
      <c r="W70" s="911"/>
      <c r="X70" s="911"/>
      <c r="Y70" s="911"/>
      <c r="Z70" s="911"/>
      <c r="AA70" s="911">
        <v>6336</v>
      </c>
      <c r="AB70" s="911"/>
      <c r="AC70" s="911"/>
      <c r="AD70" s="911"/>
      <c r="AE70" s="911"/>
      <c r="AF70" s="911">
        <v>18410</v>
      </c>
      <c r="AG70" s="911"/>
      <c r="AH70" s="911"/>
      <c r="AI70" s="911"/>
      <c r="AJ70" s="911"/>
      <c r="AK70" s="911" t="s">
        <v>612</v>
      </c>
      <c r="AL70" s="911"/>
      <c r="AM70" s="911"/>
      <c r="AN70" s="911"/>
      <c r="AO70" s="911"/>
      <c r="AP70" s="911">
        <v>124747</v>
      </c>
      <c r="AQ70" s="911"/>
      <c r="AR70" s="911"/>
      <c r="AS70" s="911"/>
      <c r="AT70" s="911"/>
      <c r="AU70" s="911" t="s">
        <v>612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7860</v>
      </c>
      <c r="R71" s="911"/>
      <c r="S71" s="911"/>
      <c r="T71" s="911"/>
      <c r="U71" s="911"/>
      <c r="V71" s="911">
        <v>5951</v>
      </c>
      <c r="W71" s="911"/>
      <c r="X71" s="911"/>
      <c r="Y71" s="911"/>
      <c r="Z71" s="911"/>
      <c r="AA71" s="911">
        <v>1909</v>
      </c>
      <c r="AB71" s="911"/>
      <c r="AC71" s="911"/>
      <c r="AD71" s="911"/>
      <c r="AE71" s="911"/>
      <c r="AF71" s="911">
        <v>17771</v>
      </c>
      <c r="AG71" s="911"/>
      <c r="AH71" s="911"/>
      <c r="AI71" s="911"/>
      <c r="AJ71" s="911"/>
      <c r="AK71" s="911" t="s">
        <v>612</v>
      </c>
      <c r="AL71" s="911"/>
      <c r="AM71" s="911"/>
      <c r="AN71" s="911"/>
      <c r="AO71" s="911"/>
      <c r="AP71" s="911">
        <v>15061</v>
      </c>
      <c r="AQ71" s="911"/>
      <c r="AR71" s="911"/>
      <c r="AS71" s="911"/>
      <c r="AT71" s="911"/>
      <c r="AU71" s="911" t="s">
        <v>614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6">
        <v>2239</v>
      </c>
      <c r="R72" s="911"/>
      <c r="S72" s="911"/>
      <c r="T72" s="911"/>
      <c r="U72" s="911"/>
      <c r="V72" s="911">
        <v>2121</v>
      </c>
      <c r="W72" s="911"/>
      <c r="X72" s="911"/>
      <c r="Y72" s="911"/>
      <c r="Z72" s="911"/>
      <c r="AA72" s="911">
        <v>118</v>
      </c>
      <c r="AB72" s="911"/>
      <c r="AC72" s="911"/>
      <c r="AD72" s="911"/>
      <c r="AE72" s="911"/>
      <c r="AF72" s="911">
        <v>118</v>
      </c>
      <c r="AG72" s="911"/>
      <c r="AH72" s="911"/>
      <c r="AI72" s="911"/>
      <c r="AJ72" s="911"/>
      <c r="AK72" s="911">
        <v>50</v>
      </c>
      <c r="AL72" s="911"/>
      <c r="AM72" s="911"/>
      <c r="AN72" s="911"/>
      <c r="AO72" s="911"/>
      <c r="AP72" s="911">
        <v>13</v>
      </c>
      <c r="AQ72" s="911"/>
      <c r="AR72" s="911"/>
      <c r="AS72" s="911"/>
      <c r="AT72" s="911"/>
      <c r="AU72" s="911">
        <v>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589</v>
      </c>
      <c r="C73" s="954"/>
      <c r="D73" s="954"/>
      <c r="E73" s="954"/>
      <c r="F73" s="954"/>
      <c r="G73" s="954"/>
      <c r="H73" s="954"/>
      <c r="I73" s="954"/>
      <c r="J73" s="954"/>
      <c r="K73" s="954"/>
      <c r="L73" s="954"/>
      <c r="M73" s="954"/>
      <c r="N73" s="954"/>
      <c r="O73" s="954"/>
      <c r="P73" s="955"/>
      <c r="Q73" s="956">
        <v>70937</v>
      </c>
      <c r="R73" s="911"/>
      <c r="S73" s="911"/>
      <c r="T73" s="911"/>
      <c r="U73" s="911"/>
      <c r="V73" s="911">
        <v>67710</v>
      </c>
      <c r="W73" s="911"/>
      <c r="X73" s="911"/>
      <c r="Y73" s="911"/>
      <c r="Z73" s="911"/>
      <c r="AA73" s="911">
        <v>3227</v>
      </c>
      <c r="AB73" s="911"/>
      <c r="AC73" s="911"/>
      <c r="AD73" s="911"/>
      <c r="AE73" s="911"/>
      <c r="AF73" s="911">
        <v>9374</v>
      </c>
      <c r="AG73" s="911"/>
      <c r="AH73" s="911"/>
      <c r="AI73" s="911"/>
      <c r="AJ73" s="911"/>
      <c r="AK73" s="911" t="s">
        <v>616</v>
      </c>
      <c r="AL73" s="911"/>
      <c r="AM73" s="911"/>
      <c r="AN73" s="911"/>
      <c r="AO73" s="911"/>
      <c r="AP73" s="911" t="s">
        <v>617</v>
      </c>
      <c r="AQ73" s="911"/>
      <c r="AR73" s="911"/>
      <c r="AS73" s="911"/>
      <c r="AT73" s="911"/>
      <c r="AU73" s="911" t="s">
        <v>615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76639</v>
      </c>
      <c r="AG88" s="922"/>
      <c r="AH88" s="922"/>
      <c r="AI88" s="922"/>
      <c r="AJ88" s="922"/>
      <c r="AK88" s="919"/>
      <c r="AL88" s="919"/>
      <c r="AM88" s="919"/>
      <c r="AN88" s="919"/>
      <c r="AO88" s="919"/>
      <c r="AP88" s="922">
        <v>139821</v>
      </c>
      <c r="AQ88" s="922"/>
      <c r="AR88" s="922"/>
      <c r="AS88" s="922"/>
      <c r="AT88" s="922"/>
      <c r="AU88" s="922">
        <v>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352</v>
      </c>
      <c r="CS102" s="930"/>
      <c r="CT102" s="930"/>
      <c r="CU102" s="930"/>
      <c r="CV102" s="973"/>
      <c r="CW102" s="972">
        <v>210</v>
      </c>
      <c r="CX102" s="930"/>
      <c r="CY102" s="930"/>
      <c r="CZ102" s="930"/>
      <c r="DA102" s="973"/>
      <c r="DB102" s="972" t="s">
        <v>610</v>
      </c>
      <c r="DC102" s="930"/>
      <c r="DD102" s="930"/>
      <c r="DE102" s="930"/>
      <c r="DF102" s="973"/>
      <c r="DG102" s="972" t="s">
        <v>610</v>
      </c>
      <c r="DH102" s="930"/>
      <c r="DI102" s="930"/>
      <c r="DJ102" s="930"/>
      <c r="DK102" s="973"/>
      <c r="DL102" s="972" t="s">
        <v>610</v>
      </c>
      <c r="DM102" s="930"/>
      <c r="DN102" s="930"/>
      <c r="DO102" s="930"/>
      <c r="DP102" s="973"/>
      <c r="DQ102" s="972" t="s">
        <v>611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302</v>
      </c>
      <c r="AG109" s="975"/>
      <c r="AH109" s="975"/>
      <c r="AI109" s="975"/>
      <c r="AJ109" s="976"/>
      <c r="AK109" s="974" t="s">
        <v>301</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302</v>
      </c>
      <c r="BW109" s="975"/>
      <c r="BX109" s="975"/>
      <c r="BY109" s="975"/>
      <c r="BZ109" s="976"/>
      <c r="CA109" s="974" t="s">
        <v>301</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302</v>
      </c>
      <c r="DM109" s="975"/>
      <c r="DN109" s="975"/>
      <c r="DO109" s="975"/>
      <c r="DP109" s="976"/>
      <c r="DQ109" s="974" t="s">
        <v>301</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2322762</v>
      </c>
      <c r="AB110" s="982"/>
      <c r="AC110" s="982"/>
      <c r="AD110" s="982"/>
      <c r="AE110" s="983"/>
      <c r="AF110" s="984">
        <v>2427789</v>
      </c>
      <c r="AG110" s="982"/>
      <c r="AH110" s="982"/>
      <c r="AI110" s="982"/>
      <c r="AJ110" s="983"/>
      <c r="AK110" s="984">
        <v>2421189</v>
      </c>
      <c r="AL110" s="982"/>
      <c r="AM110" s="982"/>
      <c r="AN110" s="982"/>
      <c r="AO110" s="983"/>
      <c r="AP110" s="985">
        <v>12.1</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26735772</v>
      </c>
      <c r="BR110" s="1017"/>
      <c r="BS110" s="1017"/>
      <c r="BT110" s="1017"/>
      <c r="BU110" s="1017"/>
      <c r="BV110" s="1017">
        <v>28467325</v>
      </c>
      <c r="BW110" s="1017"/>
      <c r="BX110" s="1017"/>
      <c r="BY110" s="1017"/>
      <c r="BZ110" s="1017"/>
      <c r="CA110" s="1017">
        <v>29778996</v>
      </c>
      <c r="CB110" s="1017"/>
      <c r="CC110" s="1017"/>
      <c r="CD110" s="1017"/>
      <c r="CE110" s="1017"/>
      <c r="CF110" s="1031">
        <v>149.1</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433</v>
      </c>
      <c r="DM110" s="1017"/>
      <c r="DN110" s="1017"/>
      <c r="DO110" s="1017"/>
      <c r="DP110" s="1017"/>
      <c r="DQ110" s="1017" t="s">
        <v>433</v>
      </c>
      <c r="DR110" s="1017"/>
      <c r="DS110" s="1017"/>
      <c r="DT110" s="1017"/>
      <c r="DU110" s="1017"/>
      <c r="DV110" s="1018" t="s">
        <v>434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436</v>
      </c>
      <c r="AG111" s="1024"/>
      <c r="AH111" s="1024"/>
      <c r="AI111" s="1024"/>
      <c r="AJ111" s="1025"/>
      <c r="AK111" s="1026" t="s">
        <v>434</v>
      </c>
      <c r="AL111" s="1024"/>
      <c r="AM111" s="1024"/>
      <c r="AN111" s="1024"/>
      <c r="AO111" s="1025"/>
      <c r="AP111" s="1027" t="s">
        <v>436</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119417</v>
      </c>
      <c r="BR111" s="1010"/>
      <c r="BS111" s="1010"/>
      <c r="BT111" s="1010"/>
      <c r="BU111" s="1010"/>
      <c r="BV111" s="1010" t="s">
        <v>433</v>
      </c>
      <c r="BW111" s="1010"/>
      <c r="BX111" s="1010"/>
      <c r="BY111" s="1010"/>
      <c r="BZ111" s="1010"/>
      <c r="CA111" s="1010" t="s">
        <v>432</v>
      </c>
      <c r="CB111" s="1010"/>
      <c r="CC111" s="1010"/>
      <c r="CD111" s="1010"/>
      <c r="CE111" s="1010"/>
      <c r="CF111" s="1004" t="s">
        <v>432</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119417</v>
      </c>
      <c r="DH111" s="1010"/>
      <c r="DI111" s="1010"/>
      <c r="DJ111" s="1010"/>
      <c r="DK111" s="1010"/>
      <c r="DL111" s="1010" t="s">
        <v>434</v>
      </c>
      <c r="DM111" s="1010"/>
      <c r="DN111" s="1010"/>
      <c r="DO111" s="1010"/>
      <c r="DP111" s="1010"/>
      <c r="DQ111" s="1010" t="s">
        <v>436</v>
      </c>
      <c r="DR111" s="1010"/>
      <c r="DS111" s="1010"/>
      <c r="DT111" s="1010"/>
      <c r="DU111" s="1010"/>
      <c r="DV111" s="1011" t="s">
        <v>436</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433</v>
      </c>
      <c r="AG112" s="1049"/>
      <c r="AH112" s="1049"/>
      <c r="AI112" s="1049"/>
      <c r="AJ112" s="1050"/>
      <c r="AK112" s="1051" t="s">
        <v>406</v>
      </c>
      <c r="AL112" s="1049"/>
      <c r="AM112" s="1049"/>
      <c r="AN112" s="1049"/>
      <c r="AO112" s="1050"/>
      <c r="AP112" s="1052" t="s">
        <v>406</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9703507</v>
      </c>
      <c r="BR112" s="1010"/>
      <c r="BS112" s="1010"/>
      <c r="BT112" s="1010"/>
      <c r="BU112" s="1010"/>
      <c r="BV112" s="1010">
        <v>9224209</v>
      </c>
      <c r="BW112" s="1010"/>
      <c r="BX112" s="1010"/>
      <c r="BY112" s="1010"/>
      <c r="BZ112" s="1010"/>
      <c r="CA112" s="1010">
        <v>8295618</v>
      </c>
      <c r="CB112" s="1010"/>
      <c r="CC112" s="1010"/>
      <c r="CD112" s="1010"/>
      <c r="CE112" s="1010"/>
      <c r="CF112" s="1004">
        <v>41.5</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432</v>
      </c>
      <c r="DH112" s="1010"/>
      <c r="DI112" s="1010"/>
      <c r="DJ112" s="1010"/>
      <c r="DK112" s="1010"/>
      <c r="DL112" s="1010" t="s">
        <v>436</v>
      </c>
      <c r="DM112" s="1010"/>
      <c r="DN112" s="1010"/>
      <c r="DO112" s="1010"/>
      <c r="DP112" s="1010"/>
      <c r="DQ112" s="1010" t="s">
        <v>129</v>
      </c>
      <c r="DR112" s="1010"/>
      <c r="DS112" s="1010"/>
      <c r="DT112" s="1010"/>
      <c r="DU112" s="1010"/>
      <c r="DV112" s="1011" t="s">
        <v>433</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865573</v>
      </c>
      <c r="AB113" s="1024"/>
      <c r="AC113" s="1024"/>
      <c r="AD113" s="1024"/>
      <c r="AE113" s="1025"/>
      <c r="AF113" s="1026">
        <v>816560</v>
      </c>
      <c r="AG113" s="1024"/>
      <c r="AH113" s="1024"/>
      <c r="AI113" s="1024"/>
      <c r="AJ113" s="1025"/>
      <c r="AK113" s="1026">
        <v>798427</v>
      </c>
      <c r="AL113" s="1024"/>
      <c r="AM113" s="1024"/>
      <c r="AN113" s="1024"/>
      <c r="AO113" s="1025"/>
      <c r="AP113" s="1027">
        <v>4</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31641</v>
      </c>
      <c r="BR113" s="1010"/>
      <c r="BS113" s="1010"/>
      <c r="BT113" s="1010"/>
      <c r="BU113" s="1010"/>
      <c r="BV113" s="1010">
        <v>18966</v>
      </c>
      <c r="BW113" s="1010"/>
      <c r="BX113" s="1010"/>
      <c r="BY113" s="1010"/>
      <c r="BZ113" s="1010"/>
      <c r="CA113" s="1010">
        <v>4237</v>
      </c>
      <c r="CB113" s="1010"/>
      <c r="CC113" s="1010"/>
      <c r="CD113" s="1010"/>
      <c r="CE113" s="1010"/>
      <c r="CF113" s="1004">
        <v>0</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432</v>
      </c>
      <c r="DH113" s="1049"/>
      <c r="DI113" s="1049"/>
      <c r="DJ113" s="1049"/>
      <c r="DK113" s="1050"/>
      <c r="DL113" s="1051" t="s">
        <v>436</v>
      </c>
      <c r="DM113" s="1049"/>
      <c r="DN113" s="1049"/>
      <c r="DO113" s="1049"/>
      <c r="DP113" s="1050"/>
      <c r="DQ113" s="1051" t="s">
        <v>433</v>
      </c>
      <c r="DR113" s="1049"/>
      <c r="DS113" s="1049"/>
      <c r="DT113" s="1049"/>
      <c r="DU113" s="1050"/>
      <c r="DV113" s="1052" t="s">
        <v>129</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69780</v>
      </c>
      <c r="AB114" s="1049"/>
      <c r="AC114" s="1049"/>
      <c r="AD114" s="1049"/>
      <c r="AE114" s="1050"/>
      <c r="AF114" s="1051">
        <v>16726</v>
      </c>
      <c r="AG114" s="1049"/>
      <c r="AH114" s="1049"/>
      <c r="AI114" s="1049"/>
      <c r="AJ114" s="1050"/>
      <c r="AK114" s="1051">
        <v>16544</v>
      </c>
      <c r="AL114" s="1049"/>
      <c r="AM114" s="1049"/>
      <c r="AN114" s="1049"/>
      <c r="AO114" s="1050"/>
      <c r="AP114" s="1052">
        <v>0.1</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5810832</v>
      </c>
      <c r="BR114" s="1010"/>
      <c r="BS114" s="1010"/>
      <c r="BT114" s="1010"/>
      <c r="BU114" s="1010"/>
      <c r="BV114" s="1010">
        <v>5834077</v>
      </c>
      <c r="BW114" s="1010"/>
      <c r="BX114" s="1010"/>
      <c r="BY114" s="1010"/>
      <c r="BZ114" s="1010"/>
      <c r="CA114" s="1010">
        <v>5634150</v>
      </c>
      <c r="CB114" s="1010"/>
      <c r="CC114" s="1010"/>
      <c r="CD114" s="1010"/>
      <c r="CE114" s="1010"/>
      <c r="CF114" s="1004">
        <v>28.2</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434</v>
      </c>
      <c r="DH114" s="1049"/>
      <c r="DI114" s="1049"/>
      <c r="DJ114" s="1049"/>
      <c r="DK114" s="1050"/>
      <c r="DL114" s="1051" t="s">
        <v>434</v>
      </c>
      <c r="DM114" s="1049"/>
      <c r="DN114" s="1049"/>
      <c r="DO114" s="1049"/>
      <c r="DP114" s="1050"/>
      <c r="DQ114" s="1051" t="s">
        <v>433</v>
      </c>
      <c r="DR114" s="1049"/>
      <c r="DS114" s="1049"/>
      <c r="DT114" s="1049"/>
      <c r="DU114" s="1050"/>
      <c r="DV114" s="1052" t="s">
        <v>434</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26579</v>
      </c>
      <c r="AB115" s="1024"/>
      <c r="AC115" s="1024"/>
      <c r="AD115" s="1024"/>
      <c r="AE115" s="1025"/>
      <c r="AF115" s="1026">
        <v>119416</v>
      </c>
      <c r="AG115" s="1024"/>
      <c r="AH115" s="1024"/>
      <c r="AI115" s="1024"/>
      <c r="AJ115" s="1025"/>
      <c r="AK115" s="1026" t="s">
        <v>436</v>
      </c>
      <c r="AL115" s="1024"/>
      <c r="AM115" s="1024"/>
      <c r="AN115" s="1024"/>
      <c r="AO115" s="1025"/>
      <c r="AP115" s="1027" t="s">
        <v>129</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436</v>
      </c>
      <c r="BR115" s="1010"/>
      <c r="BS115" s="1010"/>
      <c r="BT115" s="1010"/>
      <c r="BU115" s="1010"/>
      <c r="BV115" s="1010" t="s">
        <v>434</v>
      </c>
      <c r="BW115" s="1010"/>
      <c r="BX115" s="1010"/>
      <c r="BY115" s="1010"/>
      <c r="BZ115" s="1010"/>
      <c r="CA115" s="1010" t="s">
        <v>433</v>
      </c>
      <c r="CB115" s="1010"/>
      <c r="CC115" s="1010"/>
      <c r="CD115" s="1010"/>
      <c r="CE115" s="1010"/>
      <c r="CF115" s="1004" t="s">
        <v>433</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434</v>
      </c>
      <c r="DH115" s="1049"/>
      <c r="DI115" s="1049"/>
      <c r="DJ115" s="1049"/>
      <c r="DK115" s="1050"/>
      <c r="DL115" s="1051" t="s">
        <v>432</v>
      </c>
      <c r="DM115" s="1049"/>
      <c r="DN115" s="1049"/>
      <c r="DO115" s="1049"/>
      <c r="DP115" s="1050"/>
      <c r="DQ115" s="1051" t="s">
        <v>434</v>
      </c>
      <c r="DR115" s="1049"/>
      <c r="DS115" s="1049"/>
      <c r="DT115" s="1049"/>
      <c r="DU115" s="1050"/>
      <c r="DV115" s="1052" t="s">
        <v>433</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475</v>
      </c>
      <c r="AB116" s="1049"/>
      <c r="AC116" s="1049"/>
      <c r="AD116" s="1049"/>
      <c r="AE116" s="1050"/>
      <c r="AF116" s="1051" t="s">
        <v>433</v>
      </c>
      <c r="AG116" s="1049"/>
      <c r="AH116" s="1049"/>
      <c r="AI116" s="1049"/>
      <c r="AJ116" s="1050"/>
      <c r="AK116" s="1051" t="s">
        <v>436</v>
      </c>
      <c r="AL116" s="1049"/>
      <c r="AM116" s="1049"/>
      <c r="AN116" s="1049"/>
      <c r="AO116" s="1050"/>
      <c r="AP116" s="1052" t="s">
        <v>436</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436</v>
      </c>
      <c r="BR116" s="1010"/>
      <c r="BS116" s="1010"/>
      <c r="BT116" s="1010"/>
      <c r="BU116" s="1010"/>
      <c r="BV116" s="1010" t="s">
        <v>436</v>
      </c>
      <c r="BW116" s="1010"/>
      <c r="BX116" s="1010"/>
      <c r="BY116" s="1010"/>
      <c r="BZ116" s="1010"/>
      <c r="CA116" s="1010" t="s">
        <v>434</v>
      </c>
      <c r="CB116" s="1010"/>
      <c r="CC116" s="1010"/>
      <c r="CD116" s="1010"/>
      <c r="CE116" s="1010"/>
      <c r="CF116" s="1004" t="s">
        <v>434</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433</v>
      </c>
      <c r="DH116" s="1049"/>
      <c r="DI116" s="1049"/>
      <c r="DJ116" s="1049"/>
      <c r="DK116" s="1050"/>
      <c r="DL116" s="1051" t="s">
        <v>434</v>
      </c>
      <c r="DM116" s="1049"/>
      <c r="DN116" s="1049"/>
      <c r="DO116" s="1049"/>
      <c r="DP116" s="1050"/>
      <c r="DQ116" s="1051" t="s">
        <v>436</v>
      </c>
      <c r="DR116" s="1049"/>
      <c r="DS116" s="1049"/>
      <c r="DT116" s="1049"/>
      <c r="DU116" s="1050"/>
      <c r="DV116" s="1052" t="s">
        <v>436</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3285169</v>
      </c>
      <c r="AB117" s="1067"/>
      <c r="AC117" s="1067"/>
      <c r="AD117" s="1067"/>
      <c r="AE117" s="1068"/>
      <c r="AF117" s="1069">
        <v>3380491</v>
      </c>
      <c r="AG117" s="1067"/>
      <c r="AH117" s="1067"/>
      <c r="AI117" s="1067"/>
      <c r="AJ117" s="1068"/>
      <c r="AK117" s="1069">
        <v>3236160</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434</v>
      </c>
      <c r="BR117" s="1010"/>
      <c r="BS117" s="1010"/>
      <c r="BT117" s="1010"/>
      <c r="BU117" s="1010"/>
      <c r="BV117" s="1010" t="s">
        <v>406</v>
      </c>
      <c r="BW117" s="1010"/>
      <c r="BX117" s="1010"/>
      <c r="BY117" s="1010"/>
      <c r="BZ117" s="1010"/>
      <c r="CA117" s="1010" t="s">
        <v>406</v>
      </c>
      <c r="CB117" s="1010"/>
      <c r="CC117" s="1010"/>
      <c r="CD117" s="1010"/>
      <c r="CE117" s="1010"/>
      <c r="CF117" s="1004" t="s">
        <v>457</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406</v>
      </c>
      <c r="DH117" s="1049"/>
      <c r="DI117" s="1049"/>
      <c r="DJ117" s="1049"/>
      <c r="DK117" s="1050"/>
      <c r="DL117" s="1051" t="s">
        <v>434</v>
      </c>
      <c r="DM117" s="1049"/>
      <c r="DN117" s="1049"/>
      <c r="DO117" s="1049"/>
      <c r="DP117" s="1050"/>
      <c r="DQ117" s="1051" t="s">
        <v>433</v>
      </c>
      <c r="DR117" s="1049"/>
      <c r="DS117" s="1049"/>
      <c r="DT117" s="1049"/>
      <c r="DU117" s="1050"/>
      <c r="DV117" s="1052" t="s">
        <v>436</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302</v>
      </c>
      <c r="AG118" s="975"/>
      <c r="AH118" s="975"/>
      <c r="AI118" s="975"/>
      <c r="AJ118" s="976"/>
      <c r="AK118" s="974" t="s">
        <v>301</v>
      </c>
      <c r="AL118" s="975"/>
      <c r="AM118" s="975"/>
      <c r="AN118" s="975"/>
      <c r="AO118" s="976"/>
      <c r="AP118" s="1061" t="s">
        <v>426</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436</v>
      </c>
      <c r="BR118" s="1088"/>
      <c r="BS118" s="1088"/>
      <c r="BT118" s="1088"/>
      <c r="BU118" s="1088"/>
      <c r="BV118" s="1088" t="s">
        <v>434</v>
      </c>
      <c r="BW118" s="1088"/>
      <c r="BX118" s="1088"/>
      <c r="BY118" s="1088"/>
      <c r="BZ118" s="1088"/>
      <c r="CA118" s="1088" t="s">
        <v>432</v>
      </c>
      <c r="CB118" s="1088"/>
      <c r="CC118" s="1088"/>
      <c r="CD118" s="1088"/>
      <c r="CE118" s="1088"/>
      <c r="CF118" s="1004" t="s">
        <v>433</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433</v>
      </c>
      <c r="DH118" s="1049"/>
      <c r="DI118" s="1049"/>
      <c r="DJ118" s="1049"/>
      <c r="DK118" s="1050"/>
      <c r="DL118" s="1051" t="s">
        <v>433</v>
      </c>
      <c r="DM118" s="1049"/>
      <c r="DN118" s="1049"/>
      <c r="DO118" s="1049"/>
      <c r="DP118" s="1050"/>
      <c r="DQ118" s="1051" t="s">
        <v>433</v>
      </c>
      <c r="DR118" s="1049"/>
      <c r="DS118" s="1049"/>
      <c r="DT118" s="1049"/>
      <c r="DU118" s="1050"/>
      <c r="DV118" s="1052" t="s">
        <v>433</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434</v>
      </c>
      <c r="AB119" s="982"/>
      <c r="AC119" s="982"/>
      <c r="AD119" s="982"/>
      <c r="AE119" s="983"/>
      <c r="AF119" s="984" t="s">
        <v>434</v>
      </c>
      <c r="AG119" s="982"/>
      <c r="AH119" s="982"/>
      <c r="AI119" s="982"/>
      <c r="AJ119" s="983"/>
      <c r="AK119" s="984" t="s">
        <v>434</v>
      </c>
      <c r="AL119" s="982"/>
      <c r="AM119" s="982"/>
      <c r="AN119" s="982"/>
      <c r="AO119" s="983"/>
      <c r="AP119" s="985" t="s">
        <v>433</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461</v>
      </c>
      <c r="BP119" s="1096"/>
      <c r="BQ119" s="1087">
        <v>42401169</v>
      </c>
      <c r="BR119" s="1088"/>
      <c r="BS119" s="1088"/>
      <c r="BT119" s="1088"/>
      <c r="BU119" s="1088"/>
      <c r="BV119" s="1088">
        <v>43544577</v>
      </c>
      <c r="BW119" s="1088"/>
      <c r="BX119" s="1088"/>
      <c r="BY119" s="1088"/>
      <c r="BZ119" s="1088"/>
      <c r="CA119" s="1088">
        <v>43713001</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432</v>
      </c>
      <c r="DH119" s="1074"/>
      <c r="DI119" s="1074"/>
      <c r="DJ119" s="1074"/>
      <c r="DK119" s="1075"/>
      <c r="DL119" s="1073" t="s">
        <v>433</v>
      </c>
      <c r="DM119" s="1074"/>
      <c r="DN119" s="1074"/>
      <c r="DO119" s="1074"/>
      <c r="DP119" s="1075"/>
      <c r="DQ119" s="1073" t="s">
        <v>433</v>
      </c>
      <c r="DR119" s="1074"/>
      <c r="DS119" s="1074"/>
      <c r="DT119" s="1074"/>
      <c r="DU119" s="1075"/>
      <c r="DV119" s="1076" t="s">
        <v>433</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26579</v>
      </c>
      <c r="AB120" s="1049"/>
      <c r="AC120" s="1049"/>
      <c r="AD120" s="1049"/>
      <c r="AE120" s="1050"/>
      <c r="AF120" s="1051">
        <v>119416</v>
      </c>
      <c r="AG120" s="1049"/>
      <c r="AH120" s="1049"/>
      <c r="AI120" s="1049"/>
      <c r="AJ120" s="1050"/>
      <c r="AK120" s="1051" t="s">
        <v>433</v>
      </c>
      <c r="AL120" s="1049"/>
      <c r="AM120" s="1049"/>
      <c r="AN120" s="1049"/>
      <c r="AO120" s="1050"/>
      <c r="AP120" s="1052" t="s">
        <v>433</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11065598</v>
      </c>
      <c r="BR120" s="1017"/>
      <c r="BS120" s="1017"/>
      <c r="BT120" s="1017"/>
      <c r="BU120" s="1017"/>
      <c r="BV120" s="1017">
        <v>10907836</v>
      </c>
      <c r="BW120" s="1017"/>
      <c r="BX120" s="1017"/>
      <c r="BY120" s="1017"/>
      <c r="BZ120" s="1017"/>
      <c r="CA120" s="1017">
        <v>11280360</v>
      </c>
      <c r="CB120" s="1017"/>
      <c r="CC120" s="1017"/>
      <c r="CD120" s="1017"/>
      <c r="CE120" s="1017"/>
      <c r="CF120" s="1031">
        <v>56.5</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9700333</v>
      </c>
      <c r="DH120" s="1017"/>
      <c r="DI120" s="1017"/>
      <c r="DJ120" s="1017"/>
      <c r="DK120" s="1017"/>
      <c r="DL120" s="1017">
        <v>9221088</v>
      </c>
      <c r="DM120" s="1017"/>
      <c r="DN120" s="1017"/>
      <c r="DO120" s="1017"/>
      <c r="DP120" s="1017"/>
      <c r="DQ120" s="1017">
        <v>8292253</v>
      </c>
      <c r="DR120" s="1017"/>
      <c r="DS120" s="1017"/>
      <c r="DT120" s="1017"/>
      <c r="DU120" s="1017"/>
      <c r="DV120" s="1018">
        <v>41.5</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433</v>
      </c>
      <c r="AB121" s="1049"/>
      <c r="AC121" s="1049"/>
      <c r="AD121" s="1049"/>
      <c r="AE121" s="1050"/>
      <c r="AF121" s="1051" t="s">
        <v>457</v>
      </c>
      <c r="AG121" s="1049"/>
      <c r="AH121" s="1049"/>
      <c r="AI121" s="1049"/>
      <c r="AJ121" s="1050"/>
      <c r="AK121" s="1051" t="s">
        <v>433</v>
      </c>
      <c r="AL121" s="1049"/>
      <c r="AM121" s="1049"/>
      <c r="AN121" s="1049"/>
      <c r="AO121" s="1050"/>
      <c r="AP121" s="1052" t="s">
        <v>433</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8746182</v>
      </c>
      <c r="BR121" s="1010"/>
      <c r="BS121" s="1010"/>
      <c r="BT121" s="1010"/>
      <c r="BU121" s="1010"/>
      <c r="BV121" s="1010">
        <v>9109750</v>
      </c>
      <c r="BW121" s="1010"/>
      <c r="BX121" s="1010"/>
      <c r="BY121" s="1010"/>
      <c r="BZ121" s="1010"/>
      <c r="CA121" s="1010">
        <v>8927263</v>
      </c>
      <c r="CB121" s="1010"/>
      <c r="CC121" s="1010"/>
      <c r="CD121" s="1010"/>
      <c r="CE121" s="1010"/>
      <c r="CF121" s="1004">
        <v>44.7</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3174</v>
      </c>
      <c r="DH121" s="1010"/>
      <c r="DI121" s="1010"/>
      <c r="DJ121" s="1010"/>
      <c r="DK121" s="1010"/>
      <c r="DL121" s="1010">
        <v>3121</v>
      </c>
      <c r="DM121" s="1010"/>
      <c r="DN121" s="1010"/>
      <c r="DO121" s="1010"/>
      <c r="DP121" s="1010"/>
      <c r="DQ121" s="1010">
        <v>3365</v>
      </c>
      <c r="DR121" s="1010"/>
      <c r="DS121" s="1010"/>
      <c r="DT121" s="1010"/>
      <c r="DU121" s="1010"/>
      <c r="DV121" s="1011">
        <v>0</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433</v>
      </c>
      <c r="AB122" s="1049"/>
      <c r="AC122" s="1049"/>
      <c r="AD122" s="1049"/>
      <c r="AE122" s="1050"/>
      <c r="AF122" s="1051" t="s">
        <v>433</v>
      </c>
      <c r="AG122" s="1049"/>
      <c r="AH122" s="1049"/>
      <c r="AI122" s="1049"/>
      <c r="AJ122" s="1050"/>
      <c r="AK122" s="1051" t="s">
        <v>433</v>
      </c>
      <c r="AL122" s="1049"/>
      <c r="AM122" s="1049"/>
      <c r="AN122" s="1049"/>
      <c r="AO122" s="1050"/>
      <c r="AP122" s="1052" t="s">
        <v>433</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30977544</v>
      </c>
      <c r="BR122" s="1088"/>
      <c r="BS122" s="1088"/>
      <c r="BT122" s="1088"/>
      <c r="BU122" s="1088"/>
      <c r="BV122" s="1088">
        <v>31760681</v>
      </c>
      <c r="BW122" s="1088"/>
      <c r="BX122" s="1088"/>
      <c r="BY122" s="1088"/>
      <c r="BZ122" s="1088"/>
      <c r="CA122" s="1088">
        <v>31380786</v>
      </c>
      <c r="CB122" s="1088"/>
      <c r="CC122" s="1088"/>
      <c r="CD122" s="1088"/>
      <c r="CE122" s="1088"/>
      <c r="CF122" s="1108">
        <v>157.19999999999999</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t="s">
        <v>433</v>
      </c>
      <c r="DH122" s="1010"/>
      <c r="DI122" s="1010"/>
      <c r="DJ122" s="1010"/>
      <c r="DK122" s="1010"/>
      <c r="DL122" s="1010" t="s">
        <v>433</v>
      </c>
      <c r="DM122" s="1010"/>
      <c r="DN122" s="1010"/>
      <c r="DO122" s="1010"/>
      <c r="DP122" s="1010"/>
      <c r="DQ122" s="1010" t="s">
        <v>433</v>
      </c>
      <c r="DR122" s="1010"/>
      <c r="DS122" s="1010"/>
      <c r="DT122" s="1010"/>
      <c r="DU122" s="1010"/>
      <c r="DV122" s="1011" t="s">
        <v>433</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433</v>
      </c>
      <c r="AB123" s="1049"/>
      <c r="AC123" s="1049"/>
      <c r="AD123" s="1049"/>
      <c r="AE123" s="1050"/>
      <c r="AF123" s="1051" t="s">
        <v>433</v>
      </c>
      <c r="AG123" s="1049"/>
      <c r="AH123" s="1049"/>
      <c r="AI123" s="1049"/>
      <c r="AJ123" s="1050"/>
      <c r="AK123" s="1051" t="s">
        <v>433</v>
      </c>
      <c r="AL123" s="1049"/>
      <c r="AM123" s="1049"/>
      <c r="AN123" s="1049"/>
      <c r="AO123" s="1050"/>
      <c r="AP123" s="1052" t="s">
        <v>433</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472</v>
      </c>
      <c r="BP123" s="1096"/>
      <c r="BQ123" s="1155">
        <v>50789324</v>
      </c>
      <c r="BR123" s="1156"/>
      <c r="BS123" s="1156"/>
      <c r="BT123" s="1156"/>
      <c r="BU123" s="1156"/>
      <c r="BV123" s="1156">
        <v>51778267</v>
      </c>
      <c r="BW123" s="1156"/>
      <c r="BX123" s="1156"/>
      <c r="BY123" s="1156"/>
      <c r="BZ123" s="1156"/>
      <c r="CA123" s="1156">
        <v>51588409</v>
      </c>
      <c r="CB123" s="1156"/>
      <c r="CC123" s="1156"/>
      <c r="CD123" s="1156"/>
      <c r="CE123" s="1156"/>
      <c r="CF123" s="1089"/>
      <c r="CG123" s="1090"/>
      <c r="CH123" s="1090"/>
      <c r="CI123" s="1090"/>
      <c r="CJ123" s="1091"/>
      <c r="CK123" s="1100"/>
      <c r="CL123" s="1101"/>
      <c r="CM123" s="1101"/>
      <c r="CN123" s="1101"/>
      <c r="CO123" s="1102"/>
      <c r="CP123" s="1110" t="s">
        <v>473</v>
      </c>
      <c r="CQ123" s="1111"/>
      <c r="CR123" s="1111"/>
      <c r="CS123" s="1111"/>
      <c r="CT123" s="1111"/>
      <c r="CU123" s="1111"/>
      <c r="CV123" s="1111"/>
      <c r="CW123" s="1111"/>
      <c r="CX123" s="1111"/>
      <c r="CY123" s="1111"/>
      <c r="CZ123" s="1111"/>
      <c r="DA123" s="1111"/>
      <c r="DB123" s="1111"/>
      <c r="DC123" s="1111"/>
      <c r="DD123" s="1111"/>
      <c r="DE123" s="1111"/>
      <c r="DF123" s="1112"/>
      <c r="DG123" s="1048" t="s">
        <v>432</v>
      </c>
      <c r="DH123" s="1049"/>
      <c r="DI123" s="1049"/>
      <c r="DJ123" s="1049"/>
      <c r="DK123" s="1050"/>
      <c r="DL123" s="1051" t="s">
        <v>432</v>
      </c>
      <c r="DM123" s="1049"/>
      <c r="DN123" s="1049"/>
      <c r="DO123" s="1049"/>
      <c r="DP123" s="1050"/>
      <c r="DQ123" s="1051" t="s">
        <v>432</v>
      </c>
      <c r="DR123" s="1049"/>
      <c r="DS123" s="1049"/>
      <c r="DT123" s="1049"/>
      <c r="DU123" s="1050"/>
      <c r="DV123" s="1052" t="s">
        <v>432</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432</v>
      </c>
      <c r="AB124" s="1049"/>
      <c r="AC124" s="1049"/>
      <c r="AD124" s="1049"/>
      <c r="AE124" s="1050"/>
      <c r="AF124" s="1051" t="s">
        <v>432</v>
      </c>
      <c r="AG124" s="1049"/>
      <c r="AH124" s="1049"/>
      <c r="AI124" s="1049"/>
      <c r="AJ124" s="1050"/>
      <c r="AK124" s="1051" t="s">
        <v>433</v>
      </c>
      <c r="AL124" s="1049"/>
      <c r="AM124" s="1049"/>
      <c r="AN124" s="1049"/>
      <c r="AO124" s="1050"/>
      <c r="AP124" s="1052" t="s">
        <v>432</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432</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436</v>
      </c>
      <c r="DM124" s="1074"/>
      <c r="DN124" s="1074"/>
      <c r="DO124" s="1074"/>
      <c r="DP124" s="1075"/>
      <c r="DQ124" s="1073" t="s">
        <v>436</v>
      </c>
      <c r="DR124" s="1074"/>
      <c r="DS124" s="1074"/>
      <c r="DT124" s="1074"/>
      <c r="DU124" s="1075"/>
      <c r="DV124" s="1076" t="s">
        <v>436</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436</v>
      </c>
      <c r="AB125" s="1049"/>
      <c r="AC125" s="1049"/>
      <c r="AD125" s="1049"/>
      <c r="AE125" s="1050"/>
      <c r="AF125" s="1051" t="s">
        <v>436</v>
      </c>
      <c r="AG125" s="1049"/>
      <c r="AH125" s="1049"/>
      <c r="AI125" s="1049"/>
      <c r="AJ125" s="1050"/>
      <c r="AK125" s="1051" t="s">
        <v>436</v>
      </c>
      <c r="AL125" s="1049"/>
      <c r="AM125" s="1049"/>
      <c r="AN125" s="1049"/>
      <c r="AO125" s="1050"/>
      <c r="AP125" s="1052" t="s">
        <v>436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436</v>
      </c>
      <c r="DH125" s="1017"/>
      <c r="DI125" s="1017"/>
      <c r="DJ125" s="1017"/>
      <c r="DK125" s="1017"/>
      <c r="DL125" s="1017" t="s">
        <v>436</v>
      </c>
      <c r="DM125" s="1017"/>
      <c r="DN125" s="1017"/>
      <c r="DO125" s="1017"/>
      <c r="DP125" s="1017"/>
      <c r="DQ125" s="1017" t="s">
        <v>129</v>
      </c>
      <c r="DR125" s="1017"/>
      <c r="DS125" s="1017"/>
      <c r="DT125" s="1017"/>
      <c r="DU125" s="1017"/>
      <c r="DV125" s="1018" t="s">
        <v>436</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436</v>
      </c>
      <c r="AB126" s="1049"/>
      <c r="AC126" s="1049"/>
      <c r="AD126" s="1049"/>
      <c r="AE126" s="1050"/>
      <c r="AF126" s="1051" t="s">
        <v>436</v>
      </c>
      <c r="AG126" s="1049"/>
      <c r="AH126" s="1049"/>
      <c r="AI126" s="1049"/>
      <c r="AJ126" s="1050"/>
      <c r="AK126" s="1051" t="s">
        <v>436</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436</v>
      </c>
      <c r="DH126" s="1010"/>
      <c r="DI126" s="1010"/>
      <c r="DJ126" s="1010"/>
      <c r="DK126" s="1010"/>
      <c r="DL126" s="1010" t="s">
        <v>129</v>
      </c>
      <c r="DM126" s="1010"/>
      <c r="DN126" s="1010"/>
      <c r="DO126" s="1010"/>
      <c r="DP126" s="1010"/>
      <c r="DQ126" s="1010" t="s">
        <v>436</v>
      </c>
      <c r="DR126" s="1010"/>
      <c r="DS126" s="1010"/>
      <c r="DT126" s="1010"/>
      <c r="DU126" s="1010"/>
      <c r="DV126" s="1011" t="s">
        <v>436</v>
      </c>
      <c r="DW126" s="1011"/>
      <c r="DX126" s="1011"/>
      <c r="DY126" s="1011"/>
      <c r="DZ126" s="1012"/>
    </row>
    <row r="127" spans="1:130" s="246" customFormat="1" ht="26.25" customHeight="1" x14ac:dyDescent="0.15">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436</v>
      </c>
      <c r="AB127" s="1049"/>
      <c r="AC127" s="1049"/>
      <c r="AD127" s="1049"/>
      <c r="AE127" s="1050"/>
      <c r="AF127" s="1051" t="s">
        <v>436</v>
      </c>
      <c r="AG127" s="1049"/>
      <c r="AH127" s="1049"/>
      <c r="AI127" s="1049"/>
      <c r="AJ127" s="1050"/>
      <c r="AK127" s="1051" t="s">
        <v>436</v>
      </c>
      <c r="AL127" s="1049"/>
      <c r="AM127" s="1049"/>
      <c r="AN127" s="1049"/>
      <c r="AO127" s="1050"/>
      <c r="AP127" s="1052" t="s">
        <v>436</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436</v>
      </c>
      <c r="DH127" s="1010"/>
      <c r="DI127" s="1010"/>
      <c r="DJ127" s="1010"/>
      <c r="DK127" s="1010"/>
      <c r="DL127" s="1010" t="s">
        <v>436</v>
      </c>
      <c r="DM127" s="1010"/>
      <c r="DN127" s="1010"/>
      <c r="DO127" s="1010"/>
      <c r="DP127" s="1010"/>
      <c r="DQ127" s="1010" t="s">
        <v>436</v>
      </c>
      <c r="DR127" s="1010"/>
      <c r="DS127" s="1010"/>
      <c r="DT127" s="1010"/>
      <c r="DU127" s="1010"/>
      <c r="DV127" s="1011" t="s">
        <v>129</v>
      </c>
      <c r="DW127" s="1011"/>
      <c r="DX127" s="1011"/>
      <c r="DY127" s="1011"/>
      <c r="DZ127" s="1012"/>
    </row>
    <row r="128" spans="1:130" s="246" customFormat="1" ht="26.25" customHeight="1" thickBot="1" x14ac:dyDescent="0.2">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975840</v>
      </c>
      <c r="AB128" s="1138"/>
      <c r="AC128" s="1138"/>
      <c r="AD128" s="1138"/>
      <c r="AE128" s="1139"/>
      <c r="AF128" s="1140">
        <v>911222</v>
      </c>
      <c r="AG128" s="1138"/>
      <c r="AH128" s="1138"/>
      <c r="AI128" s="1138"/>
      <c r="AJ128" s="1139"/>
      <c r="AK128" s="1140">
        <v>884809</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406</v>
      </c>
      <c r="BG128" s="1145"/>
      <c r="BH128" s="1145"/>
      <c r="BI128" s="1145"/>
      <c r="BJ128" s="1145"/>
      <c r="BK128" s="1145"/>
      <c r="BL128" s="1146"/>
      <c r="BM128" s="1144">
        <v>12.26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t="s">
        <v>489</v>
      </c>
      <c r="DH128" s="1130"/>
      <c r="DI128" s="1130"/>
      <c r="DJ128" s="1130"/>
      <c r="DK128" s="1130"/>
      <c r="DL128" s="1130" t="s">
        <v>433</v>
      </c>
      <c r="DM128" s="1130"/>
      <c r="DN128" s="1130"/>
      <c r="DO128" s="1130"/>
      <c r="DP128" s="1130"/>
      <c r="DQ128" s="1130" t="s">
        <v>490</v>
      </c>
      <c r="DR128" s="1130"/>
      <c r="DS128" s="1130"/>
      <c r="DT128" s="1130"/>
      <c r="DU128" s="1130"/>
      <c r="DV128" s="1131" t="s">
        <v>491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22458744</v>
      </c>
      <c r="AB129" s="1049"/>
      <c r="AC129" s="1049"/>
      <c r="AD129" s="1049"/>
      <c r="AE129" s="1050"/>
      <c r="AF129" s="1051">
        <v>22466381</v>
      </c>
      <c r="AG129" s="1049"/>
      <c r="AH129" s="1049"/>
      <c r="AI129" s="1049"/>
      <c r="AJ129" s="1050"/>
      <c r="AK129" s="1051">
        <v>22655333</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494</v>
      </c>
      <c r="BG129" s="1159"/>
      <c r="BH129" s="1159"/>
      <c r="BI129" s="1159"/>
      <c r="BJ129" s="1159"/>
      <c r="BK129" s="1159"/>
      <c r="BL129" s="1160"/>
      <c r="BM129" s="1158">
        <v>17.260000000000002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2597008</v>
      </c>
      <c r="AB130" s="1049"/>
      <c r="AC130" s="1049"/>
      <c r="AD130" s="1049"/>
      <c r="AE130" s="1050"/>
      <c r="AF130" s="1051">
        <v>2666984</v>
      </c>
      <c r="AG130" s="1049"/>
      <c r="AH130" s="1049"/>
      <c r="AI130" s="1049"/>
      <c r="AJ130" s="1050"/>
      <c r="AK130" s="1051">
        <v>2687264</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-1.3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19861736</v>
      </c>
      <c r="AB131" s="1074"/>
      <c r="AC131" s="1074"/>
      <c r="AD131" s="1074"/>
      <c r="AE131" s="1075"/>
      <c r="AF131" s="1073">
        <v>19799397</v>
      </c>
      <c r="AG131" s="1074"/>
      <c r="AH131" s="1074"/>
      <c r="AI131" s="1074"/>
      <c r="AJ131" s="1075"/>
      <c r="AK131" s="1073">
        <v>19968069</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t="s">
        <v>500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-1.448408135</v>
      </c>
      <c r="AB132" s="1190"/>
      <c r="AC132" s="1190"/>
      <c r="AD132" s="1190"/>
      <c r="AE132" s="1191"/>
      <c r="AF132" s="1192">
        <v>-0.99859101800000005</v>
      </c>
      <c r="AG132" s="1190"/>
      <c r="AH132" s="1190"/>
      <c r="AI132" s="1190"/>
      <c r="AJ132" s="1191"/>
      <c r="AK132" s="1192">
        <v>-1.6822507980000001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-0.9</v>
      </c>
      <c r="AB133" s="1173"/>
      <c r="AC133" s="1173"/>
      <c r="AD133" s="1173"/>
      <c r="AE133" s="1174"/>
      <c r="AF133" s="1172">
        <v>-1.1000000000000001</v>
      </c>
      <c r="AG133" s="1173"/>
      <c r="AH133" s="1173"/>
      <c r="AI133" s="1173"/>
      <c r="AJ133" s="1174"/>
      <c r="AK133" s="1172">
        <v>-1.3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Zl0rfig5UOrZM8rfl1uqMG/mR9WDLovIt2eC+sJWcPmKN7zCprMDEXJWs4Afbacof47M0aK2q/SsC5ORyY7kw==" saltValue="2bB59akPnwAfUOfGUhfA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7f6FpFLXo9x2Ue7EaYtoPEIXWa8wE50xYgAeUuOx6eSj7SRd4chO6iaHfRYXrpQnn1mna6ABOyhGIEtI5KiKQ==" saltValue="JXs2CKdGLOnHj32TOaJZG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OfIyE5QNhyBc3pO5B2CJGQx7ScEZDSjjaq+l5xn2DSooaDSIjfD13MbSNwg3qGRnaIHqUNeLzAkFvLdE0mRGQ==" saltValue="MiXIwWKMJ7bIvWxtbAyMJ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7485051</v>
      </c>
      <c r="AP9" s="312">
        <v>66892</v>
      </c>
      <c r="AQ9" s="313">
        <v>56739</v>
      </c>
      <c r="AR9" s="314">
        <v>17.899999999999999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496812</v>
      </c>
      <c r="AP10" s="315">
        <v>4440</v>
      </c>
      <c r="AQ10" s="316">
        <v>3644</v>
      </c>
      <c r="AR10" s="317">
        <v>21.8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131660</v>
      </c>
      <c r="AP11" s="315">
        <v>1177</v>
      </c>
      <c r="AQ11" s="316">
        <v>3408</v>
      </c>
      <c r="AR11" s="317">
        <v>-65.5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23720</v>
      </c>
      <c r="AP12" s="315">
        <v>212</v>
      </c>
      <c r="AQ12" s="316">
        <v>508</v>
      </c>
      <c r="AR12" s="317">
        <v>-58.3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v>12</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231862</v>
      </c>
      <c r="AP14" s="315">
        <v>2072</v>
      </c>
      <c r="AQ14" s="316">
        <v>2329</v>
      </c>
      <c r="AR14" s="317">
        <v>-11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110738</v>
      </c>
      <c r="AP15" s="315">
        <v>990</v>
      </c>
      <c r="AQ15" s="316">
        <v>1096</v>
      </c>
      <c r="AR15" s="317">
        <v>-9.6999999999999993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-392708</v>
      </c>
      <c r="AP16" s="315">
        <v>-3510</v>
      </c>
      <c r="AQ16" s="316">
        <v>-4593</v>
      </c>
      <c r="AR16" s="317">
        <v>-23.6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8087135</v>
      </c>
      <c r="AP17" s="315">
        <v>72272</v>
      </c>
      <c r="AQ17" s="316">
        <v>63141</v>
      </c>
      <c r="AR17" s="317">
        <v>14.5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7.41</v>
      </c>
      <c r="AP21" s="328">
        <v>6</v>
      </c>
      <c r="AQ21" s="329">
        <v>1.41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101</v>
      </c>
      <c r="AP22" s="333">
        <v>99.5</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2421189</v>
      </c>
      <c r="AP32" s="342">
        <v>21637</v>
      </c>
      <c r="AQ32" s="343">
        <v>32265</v>
      </c>
      <c r="AR32" s="344">
        <v>-32.9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v>1</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v>32</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798427</v>
      </c>
      <c r="AP35" s="342">
        <v>7135</v>
      </c>
      <c r="AQ35" s="343">
        <v>6764</v>
      </c>
      <c r="AR35" s="344">
        <v>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16544</v>
      </c>
      <c r="AP36" s="342">
        <v>148</v>
      </c>
      <c r="AQ36" s="343">
        <v>1228</v>
      </c>
      <c r="AR36" s="344">
        <v>-87.9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t="s">
        <v>517</v>
      </c>
      <c r="AP37" s="342" t="s">
        <v>517</v>
      </c>
      <c r="AQ37" s="343">
        <v>1060</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517</v>
      </c>
      <c r="AP38" s="345" t="s">
        <v>517</v>
      </c>
      <c r="AQ38" s="346">
        <v>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-884809</v>
      </c>
      <c r="AP39" s="342">
        <v>-7907</v>
      </c>
      <c r="AQ39" s="343">
        <v>-6969</v>
      </c>
      <c r="AR39" s="344">
        <v>13.5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-2687264</v>
      </c>
      <c r="AP40" s="342">
        <v>-24015</v>
      </c>
      <c r="AQ40" s="343">
        <v>-26451</v>
      </c>
      <c r="AR40" s="344">
        <v>-9.1999999999999993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-335913</v>
      </c>
      <c r="AP41" s="342">
        <v>-3002</v>
      </c>
      <c r="AQ41" s="343">
        <v>7931</v>
      </c>
      <c r="AR41" s="344">
        <v>-137.9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2503868</v>
      </c>
      <c r="AN51" s="364">
        <v>21598</v>
      </c>
      <c r="AO51" s="365">
        <v>-20.8</v>
      </c>
      <c r="AP51" s="366">
        <v>53605</v>
      </c>
      <c r="AQ51" s="367">
        <v>5.4</v>
      </c>
      <c r="AR51" s="368">
        <v>-26.2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1518327</v>
      </c>
      <c r="AN52" s="372">
        <v>13097</v>
      </c>
      <c r="AO52" s="373">
        <v>-35.299999999999997</v>
      </c>
      <c r="AP52" s="374">
        <v>28343</v>
      </c>
      <c r="AQ52" s="375">
        <v>11.7</v>
      </c>
      <c r="AR52" s="376">
        <v>-47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2315775</v>
      </c>
      <c r="AN53" s="364">
        <v>20151</v>
      </c>
      <c r="AO53" s="365">
        <v>-6.7</v>
      </c>
      <c r="AP53" s="366">
        <v>44267</v>
      </c>
      <c r="AQ53" s="367">
        <v>-17.399999999999999</v>
      </c>
      <c r="AR53" s="368">
        <v>10.7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1089131</v>
      </c>
      <c r="AN54" s="372">
        <v>9477</v>
      </c>
      <c r="AO54" s="373">
        <v>-27.6</v>
      </c>
      <c r="AP54" s="374">
        <v>26161</v>
      </c>
      <c r="AQ54" s="375">
        <v>-7.7</v>
      </c>
      <c r="AR54" s="376">
        <v>-19.899999999999999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2473340</v>
      </c>
      <c r="AN55" s="364">
        <v>21705</v>
      </c>
      <c r="AO55" s="365">
        <v>7.7</v>
      </c>
      <c r="AP55" s="366">
        <v>40879</v>
      </c>
      <c r="AQ55" s="367">
        <v>-7.7</v>
      </c>
      <c r="AR55" s="368">
        <v>15.4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1768972</v>
      </c>
      <c r="AN56" s="372">
        <v>15524</v>
      </c>
      <c r="AO56" s="373">
        <v>63.8</v>
      </c>
      <c r="AP56" s="374">
        <v>24087</v>
      </c>
      <c r="AQ56" s="375">
        <v>-7.9</v>
      </c>
      <c r="AR56" s="376">
        <v>71.7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4401667</v>
      </c>
      <c r="AN57" s="364">
        <v>38977</v>
      </c>
      <c r="AO57" s="365">
        <v>79.599999999999994</v>
      </c>
      <c r="AP57" s="366">
        <v>42651</v>
      </c>
      <c r="AQ57" s="367">
        <v>4.3</v>
      </c>
      <c r="AR57" s="368">
        <v>75.3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2798880</v>
      </c>
      <c r="AN58" s="372">
        <v>24784</v>
      </c>
      <c r="AO58" s="373">
        <v>59.6</v>
      </c>
      <c r="AP58" s="374">
        <v>22675</v>
      </c>
      <c r="AQ58" s="375">
        <v>-5.9</v>
      </c>
      <c r="AR58" s="376">
        <v>65.5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3964773</v>
      </c>
      <c r="AN59" s="364">
        <v>35432</v>
      </c>
      <c r="AO59" s="365">
        <v>-9.1</v>
      </c>
      <c r="AP59" s="366">
        <v>43226</v>
      </c>
      <c r="AQ59" s="367">
        <v>1.3</v>
      </c>
      <c r="AR59" s="368">
        <v>-10.4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2135864</v>
      </c>
      <c r="AN60" s="372">
        <v>19088</v>
      </c>
      <c r="AO60" s="373">
        <v>-23</v>
      </c>
      <c r="AP60" s="374">
        <v>22622</v>
      </c>
      <c r="AQ60" s="375">
        <v>-0.2</v>
      </c>
      <c r="AR60" s="376">
        <v>-22.8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3131885</v>
      </c>
      <c r="AN61" s="379">
        <v>27573</v>
      </c>
      <c r="AO61" s="380">
        <v>10.1</v>
      </c>
      <c r="AP61" s="381">
        <v>44926</v>
      </c>
      <c r="AQ61" s="382">
        <v>-2.8</v>
      </c>
      <c r="AR61" s="368">
        <v>12.9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1862235</v>
      </c>
      <c r="AN62" s="372">
        <v>16394</v>
      </c>
      <c r="AO62" s="373">
        <v>7.5</v>
      </c>
      <c r="AP62" s="374">
        <v>24778</v>
      </c>
      <c r="AQ62" s="375">
        <v>-2</v>
      </c>
      <c r="AR62" s="376">
        <v>9.5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yihcBjyijA+/hLNL8MpA0xBTXXsBxrpOaWS2uhLKI1JvnRMl8woZ7vYm0+lyJZry9wEEZ/RapPbegB6m85seA==" saltValue="5z056k/M1Q4l7a9o+DvL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zoomScaleNormal="100" zoomScaleSheetLayoutView="100"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YzRgG5dMLQAAGkdtimuDP0X/KYMnTB9nm81LxiBU46Oa8SulzF+z3ajSIial+lURU1bQxgfvqZ/owDwYFvGyg==" saltValue="OOgyUVj+R1Nx7DThTiBMK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dyoF6X0SwOTB3vHGYzNH+eJgl/8++53M6zXZLFjGARQ37xgYycPyf/O5E6GflScSjhXUhoVgAG5ohgik6PoHw==" saltValue="EFbnQ2N33rImH5z4kK7xI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16.899999999999999</v>
      </c>
      <c r="G47" s="12">
        <v>16.63</v>
      </c>
      <c r="H47" s="12">
        <v>16.920000000000002</v>
      </c>
      <c r="I47" s="12">
        <v>16.45</v>
      </c>
      <c r="J47" s="13">
        <v>16.34</v>
      </c>
    </row>
    <row r="48" spans="2:10" ht="57.75" customHeight="1" x14ac:dyDescent="0.15">
      <c r="B48" s="14"/>
      <c r="C48" s="1234" t="s">
        <v>4</v>
      </c>
      <c r="D48" s="1234"/>
      <c r="E48" s="1235"/>
      <c r="F48" s="15">
        <v>3.02</v>
      </c>
      <c r="G48" s="16">
        <v>2.54</v>
      </c>
      <c r="H48" s="16">
        <v>2.44</v>
      </c>
      <c r="I48" s="16">
        <v>1.88</v>
      </c>
      <c r="J48" s="17">
        <v>3.41</v>
      </c>
    </row>
    <row r="49" spans="2:10" ht="57.75" customHeight="1" thickBot="1" x14ac:dyDescent="0.2">
      <c r="B49" s="18"/>
      <c r="C49" s="1236" t="s">
        <v>5</v>
      </c>
      <c r="D49" s="1236"/>
      <c r="E49" s="1237"/>
      <c r="F49" s="19" t="s">
        <v>563</v>
      </c>
      <c r="G49" s="20" t="s">
        <v>564</v>
      </c>
      <c r="H49" s="20" t="s">
        <v>565</v>
      </c>
      <c r="I49" s="20" t="s">
        <v>566</v>
      </c>
      <c r="J49" s="21">
        <v>1.56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imB7yC7uh79mv4bI+Cj5vVjMB2WBwJOfV1bzm0EeHq9MWcfxHfhJ/pjMRtZmCYyRkAH+KER2GpmsJZmDcOW/g==" saltValue="4k6hfuOzcRXWScUc/doj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2020-09-30T02:31:24Z</cp:lastPrinted>
  <dcterms:created xsi:type="dcterms:W3CDTF">2020-02-10T04:42:54Z</dcterms:created>
  <dcterms:modified xsi:type="dcterms:W3CDTF">2020-09-30T02:44:20Z</dcterms:modified>
  <cp:category/>
</cp:coreProperties>
</file>